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D:\Contenedor\Users\oflopez\Desktop\POLIZAS AP\PAGOS\GIRO 21\"/>
    </mc:Choice>
  </mc:AlternateContent>
  <xr:revisionPtr revIDLastSave="0" documentId="8_{CC0D8E6F-711E-4023-B62D-7D2E0B163DBE}" xr6:coauthVersionLast="45" xr6:coauthVersionMax="45" xr10:uidLastSave="{00000000-0000-0000-0000-000000000000}"/>
  <bookViews>
    <workbookView xWindow="2655" yWindow="2550" windowWidth="14400" windowHeight="8235" xr2:uid="{00000000-000D-0000-FFFF-FFFF00000000}"/>
  </bookViews>
  <sheets>
    <sheet name="BASE GIRO 21 202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34" i="1" l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Y3" i="1"/>
  <c r="Y2" i="1"/>
  <c r="Y36" i="1" l="1"/>
</calcChain>
</file>

<file path=xl/sharedStrings.xml><?xml version="1.0" encoding="utf-8"?>
<sst xmlns="http://schemas.openxmlformats.org/spreadsheetml/2006/main" count="325" uniqueCount="100">
  <si>
    <t>N° de Acuerdo de Pago</t>
  </si>
  <si>
    <t>Siniestro</t>
  </si>
  <si>
    <t>Fecha</t>
  </si>
  <si>
    <t>Nombre</t>
  </si>
  <si>
    <t>N° Documento</t>
  </si>
  <si>
    <t>Valor Acuerdo de Pago</t>
  </si>
  <si>
    <t>Saldo pendiente a la fecha</t>
  </si>
  <si>
    <t>Fecha  mora (ocurrencia siniestro)</t>
  </si>
  <si>
    <t>N° Poliza</t>
  </si>
  <si>
    <t>Nombre de la compañía de seguros</t>
  </si>
  <si>
    <t>Persuasivo Centrales de riesgo 28 de agosto de 2017</t>
  </si>
  <si>
    <t>Fecha de Reporte Ante centrales de riesgo</t>
  </si>
  <si>
    <t>Persuasivo Escrito</t>
  </si>
  <si>
    <t>Persuasivo vía telefónica 11 de mayo 2018</t>
  </si>
  <si>
    <t>Mensaje de Texto</t>
  </si>
  <si>
    <t>Fecha de envío</t>
  </si>
  <si>
    <t>Persuasivo vía correo electrónico 11 de mayo de 2018</t>
  </si>
  <si>
    <t>Correo Electronico</t>
  </si>
  <si>
    <t>Fecha envïo Email</t>
  </si>
  <si>
    <t>Fecha Enío Email</t>
  </si>
  <si>
    <t>Resolucion Incumplimiento</t>
  </si>
  <si>
    <t>Notificacion Incumplimiento</t>
  </si>
  <si>
    <t>Modalidad de pago</t>
  </si>
  <si>
    <t xml:space="preserve">Valor </t>
  </si>
  <si>
    <t>Estado</t>
  </si>
  <si>
    <t>PAGO No.</t>
  </si>
  <si>
    <t>Seguros la equidad</t>
  </si>
  <si>
    <t>Persuasivo previo reporte central de riesgo</t>
  </si>
  <si>
    <t>Persuasivo mensaje de texto vía telefónica</t>
  </si>
  <si>
    <t>Persuasivo vía correo electrónico</t>
  </si>
  <si>
    <t>Transferencia</t>
  </si>
  <si>
    <t>Fecha de Pago</t>
  </si>
  <si>
    <t>PAGADO</t>
  </si>
  <si>
    <t>JHOVANY  ACU?A GORDILLO</t>
  </si>
  <si>
    <t xml:space="preserve">jhorodrigu290@hotmail.com               </t>
  </si>
  <si>
    <t>PAGO 21 2020</t>
  </si>
  <si>
    <t>OSCAR  BARRERO LOPEZ</t>
  </si>
  <si>
    <t xml:space="preserve">obarrero70@gmail.com                    </t>
  </si>
  <si>
    <t>OSCAR JAVIER LOPEZ</t>
  </si>
  <si>
    <t xml:space="preserve">oscarjavier3010@gmail.com               </t>
  </si>
  <si>
    <t>JAIRO  MERCHAN RIVERA</t>
  </si>
  <si>
    <t xml:space="preserve">zara.unicentro@texmoda.com.co           </t>
  </si>
  <si>
    <t>ALEXANDER  CARDENAS CASTELLANOS</t>
  </si>
  <si>
    <t>alezander0716@gmail.com</t>
  </si>
  <si>
    <t>JONATHAN ANDRES MONTENEGRO SALCEDO</t>
  </si>
  <si>
    <t xml:space="preserve">andres809_89@hotmail.com                </t>
  </si>
  <si>
    <t>NELSON ENRIQUE TORRES MU?ETONES</t>
  </si>
  <si>
    <t>nelsondress@gmail.com</t>
  </si>
  <si>
    <t>NARCES AUGUSTO VALENCIA CASTA?O</t>
  </si>
  <si>
    <t xml:space="preserve">augusto.valencia@yahoo.com              </t>
  </si>
  <si>
    <t>EDWIN ALBERTO ARIZA YANCE</t>
  </si>
  <si>
    <t xml:space="preserve">edwinapocaliptico@hotmail.com           </t>
  </si>
  <si>
    <t>HENRY GIOVANNI ALVAREZ</t>
  </si>
  <si>
    <t xml:space="preserve">kathe.ovalle19@gmail.com                </t>
  </si>
  <si>
    <t>BLANCA DILIA MORENO TORO</t>
  </si>
  <si>
    <t>bladimoto216@hotmail.com</t>
  </si>
  <si>
    <t>YORKH LEIFER SANCHEZ SANABRIA</t>
  </si>
  <si>
    <t xml:space="preserve">angiep291@hotmail.com                   </t>
  </si>
  <si>
    <t>KAREN JULIANA HOYOS OSSA</t>
  </si>
  <si>
    <t>karenjuliana2205@hotmail.com</t>
  </si>
  <si>
    <t>HUGO LEON BOLIVAR BEDOYA</t>
  </si>
  <si>
    <t xml:space="preserve">triclomia@gmail.com                     </t>
  </si>
  <si>
    <t>CRISTIHAN FABIAN JAIMES CASTA?EDA</t>
  </si>
  <si>
    <t xml:space="preserve">cristihanf1991@hotmail.com              </t>
  </si>
  <si>
    <t>LUIS ALEJANDRO PARRA SALAZAR</t>
  </si>
  <si>
    <t>men-tx@hotmail.com</t>
  </si>
  <si>
    <t>CRISTIAN LEONARDO MORENO GUTIERREZ</t>
  </si>
  <si>
    <t xml:space="preserve">rafaprieto2012@hotmail.com              </t>
  </si>
  <si>
    <t>LUIS FERNANDO PINTO ORJUELA</t>
  </si>
  <si>
    <t xml:space="preserve">luchoflow7@gmail.com                    </t>
  </si>
  <si>
    <t>LUIS ALBERTO CARRE?O ALBINO</t>
  </si>
  <si>
    <t>luisara7@gmail.com</t>
  </si>
  <si>
    <t>CESAR ALFONSO MENDIETA REYES</t>
  </si>
  <si>
    <t xml:space="preserve">camr198123@gmail.com                    </t>
  </si>
  <si>
    <t>OSCAR DAVID BUITRAGO RODRIGUEZ</t>
  </si>
  <si>
    <t>blilivs@yahoo.com</t>
  </si>
  <si>
    <t>MIGUEL ANGEL CHAPARRO MALAVER</t>
  </si>
  <si>
    <t>echaparrom@hotmail.com</t>
  </si>
  <si>
    <t>HECTOR VALENCIA SALAMANCA VALENCIA</t>
  </si>
  <si>
    <t xml:space="preserve">breakhector@hotmail.com                 </t>
  </si>
  <si>
    <t>WILLIAM IVAN GARCIA ROJAS</t>
  </si>
  <si>
    <t>johnfoxx0921@gmail.com</t>
  </si>
  <si>
    <t>RAFAEL  RUIZ VUICHE</t>
  </si>
  <si>
    <t>comercialruiz21@gmail.com</t>
  </si>
  <si>
    <t>WILLIAM ANDRES CARVAJAL MEDINA</t>
  </si>
  <si>
    <t>dahiancarvajal@hotmail.com</t>
  </si>
  <si>
    <t>BRAIAN ENRIQUE LEMUS BAQUERO</t>
  </si>
  <si>
    <t xml:space="preserve">braianlemus10@hotmail.com               </t>
  </si>
  <si>
    <t>JUAN ALEXANDER MENESES ASCENCIO</t>
  </si>
  <si>
    <t xml:space="preserve">jmeneses86.jama@gmail.com               </t>
  </si>
  <si>
    <t>JEISON FAVIAN PE?A RODRIGUEZ</t>
  </si>
  <si>
    <t>jeisonpena454@gmail.com</t>
  </si>
  <si>
    <t>TORO MENDOZA HERNAN MAURICIO</t>
  </si>
  <si>
    <t>marymau27082@hotmail.com</t>
  </si>
  <si>
    <t>JOHN ALEXANDER REY DIAZ</t>
  </si>
  <si>
    <t>alexanderreydiaz2016@gmail.com</t>
  </si>
  <si>
    <t>HENRY ALBEIRO  ROJAS HUERTAS</t>
  </si>
  <si>
    <t>eps_eliza@hotmail.com</t>
  </si>
  <si>
    <t>MIGUEL ANGEL CERVERA GARZON</t>
  </si>
  <si>
    <t>mac9_47@hotmail.com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</si>
</sst>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$&quot;\ * #,##0_);_(&quot;$&quot;\ * \(#,##0\);_(&quot;$&quot;\ * &quot;-&quot;_);_(@_)"/>
    <numFmt numFmtId="165" formatCode="_(&quot;$&quot;\ * #,##0.00_);_(&quot;$&quot;\ * \(#,##0.00\);_(&quot;$&quot;\ * &quot;-&quot;??_);_(@_)"/>
    <numFmt numFmtId="166" formatCode="_-&quot;$&quot;\ * #,##0_-;\-&quot;$&quot;\ * #,##0_-;_-&quot;$&quot;\ * &quot;-&quot;??_-;_-@_-"/>
    <numFmt numFmtId="167" formatCode="dd/mm/yyyy;@"/>
    <numFmt numFmtId="168" formatCode="0000#"/>
    <numFmt numFmtId="169" formatCode="_-&quot;$&quot;* #,##0_-;\-&quot;$&quot;* #,##0_-;_-&quot;$&quot;* &quot;-&quot;_-;_-@_-"/>
  </numFmts>
  <fonts count="2" x14ac:knownFonts="1"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6" fontId="0" fillId="2" borderId="1" xfId="0" applyNumberFormat="1" applyFill="1" applyBorder="1" applyAlignment="1">
      <alignment horizontal="center" vertical="center" wrapText="1"/>
    </xf>
    <xf numFmtId="166" fontId="0" fillId="2" borderId="1" xfId="1" applyNumberFormat="1" applyFont="1" applyFill="1" applyBorder="1" applyAlignment="1">
      <alignment horizontal="center" vertical="center" wrapText="1"/>
    </xf>
    <xf numFmtId="164" fontId="0" fillId="2" borderId="1" xfId="2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Border="1"/>
    <xf numFmtId="14" fontId="0" fillId="0" borderId="1" xfId="0" applyNumberFormat="1" applyBorder="1"/>
    <xf numFmtId="166" fontId="0" fillId="0" borderId="1" xfId="1" applyNumberFormat="1" applyFont="1" applyBorder="1"/>
    <xf numFmtId="166" fontId="0" fillId="0" borderId="1" xfId="0" applyNumberFormat="1" applyBorder="1"/>
    <xf numFmtId="168" fontId="0" fillId="0" borderId="1" xfId="0" applyNumberFormat="1" applyBorder="1"/>
    <xf numFmtId="167" fontId="0" fillId="0" borderId="1" xfId="0" applyNumberFormat="1" applyBorder="1"/>
    <xf numFmtId="164" fontId="0" fillId="0" borderId="1" xfId="2" applyFont="1" applyBorder="1"/>
    <xf numFmtId="169" fontId="0" fillId="0" borderId="0" xfId="0" applyNumberFormat="1"/>
  </cellXfs>
  <cellStyles count="3">
    <cellStyle name="Moneda" xfId="1" builtinId="4"/>
    <cellStyle name="Moneda [0]" xfId="2" builtinId="7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ewlett%20Packard\Downloads\SINIESTROS%20CAUSADOS%20SDM%2026%20DE%20MARZO%20DE%20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>
        <row r="1">
          <cell r="A1" t="str">
            <v>N° de Acuerdo de Pago</v>
          </cell>
          <cell r="B1" t="str">
            <v>Siniestro</v>
          </cell>
          <cell r="C1" t="str">
            <v>sucursal</v>
          </cell>
          <cell r="D1" t="str">
            <v>Fecha</v>
          </cell>
          <cell r="E1" t="str">
            <v>Nombre</v>
          </cell>
          <cell r="F1" t="str">
            <v>N° Documento</v>
          </cell>
          <cell r="G1" t="str">
            <v>VALOR CAUSADO</v>
          </cell>
        </row>
        <row r="2">
          <cell r="A2">
            <v>2975766</v>
          </cell>
          <cell r="B2">
            <v>10097960</v>
          </cell>
          <cell r="C2">
            <v>100001</v>
          </cell>
          <cell r="D2">
            <v>42440</v>
          </cell>
          <cell r="E2" t="str">
            <v>HENRY ALBEIRO  ROJAS HUERTAS</v>
          </cell>
          <cell r="F2">
            <v>80734764</v>
          </cell>
          <cell r="G2">
            <v>1054170</v>
          </cell>
        </row>
        <row r="3">
          <cell r="A3">
            <v>2974829</v>
          </cell>
          <cell r="B3">
            <v>10097270</v>
          </cell>
          <cell r="C3">
            <v>100001</v>
          </cell>
          <cell r="D3">
            <v>42432</v>
          </cell>
          <cell r="E3" t="str">
            <v>JUAN ALEXANDER MENESES ASCENCIO</v>
          </cell>
          <cell r="F3">
            <v>1026551247</v>
          </cell>
          <cell r="G3">
            <v>3364600</v>
          </cell>
        </row>
        <row r="4">
          <cell r="A4">
            <v>2974132</v>
          </cell>
          <cell r="B4">
            <v>10101051</v>
          </cell>
          <cell r="C4">
            <v>100001</v>
          </cell>
          <cell r="D4">
            <v>42426</v>
          </cell>
          <cell r="E4" t="str">
            <v>RAFAEL  RUIZ VUICHE</v>
          </cell>
          <cell r="F4">
            <v>80778456</v>
          </cell>
          <cell r="G4">
            <v>556250</v>
          </cell>
        </row>
        <row r="5">
          <cell r="A5">
            <v>2973557</v>
          </cell>
          <cell r="B5">
            <v>10098387</v>
          </cell>
          <cell r="C5">
            <v>100001</v>
          </cell>
          <cell r="D5">
            <v>42422</v>
          </cell>
          <cell r="E5" t="str">
            <v>HECTOR VALENCIA SALAMANCA VALENCIA</v>
          </cell>
          <cell r="F5">
            <v>1019018595</v>
          </cell>
          <cell r="G5">
            <v>1308020</v>
          </cell>
        </row>
        <row r="6">
          <cell r="A6">
            <v>2972929</v>
          </cell>
          <cell r="B6">
            <v>10097744</v>
          </cell>
          <cell r="C6">
            <v>100001</v>
          </cell>
          <cell r="D6">
            <v>42416</v>
          </cell>
          <cell r="E6" t="str">
            <v>LUIS ALBERTO CARRE?O ALBINO</v>
          </cell>
          <cell r="F6">
            <v>79968020</v>
          </cell>
          <cell r="G6">
            <v>780710</v>
          </cell>
        </row>
        <row r="7">
          <cell r="A7">
            <v>2972682</v>
          </cell>
          <cell r="B7">
            <v>10098487</v>
          </cell>
          <cell r="C7">
            <v>100001</v>
          </cell>
          <cell r="D7">
            <v>42412</v>
          </cell>
          <cell r="E7" t="str">
            <v>LUIS FERNANDO PINTO ORJUELA</v>
          </cell>
          <cell r="F7">
            <v>1015429158</v>
          </cell>
          <cell r="G7">
            <v>1400680</v>
          </cell>
        </row>
        <row r="8">
          <cell r="A8">
            <v>2851818</v>
          </cell>
          <cell r="B8">
            <v>10098813</v>
          </cell>
          <cell r="C8">
            <v>100001</v>
          </cell>
          <cell r="D8">
            <v>42377</v>
          </cell>
          <cell r="E8" t="str">
            <v>OSCAR JAVIER LOPEZ</v>
          </cell>
          <cell r="F8">
            <v>79732313</v>
          </cell>
          <cell r="G8">
            <v>3033590</v>
          </cell>
        </row>
        <row r="9">
          <cell r="A9">
            <v>2972029</v>
          </cell>
          <cell r="B9">
            <v>10098612</v>
          </cell>
          <cell r="C9">
            <v>100001</v>
          </cell>
          <cell r="D9">
            <v>42408</v>
          </cell>
          <cell r="E9" t="str">
            <v>LUIS ALEJANDRO PARRA SALAZAR</v>
          </cell>
          <cell r="F9">
            <v>79452337</v>
          </cell>
          <cell r="G9">
            <v>829810</v>
          </cell>
        </row>
        <row r="10">
          <cell r="A10">
            <v>2968982</v>
          </cell>
          <cell r="B10">
            <v>10098455</v>
          </cell>
          <cell r="C10">
            <v>100001</v>
          </cell>
          <cell r="D10">
            <v>42383</v>
          </cell>
          <cell r="E10" t="str">
            <v>JONATHAN ANDRES MONTENEGRO SALCEDO</v>
          </cell>
          <cell r="F10">
            <v>1022964179</v>
          </cell>
          <cell r="G10">
            <v>1851820</v>
          </cell>
        </row>
        <row r="11">
          <cell r="A11">
            <v>2969361</v>
          </cell>
          <cell r="B11">
            <v>10098037</v>
          </cell>
          <cell r="C11">
            <v>100001</v>
          </cell>
          <cell r="D11">
            <v>42387</v>
          </cell>
          <cell r="E11" t="str">
            <v>EDWIN ALBERTO ARIZA YANCE</v>
          </cell>
          <cell r="F11">
            <v>1024505075</v>
          </cell>
          <cell r="G11">
            <v>259750</v>
          </cell>
        </row>
        <row r="12">
          <cell r="A12">
            <v>2970158</v>
          </cell>
          <cell r="B12">
            <v>10097545</v>
          </cell>
          <cell r="C12">
            <v>100001</v>
          </cell>
          <cell r="D12">
            <v>42391</v>
          </cell>
          <cell r="E12" t="str">
            <v>BLANCA DILIA MORENO TORO</v>
          </cell>
          <cell r="F12">
            <v>51809587</v>
          </cell>
          <cell r="G12">
            <v>1497340</v>
          </cell>
        </row>
        <row r="13">
          <cell r="A13">
            <v>2975974</v>
          </cell>
          <cell r="B13">
            <v>10098635</v>
          </cell>
          <cell r="C13">
            <v>100001</v>
          </cell>
          <cell r="D13">
            <v>42444</v>
          </cell>
          <cell r="E13" t="str">
            <v>MIGUEL ANGEL CERVERA GARZON</v>
          </cell>
          <cell r="F13">
            <v>1070584417</v>
          </cell>
          <cell r="G13">
            <v>669640</v>
          </cell>
        </row>
        <row r="14">
          <cell r="A14">
            <v>2975309</v>
          </cell>
          <cell r="B14">
            <v>10098389</v>
          </cell>
          <cell r="C14">
            <v>100001</v>
          </cell>
          <cell r="D14">
            <v>42437</v>
          </cell>
          <cell r="E14" t="str">
            <v>JOHN ALEXANDER REY DIAZ</v>
          </cell>
          <cell r="F14">
            <v>1019049193</v>
          </cell>
          <cell r="G14">
            <v>360670</v>
          </cell>
        </row>
        <row r="15">
          <cell r="A15">
            <v>2974975</v>
          </cell>
          <cell r="B15">
            <v>10098855</v>
          </cell>
          <cell r="C15">
            <v>100001</v>
          </cell>
          <cell r="D15">
            <v>42433</v>
          </cell>
          <cell r="E15" t="str">
            <v>JEISON FAVIAN PE?A RODRIGUEZ</v>
          </cell>
          <cell r="F15">
            <v>80751690</v>
          </cell>
          <cell r="G15">
            <v>1076730</v>
          </cell>
        </row>
        <row r="16">
          <cell r="A16">
            <v>2974399</v>
          </cell>
          <cell r="B16">
            <v>10097773</v>
          </cell>
          <cell r="C16">
            <v>100001</v>
          </cell>
          <cell r="D16">
            <v>42429</v>
          </cell>
          <cell r="E16" t="str">
            <v>BRAIAN ENRIQUE LEMUS BAQUERO</v>
          </cell>
          <cell r="F16">
            <v>1015418718</v>
          </cell>
          <cell r="G16">
            <v>938780</v>
          </cell>
        </row>
        <row r="17">
          <cell r="A17">
            <v>2973683</v>
          </cell>
          <cell r="B17">
            <v>10098419</v>
          </cell>
          <cell r="C17">
            <v>100001</v>
          </cell>
          <cell r="D17">
            <v>42423</v>
          </cell>
          <cell r="E17" t="str">
            <v>WILLIAM IVAN GARCIA ROJAS</v>
          </cell>
          <cell r="F17">
            <v>79989398</v>
          </cell>
          <cell r="G17">
            <v>422770</v>
          </cell>
        </row>
        <row r="18">
          <cell r="A18">
            <v>2866378</v>
          </cell>
          <cell r="B18">
            <v>10098000</v>
          </cell>
          <cell r="C18">
            <v>100001</v>
          </cell>
          <cell r="D18">
            <v>42418</v>
          </cell>
          <cell r="E18" t="str">
            <v>MIGUEL ANGEL CHAPARRO MALAVER</v>
          </cell>
          <cell r="F18">
            <v>79607918</v>
          </cell>
          <cell r="G18">
            <v>970960</v>
          </cell>
        </row>
        <row r="19">
          <cell r="A19">
            <v>2972976</v>
          </cell>
          <cell r="B19">
            <v>10097863</v>
          </cell>
          <cell r="C19">
            <v>100001</v>
          </cell>
          <cell r="D19">
            <v>42416</v>
          </cell>
          <cell r="E19" t="str">
            <v>OSCAR DAVID BUITRAGO RODRIGUEZ</v>
          </cell>
          <cell r="F19">
            <v>1016024437</v>
          </cell>
          <cell r="G19">
            <v>402330</v>
          </cell>
        </row>
        <row r="20">
          <cell r="A20">
            <v>2967922</v>
          </cell>
          <cell r="B20">
            <v>10097695</v>
          </cell>
          <cell r="C20">
            <v>100001</v>
          </cell>
          <cell r="D20">
            <v>42375</v>
          </cell>
          <cell r="E20" t="str">
            <v>OSCAR  BARRERO LOPEZ</v>
          </cell>
          <cell r="F20">
            <v>79056794</v>
          </cell>
          <cell r="G20">
            <v>573680</v>
          </cell>
        </row>
        <row r="21">
          <cell r="A21">
            <v>2972474</v>
          </cell>
          <cell r="B21">
            <v>10098851</v>
          </cell>
          <cell r="C21">
            <v>100001</v>
          </cell>
          <cell r="D21">
            <v>42411</v>
          </cell>
          <cell r="E21" t="str">
            <v>CRISTIAN LEONARDO MORENO GUTIERREZ</v>
          </cell>
          <cell r="F21">
            <v>1015438305</v>
          </cell>
          <cell r="G21">
            <v>1230480</v>
          </cell>
        </row>
        <row r="22">
          <cell r="A22">
            <v>2968488</v>
          </cell>
          <cell r="B22">
            <v>10097238</v>
          </cell>
          <cell r="C22">
            <v>100001</v>
          </cell>
          <cell r="D22">
            <v>42381</v>
          </cell>
          <cell r="E22" t="str">
            <v>JAIRO  MERCHAN RIVERA</v>
          </cell>
          <cell r="F22">
            <v>79997987</v>
          </cell>
          <cell r="G22">
            <v>1366500</v>
          </cell>
        </row>
        <row r="23">
          <cell r="A23">
            <v>2971754</v>
          </cell>
          <cell r="B23">
            <v>10098283</v>
          </cell>
          <cell r="C23">
            <v>100001</v>
          </cell>
          <cell r="D23">
            <v>42405</v>
          </cell>
          <cell r="E23" t="str">
            <v>CRISTIHAN FABIAN JAIMES CASTA?EDA</v>
          </cell>
          <cell r="F23">
            <v>1022971274</v>
          </cell>
          <cell r="G23">
            <v>260740</v>
          </cell>
        </row>
        <row r="24">
          <cell r="A24">
            <v>2757926</v>
          </cell>
          <cell r="B24">
            <v>10097315</v>
          </cell>
          <cell r="C24">
            <v>100001</v>
          </cell>
          <cell r="D24">
            <v>42385</v>
          </cell>
          <cell r="E24" t="str">
            <v>NELSON ENRIQUE TORRES MU?ETONES</v>
          </cell>
          <cell r="F24">
            <v>79643022</v>
          </cell>
          <cell r="G24">
            <v>2723340</v>
          </cell>
        </row>
        <row r="25">
          <cell r="A25">
            <v>2970290</v>
          </cell>
          <cell r="B25">
            <v>10097947</v>
          </cell>
          <cell r="C25">
            <v>100001</v>
          </cell>
          <cell r="D25">
            <v>42394</v>
          </cell>
          <cell r="E25" t="str">
            <v>YORKH LEIFER SANCHEZ SANABRIA</v>
          </cell>
          <cell r="F25">
            <v>80802516</v>
          </cell>
          <cell r="G25">
            <v>620830</v>
          </cell>
        </row>
        <row r="26">
          <cell r="A26">
            <v>2975259</v>
          </cell>
          <cell r="B26">
            <v>10098380</v>
          </cell>
          <cell r="C26">
            <v>100001</v>
          </cell>
          <cell r="D26">
            <v>42436</v>
          </cell>
          <cell r="E26" t="str">
            <v>TORO MENDOZA HERNAN MAURICIO</v>
          </cell>
          <cell r="F26">
            <v>1024475226</v>
          </cell>
          <cell r="G26">
            <v>231880</v>
          </cell>
        </row>
        <row r="27">
          <cell r="A27">
            <v>2729243</v>
          </cell>
          <cell r="B27">
            <v>10097427</v>
          </cell>
          <cell r="C27">
            <v>100001</v>
          </cell>
          <cell r="D27">
            <v>42361</v>
          </cell>
          <cell r="E27" t="str">
            <v>JHOVANY  ACU?A GORDILLO</v>
          </cell>
          <cell r="F27">
            <v>79816531</v>
          </cell>
          <cell r="G27">
            <v>1132260</v>
          </cell>
        </row>
        <row r="28">
          <cell r="A28">
            <v>2972648</v>
          </cell>
          <cell r="B28">
            <v>10101094</v>
          </cell>
          <cell r="C28">
            <v>100001</v>
          </cell>
          <cell r="D28">
            <v>42429</v>
          </cell>
          <cell r="E28" t="str">
            <v>WILLIAM ANDRES CARVAJAL MEDINA</v>
          </cell>
          <cell r="F28">
            <v>1073697734</v>
          </cell>
          <cell r="G28">
            <v>798080</v>
          </cell>
        </row>
        <row r="29">
          <cell r="A29">
            <v>2972963</v>
          </cell>
          <cell r="B29">
            <v>10097858</v>
          </cell>
          <cell r="C29">
            <v>100001</v>
          </cell>
          <cell r="D29">
            <v>42416</v>
          </cell>
          <cell r="E29" t="str">
            <v>CESAR ALFONSO MENDIETA REYES</v>
          </cell>
          <cell r="F29">
            <v>80069582</v>
          </cell>
          <cell r="G29">
            <v>2398010</v>
          </cell>
        </row>
        <row r="30">
          <cell r="A30">
            <v>2968524</v>
          </cell>
          <cell r="B30">
            <v>10099003</v>
          </cell>
          <cell r="C30">
            <v>100001</v>
          </cell>
          <cell r="D30">
            <v>42381</v>
          </cell>
          <cell r="E30" t="str">
            <v>ALEXANDER  CARDENAS CASTELLANOS</v>
          </cell>
          <cell r="F30">
            <v>80247642</v>
          </cell>
          <cell r="G30">
            <v>670340</v>
          </cell>
        </row>
        <row r="31">
          <cell r="A31">
            <v>2971647</v>
          </cell>
          <cell r="B31">
            <v>10098725</v>
          </cell>
          <cell r="C31">
            <v>100001</v>
          </cell>
          <cell r="D31">
            <v>42404</v>
          </cell>
          <cell r="E31" t="str">
            <v>HUGO LEON BOLIVAR BEDOYA</v>
          </cell>
          <cell r="F31">
            <v>71660157</v>
          </cell>
          <cell r="G31">
            <v>964370</v>
          </cell>
        </row>
        <row r="32">
          <cell r="A32">
            <v>2969299</v>
          </cell>
          <cell r="B32">
            <v>10098031</v>
          </cell>
          <cell r="C32">
            <v>100001</v>
          </cell>
          <cell r="D32">
            <v>42387</v>
          </cell>
          <cell r="E32" t="str">
            <v>NARCES AUGUSTO VALENCIA CASTA?O</v>
          </cell>
          <cell r="F32">
            <v>10136059</v>
          </cell>
          <cell r="G32">
            <v>1248120</v>
          </cell>
        </row>
        <row r="33">
          <cell r="A33">
            <v>2970846</v>
          </cell>
          <cell r="B33">
            <v>10097419</v>
          </cell>
          <cell r="C33">
            <v>100001</v>
          </cell>
          <cell r="D33">
            <v>42397</v>
          </cell>
          <cell r="E33" t="str">
            <v>KAREN JULIANA HOYOS OSSA</v>
          </cell>
          <cell r="F33">
            <v>1023885264</v>
          </cell>
          <cell r="G33">
            <v>162360</v>
          </cell>
        </row>
        <row r="34">
          <cell r="A34">
            <v>2970112</v>
          </cell>
          <cell r="B34">
            <v>10097529</v>
          </cell>
          <cell r="C34">
            <v>100001</v>
          </cell>
          <cell r="D34">
            <v>42391</v>
          </cell>
          <cell r="E34" t="str">
            <v>HENRY GIOVANNI ALVAREZ</v>
          </cell>
          <cell r="F34">
            <v>80242397</v>
          </cell>
          <cell r="G34">
            <v>544830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6"/>
  <sheetViews>
    <sheetView showGridLines="0" tabSelected="1" workbookViewId="0">
      <selection activeCell="D10" sqref="D10"/>
    </sheetView>
  </sheetViews>
  <sheetFormatPr baseColWidth="10" defaultRowHeight="11.25" x14ac:dyDescent="0.2"/>
  <cols>
    <col min="3" max="3" width="13.83203125" customWidth="1"/>
    <col min="4" max="5" width="13.33203125" customWidth="1"/>
    <col min="6" max="7" width="14" customWidth="1"/>
    <col min="8" max="14" width="13.33203125" customWidth="1"/>
    <col min="15" max="15" width="19.6640625" customWidth="1"/>
    <col min="16" max="23" width="13.33203125" customWidth="1"/>
    <col min="24" max="24" width="15.1640625" customWidth="1"/>
    <col min="25" max="25" width="14.6640625" bestFit="1" customWidth="1"/>
    <col min="27" max="27" width="15.1640625" bestFit="1" customWidth="1"/>
  </cols>
  <sheetData>
    <row r="1" spans="1:28" ht="56.25" x14ac:dyDescent="0.2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4" t="s">
        <v>23</v>
      </c>
      <c r="Z1" s="3" t="s">
        <v>24</v>
      </c>
      <c r="AA1" s="3" t="s">
        <v>25</v>
      </c>
      <c r="AB1" s="3" t="s">
        <v>31</v>
      </c>
    </row>
    <row r="2" spans="1:28" x14ac:dyDescent="0.2">
      <c r="A2" s="6">
        <v>2729243</v>
      </c>
      <c r="B2" s="6">
        <v>10097427</v>
      </c>
      <c r="C2" s="7">
        <v>42361</v>
      </c>
      <c r="D2" s="6" t="s">
        <v>33</v>
      </c>
      <c r="E2" s="6">
        <v>79816531</v>
      </c>
      <c r="F2" s="8">
        <v>2036500</v>
      </c>
      <c r="G2" s="9">
        <v>1654800</v>
      </c>
      <c r="H2" s="7">
        <v>42402</v>
      </c>
      <c r="I2" s="10">
        <v>944</v>
      </c>
      <c r="J2" s="10" t="s">
        <v>26</v>
      </c>
      <c r="K2" s="10" t="s">
        <v>27</v>
      </c>
      <c r="L2" s="7">
        <v>43131</v>
      </c>
      <c r="M2" s="11">
        <v>42958</v>
      </c>
      <c r="N2" s="10" t="s">
        <v>28</v>
      </c>
      <c r="O2" s="6">
        <v>3142632763</v>
      </c>
      <c r="P2" s="11">
        <v>43250</v>
      </c>
      <c r="Q2" s="11">
        <v>43314.373159722221</v>
      </c>
      <c r="R2" s="6" t="s">
        <v>29</v>
      </c>
      <c r="S2" s="6" t="s">
        <v>34</v>
      </c>
      <c r="T2" s="11">
        <v>43250</v>
      </c>
      <c r="U2" s="11">
        <v>43314.730555555558</v>
      </c>
      <c r="V2" s="11">
        <v>43277</v>
      </c>
      <c r="W2" s="7">
        <v>43277</v>
      </c>
      <c r="X2" s="6" t="s">
        <v>30</v>
      </c>
      <c r="Y2" s="12">
        <f>VLOOKUP(A2,[1]Hoja1!$A$1:$G$34,7,0)</f>
        <v>1132260</v>
      </c>
      <c r="Z2" s="5" t="s">
        <v>32</v>
      </c>
      <c r="AA2" s="5" t="s">
        <v>35</v>
      </c>
      <c r="AB2" s="7">
        <v>43916</v>
      </c>
    </row>
    <row r="3" spans="1:28" x14ac:dyDescent="0.2">
      <c r="A3" s="6">
        <v>2967922</v>
      </c>
      <c r="B3" s="6">
        <v>10097695</v>
      </c>
      <c r="C3" s="7">
        <v>42375</v>
      </c>
      <c r="D3" s="6" t="s">
        <v>36</v>
      </c>
      <c r="E3" s="6">
        <v>79056794</v>
      </c>
      <c r="F3" s="8">
        <v>669400</v>
      </c>
      <c r="G3" s="9">
        <v>878900</v>
      </c>
      <c r="H3" s="7">
        <v>42416</v>
      </c>
      <c r="I3" s="10">
        <v>2170</v>
      </c>
      <c r="J3" s="10" t="s">
        <v>26</v>
      </c>
      <c r="K3" s="10" t="s">
        <v>27</v>
      </c>
      <c r="L3" s="7">
        <v>43131</v>
      </c>
      <c r="M3" s="11">
        <v>42958</v>
      </c>
      <c r="N3" s="10" t="s">
        <v>28</v>
      </c>
      <c r="O3" s="6">
        <v>3156745424</v>
      </c>
      <c r="P3" s="11">
        <v>43250</v>
      </c>
      <c r="Q3" s="11">
        <v>43314.373437499999</v>
      </c>
      <c r="R3" s="6" t="s">
        <v>29</v>
      </c>
      <c r="S3" s="6" t="s">
        <v>37</v>
      </c>
      <c r="T3" s="11">
        <v>43250</v>
      </c>
      <c r="U3" s="11">
        <v>43314.730555555558</v>
      </c>
      <c r="V3" s="11">
        <v>43277</v>
      </c>
      <c r="W3" s="7">
        <v>43277</v>
      </c>
      <c r="X3" s="6" t="s">
        <v>30</v>
      </c>
      <c r="Y3" s="12">
        <f>VLOOKUP(A3,[1]Hoja1!$A$1:$G$34,7,0)</f>
        <v>573680</v>
      </c>
      <c r="Z3" s="5" t="s">
        <v>32</v>
      </c>
      <c r="AA3" s="5" t="s">
        <v>35</v>
      </c>
      <c r="AB3" s="7">
        <v>43916</v>
      </c>
    </row>
    <row r="4" spans="1:28" x14ac:dyDescent="0.2">
      <c r="A4" s="6">
        <v>2851818</v>
      </c>
      <c r="B4" s="6">
        <v>10098813</v>
      </c>
      <c r="C4" s="7">
        <v>42377</v>
      </c>
      <c r="D4" s="6" t="s">
        <v>38</v>
      </c>
      <c r="E4" s="6">
        <v>79732313</v>
      </c>
      <c r="F4" s="8">
        <v>3491390</v>
      </c>
      <c r="G4" s="9">
        <v>4102400</v>
      </c>
      <c r="H4" s="7">
        <v>42418</v>
      </c>
      <c r="I4" s="10">
        <v>2474</v>
      </c>
      <c r="J4" s="10" t="s">
        <v>26</v>
      </c>
      <c r="K4" s="10" t="s">
        <v>27</v>
      </c>
      <c r="L4" s="7">
        <v>43131</v>
      </c>
      <c r="M4" s="11">
        <v>42958</v>
      </c>
      <c r="N4" s="10" t="s">
        <v>28</v>
      </c>
      <c r="O4" s="6">
        <v>3196254756</v>
      </c>
      <c r="P4" s="11">
        <v>43250</v>
      </c>
      <c r="Q4" s="11">
        <v>43314.373506944445</v>
      </c>
      <c r="R4" s="6" t="s">
        <v>29</v>
      </c>
      <c r="S4" s="6" t="s">
        <v>39</v>
      </c>
      <c r="T4" s="11">
        <v>43250</v>
      </c>
      <c r="U4" s="11">
        <v>43314.730555555558</v>
      </c>
      <c r="V4" s="11">
        <v>43277</v>
      </c>
      <c r="W4" s="7">
        <v>43277</v>
      </c>
      <c r="X4" s="6" t="s">
        <v>30</v>
      </c>
      <c r="Y4" s="12">
        <f>VLOOKUP(A4,[1]Hoja1!$A$1:$G$34,7,0)</f>
        <v>3033590</v>
      </c>
      <c r="Z4" s="5" t="s">
        <v>32</v>
      </c>
      <c r="AA4" s="5" t="s">
        <v>35</v>
      </c>
      <c r="AB4" s="7">
        <v>43916</v>
      </c>
    </row>
    <row r="5" spans="1:28" x14ac:dyDescent="0.2">
      <c r="A5" s="6">
        <v>2968488</v>
      </c>
      <c r="B5" s="6">
        <v>10097238</v>
      </c>
      <c r="C5" s="7">
        <v>42381</v>
      </c>
      <c r="D5" s="6" t="s">
        <v>40</v>
      </c>
      <c r="E5" s="6">
        <v>79997987</v>
      </c>
      <c r="F5" s="8">
        <v>1490800</v>
      </c>
      <c r="G5" s="9">
        <v>1366500</v>
      </c>
      <c r="H5" s="7">
        <v>42419</v>
      </c>
      <c r="I5" s="10">
        <v>2702</v>
      </c>
      <c r="J5" s="10" t="s">
        <v>26</v>
      </c>
      <c r="K5" s="10" t="s">
        <v>27</v>
      </c>
      <c r="L5" s="7">
        <v>43131</v>
      </c>
      <c r="M5" s="11">
        <v>42958</v>
      </c>
      <c r="N5" s="10" t="s">
        <v>28</v>
      </c>
      <c r="O5" s="6">
        <v>3212281259</v>
      </c>
      <c r="P5" s="11">
        <v>43250</v>
      </c>
      <c r="Q5" s="11">
        <v>43314.373541666668</v>
      </c>
      <c r="R5" s="6" t="s">
        <v>29</v>
      </c>
      <c r="S5" s="6" t="s">
        <v>41</v>
      </c>
      <c r="T5" s="11">
        <v>43250</v>
      </c>
      <c r="U5" s="11">
        <v>43314.730555555558</v>
      </c>
      <c r="V5" s="11">
        <v>43277</v>
      </c>
      <c r="W5" s="7">
        <v>43277</v>
      </c>
      <c r="X5" s="6" t="s">
        <v>30</v>
      </c>
      <c r="Y5" s="12">
        <f>VLOOKUP(A5,[1]Hoja1!$A$1:$G$34,7,0)</f>
        <v>1366500</v>
      </c>
      <c r="Z5" s="5" t="s">
        <v>32</v>
      </c>
      <c r="AA5" s="5" t="s">
        <v>35</v>
      </c>
      <c r="AB5" s="7">
        <v>43916</v>
      </c>
    </row>
    <row r="6" spans="1:28" x14ac:dyDescent="0.2">
      <c r="A6" s="6">
        <v>2968524</v>
      </c>
      <c r="B6" s="6">
        <v>10099003</v>
      </c>
      <c r="C6" s="7">
        <v>42381</v>
      </c>
      <c r="D6" s="6" t="s">
        <v>42</v>
      </c>
      <c r="E6" s="6">
        <v>80247642</v>
      </c>
      <c r="F6" s="8">
        <v>854340</v>
      </c>
      <c r="G6" s="9">
        <v>998300</v>
      </c>
      <c r="H6" s="7">
        <v>42452</v>
      </c>
      <c r="I6" s="10">
        <v>2753</v>
      </c>
      <c r="J6" s="10" t="s">
        <v>26</v>
      </c>
      <c r="K6" s="10" t="s">
        <v>27</v>
      </c>
      <c r="L6" s="7">
        <v>43131</v>
      </c>
      <c r="M6" s="11">
        <v>42958</v>
      </c>
      <c r="N6" s="10" t="s">
        <v>28</v>
      </c>
      <c r="O6" s="6">
        <v>3124138987</v>
      </c>
      <c r="P6" s="11">
        <v>43250</v>
      </c>
      <c r="Q6" s="11">
        <v>43314.373553240737</v>
      </c>
      <c r="R6" s="6" t="s">
        <v>29</v>
      </c>
      <c r="S6" s="6" t="s">
        <v>43</v>
      </c>
      <c r="T6" s="11">
        <v>43250</v>
      </c>
      <c r="U6" s="11">
        <v>43314.730555555558</v>
      </c>
      <c r="V6" s="11">
        <v>43277</v>
      </c>
      <c r="W6" s="7">
        <v>43277</v>
      </c>
      <c r="X6" s="6" t="s">
        <v>30</v>
      </c>
      <c r="Y6" s="12">
        <f>VLOOKUP(A6,[1]Hoja1!$A$1:$G$34,7,0)</f>
        <v>670340</v>
      </c>
      <c r="Z6" s="5" t="s">
        <v>32</v>
      </c>
      <c r="AA6" s="5" t="s">
        <v>35</v>
      </c>
      <c r="AB6" s="7">
        <v>43916</v>
      </c>
    </row>
    <row r="7" spans="1:28" x14ac:dyDescent="0.2">
      <c r="A7" s="6">
        <v>2968982</v>
      </c>
      <c r="B7" s="6">
        <v>10098455</v>
      </c>
      <c r="C7" s="7">
        <v>42383</v>
      </c>
      <c r="D7" s="6" t="s">
        <v>44</v>
      </c>
      <c r="E7" s="6">
        <v>1022964179</v>
      </c>
      <c r="F7" s="8">
        <v>2020220</v>
      </c>
      <c r="G7" s="9">
        <v>2720200</v>
      </c>
      <c r="H7" s="7">
        <v>42453</v>
      </c>
      <c r="I7" s="10">
        <v>3165</v>
      </c>
      <c r="J7" s="10" t="s">
        <v>26</v>
      </c>
      <c r="K7" s="10" t="s">
        <v>27</v>
      </c>
      <c r="L7" s="7">
        <v>43131</v>
      </c>
      <c r="M7" s="11">
        <v>42958</v>
      </c>
      <c r="N7" s="10" t="s">
        <v>28</v>
      </c>
      <c r="O7" s="6">
        <v>3014336676</v>
      </c>
      <c r="P7" s="11">
        <v>43250</v>
      </c>
      <c r="Q7" s="11">
        <v>43314.373622685183</v>
      </c>
      <c r="R7" s="6" t="s">
        <v>29</v>
      </c>
      <c r="S7" s="6" t="s">
        <v>45</v>
      </c>
      <c r="T7" s="11">
        <v>43250</v>
      </c>
      <c r="U7" s="11">
        <v>43314.730555555558</v>
      </c>
      <c r="V7" s="11">
        <v>43277</v>
      </c>
      <c r="W7" s="7">
        <v>43277</v>
      </c>
      <c r="X7" s="6" t="s">
        <v>30</v>
      </c>
      <c r="Y7" s="12">
        <f>VLOOKUP(A7,[1]Hoja1!$A$1:$G$34,7,0)</f>
        <v>1851820</v>
      </c>
      <c r="Z7" s="5" t="s">
        <v>32</v>
      </c>
      <c r="AA7" s="5" t="s">
        <v>35</v>
      </c>
      <c r="AB7" s="7">
        <v>43916</v>
      </c>
    </row>
    <row r="8" spans="1:28" x14ac:dyDescent="0.2">
      <c r="A8" s="6">
        <v>2757926</v>
      </c>
      <c r="B8" s="6">
        <v>10097315</v>
      </c>
      <c r="C8" s="7">
        <v>42385</v>
      </c>
      <c r="D8" s="6" t="s">
        <v>46</v>
      </c>
      <c r="E8" s="6">
        <v>79643022</v>
      </c>
      <c r="F8" s="8">
        <v>4085240</v>
      </c>
      <c r="G8" s="9">
        <v>2921100</v>
      </c>
      <c r="H8" s="7">
        <v>42453</v>
      </c>
      <c r="I8" s="10">
        <v>3437</v>
      </c>
      <c r="J8" s="10" t="s">
        <v>26</v>
      </c>
      <c r="K8" s="10" t="s">
        <v>27</v>
      </c>
      <c r="L8" s="7">
        <v>43131</v>
      </c>
      <c r="M8" s="11">
        <v>42958</v>
      </c>
      <c r="N8" s="10" t="s">
        <v>28</v>
      </c>
      <c r="O8" s="6">
        <v>3134101034</v>
      </c>
      <c r="P8" s="11">
        <v>43250</v>
      </c>
      <c r="Q8" s="11">
        <v>43314.373692129629</v>
      </c>
      <c r="R8" s="6" t="s">
        <v>29</v>
      </c>
      <c r="S8" s="6" t="s">
        <v>47</v>
      </c>
      <c r="T8" s="11">
        <v>43250</v>
      </c>
      <c r="U8" s="11">
        <v>43314.729861111111</v>
      </c>
      <c r="V8" s="11">
        <v>43277</v>
      </c>
      <c r="W8" s="7">
        <v>43277</v>
      </c>
      <c r="X8" s="6" t="s">
        <v>30</v>
      </c>
      <c r="Y8" s="12">
        <f>VLOOKUP(A8,[1]Hoja1!$A$1:$G$34,7,0)</f>
        <v>2723340</v>
      </c>
      <c r="Z8" s="5" t="s">
        <v>32</v>
      </c>
      <c r="AA8" s="5" t="s">
        <v>35</v>
      </c>
      <c r="AB8" s="7">
        <v>43916</v>
      </c>
    </row>
    <row r="9" spans="1:28" x14ac:dyDescent="0.2">
      <c r="A9" s="6">
        <v>2969299</v>
      </c>
      <c r="B9" s="6">
        <v>10098031</v>
      </c>
      <c r="C9" s="7">
        <v>42387</v>
      </c>
      <c r="D9" s="6" t="s">
        <v>48</v>
      </c>
      <c r="E9" s="6">
        <v>10136059</v>
      </c>
      <c r="F9" s="8">
        <v>1361620</v>
      </c>
      <c r="G9" s="9">
        <v>1829200</v>
      </c>
      <c r="H9" s="7">
        <v>42425</v>
      </c>
      <c r="I9" s="10">
        <v>3464</v>
      </c>
      <c r="J9" s="10" t="s">
        <v>26</v>
      </c>
      <c r="K9" s="10" t="s">
        <v>27</v>
      </c>
      <c r="L9" s="7">
        <v>43131</v>
      </c>
      <c r="M9" s="11">
        <v>42958</v>
      </c>
      <c r="N9" s="10" t="s">
        <v>28</v>
      </c>
      <c r="O9" s="6">
        <v>3143698060</v>
      </c>
      <c r="P9" s="11">
        <v>43250</v>
      </c>
      <c r="Q9" s="11">
        <v>43314.373692129629</v>
      </c>
      <c r="R9" s="6" t="s">
        <v>29</v>
      </c>
      <c r="S9" s="6" t="s">
        <v>49</v>
      </c>
      <c r="T9" s="11">
        <v>43250</v>
      </c>
      <c r="U9" s="11">
        <v>43314</v>
      </c>
      <c r="V9" s="11">
        <v>43277</v>
      </c>
      <c r="W9" s="7">
        <v>43277</v>
      </c>
      <c r="X9" s="6" t="s">
        <v>30</v>
      </c>
      <c r="Y9" s="12">
        <f>VLOOKUP(A9,[1]Hoja1!$A$1:$G$34,7,0)</f>
        <v>1248120</v>
      </c>
      <c r="Z9" s="5" t="s">
        <v>32</v>
      </c>
      <c r="AA9" s="5" t="s">
        <v>35</v>
      </c>
      <c r="AB9" s="7">
        <v>43916</v>
      </c>
    </row>
    <row r="10" spans="1:28" x14ac:dyDescent="0.2">
      <c r="A10" s="6">
        <v>2969361</v>
      </c>
      <c r="B10" s="6">
        <v>10098037</v>
      </c>
      <c r="C10" s="7">
        <v>42387</v>
      </c>
      <c r="D10" s="6" t="s">
        <v>50</v>
      </c>
      <c r="E10" s="6">
        <v>1024505075</v>
      </c>
      <c r="F10" s="8">
        <v>351750</v>
      </c>
      <c r="G10" s="9">
        <v>405000</v>
      </c>
      <c r="H10" s="7">
        <v>42425</v>
      </c>
      <c r="I10" s="10">
        <v>3513</v>
      </c>
      <c r="J10" s="10" t="s">
        <v>26</v>
      </c>
      <c r="K10" s="10" t="s">
        <v>27</v>
      </c>
      <c r="L10" s="7">
        <v>43131</v>
      </c>
      <c r="M10" s="11">
        <v>42958</v>
      </c>
      <c r="N10" s="10" t="s">
        <v>28</v>
      </c>
      <c r="O10" s="6">
        <v>3123134475</v>
      </c>
      <c r="P10" s="11">
        <v>43250</v>
      </c>
      <c r="Q10" s="11">
        <v>43314.373703703706</v>
      </c>
      <c r="R10" s="6" t="s">
        <v>29</v>
      </c>
      <c r="S10" s="6" t="s">
        <v>51</v>
      </c>
      <c r="T10" s="11">
        <v>43250</v>
      </c>
      <c r="U10" s="11">
        <v>43314.729861111111</v>
      </c>
      <c r="V10" s="11">
        <v>43277</v>
      </c>
      <c r="W10" s="7">
        <v>43277</v>
      </c>
      <c r="X10" s="6" t="s">
        <v>30</v>
      </c>
      <c r="Y10" s="12">
        <f>VLOOKUP(A10,[1]Hoja1!$A$1:$G$34,7,0)</f>
        <v>259750</v>
      </c>
      <c r="Z10" s="5" t="s">
        <v>32</v>
      </c>
      <c r="AA10" s="5" t="s">
        <v>35</v>
      </c>
      <c r="AB10" s="7">
        <v>43916</v>
      </c>
    </row>
    <row r="11" spans="1:28" x14ac:dyDescent="0.2">
      <c r="A11" s="6">
        <v>2970112</v>
      </c>
      <c r="B11" s="6">
        <v>10097529</v>
      </c>
      <c r="C11" s="7">
        <v>42391</v>
      </c>
      <c r="D11" s="6" t="s">
        <v>52</v>
      </c>
      <c r="E11" s="6">
        <v>80242397</v>
      </c>
      <c r="F11" s="8">
        <v>639830</v>
      </c>
      <c r="G11" s="9">
        <v>830200</v>
      </c>
      <c r="H11" s="7">
        <v>42430</v>
      </c>
      <c r="I11" s="10">
        <v>4185</v>
      </c>
      <c r="J11" s="10" t="s">
        <v>26</v>
      </c>
      <c r="K11" s="10" t="s">
        <v>27</v>
      </c>
      <c r="L11" s="7">
        <v>43131</v>
      </c>
      <c r="M11" s="11">
        <v>42958</v>
      </c>
      <c r="N11" s="10" t="s">
        <v>28</v>
      </c>
      <c r="O11" s="6">
        <v>3108860292</v>
      </c>
      <c r="P11" s="11">
        <v>43250</v>
      </c>
      <c r="Q11" s="11">
        <v>43314.373842592591</v>
      </c>
      <c r="R11" s="6" t="s">
        <v>29</v>
      </c>
      <c r="S11" s="6" t="s">
        <v>53</v>
      </c>
      <c r="T11" s="11">
        <v>43250</v>
      </c>
      <c r="U11" s="11">
        <v>43314.729861111111</v>
      </c>
      <c r="V11" s="11">
        <v>43277</v>
      </c>
      <c r="W11" s="7">
        <v>43277</v>
      </c>
      <c r="X11" s="6" t="s">
        <v>30</v>
      </c>
      <c r="Y11" s="12">
        <f>VLOOKUP(A11,[1]Hoja1!$A$1:$G$34,7,0)</f>
        <v>544830</v>
      </c>
      <c r="Z11" s="5" t="s">
        <v>32</v>
      </c>
      <c r="AA11" s="5" t="s">
        <v>35</v>
      </c>
      <c r="AB11" s="7">
        <v>43916</v>
      </c>
    </row>
    <row r="12" spans="1:28" x14ac:dyDescent="0.2">
      <c r="A12" s="6">
        <v>2970158</v>
      </c>
      <c r="B12" s="6">
        <v>10097545</v>
      </c>
      <c r="C12" s="7">
        <v>42391</v>
      </c>
      <c r="D12" s="6" t="s">
        <v>54</v>
      </c>
      <c r="E12" s="6">
        <v>51809587</v>
      </c>
      <c r="F12" s="8">
        <v>1996540</v>
      </c>
      <c r="G12" s="9">
        <v>2155300</v>
      </c>
      <c r="H12" s="7">
        <v>42490</v>
      </c>
      <c r="I12" s="10">
        <v>4235</v>
      </c>
      <c r="J12" s="10" t="s">
        <v>26</v>
      </c>
      <c r="K12" s="10" t="s">
        <v>27</v>
      </c>
      <c r="L12" s="7">
        <v>43131</v>
      </c>
      <c r="M12" s="11">
        <v>42958</v>
      </c>
      <c r="N12" s="10" t="s">
        <v>28</v>
      </c>
      <c r="O12" s="6">
        <v>3105763172</v>
      </c>
      <c r="P12" s="11">
        <v>43250</v>
      </c>
      <c r="Q12" s="11">
        <v>43314.373854166668</v>
      </c>
      <c r="R12" s="6" t="s">
        <v>29</v>
      </c>
      <c r="S12" s="6" t="s">
        <v>55</v>
      </c>
      <c r="T12" s="11">
        <v>43250</v>
      </c>
      <c r="U12" s="11">
        <v>43314.729861111111</v>
      </c>
      <c r="V12" s="11">
        <v>43277</v>
      </c>
      <c r="W12" s="7">
        <v>43277</v>
      </c>
      <c r="X12" s="6" t="s">
        <v>30</v>
      </c>
      <c r="Y12" s="12">
        <f>VLOOKUP(A12,[1]Hoja1!$A$1:$G$34,7,0)</f>
        <v>1497340</v>
      </c>
      <c r="Z12" s="5" t="s">
        <v>32</v>
      </c>
      <c r="AA12" s="5" t="s">
        <v>35</v>
      </c>
      <c r="AB12" s="7">
        <v>43916</v>
      </c>
    </row>
    <row r="13" spans="1:28" x14ac:dyDescent="0.2">
      <c r="A13" s="6">
        <v>2970290</v>
      </c>
      <c r="B13" s="6">
        <v>10097947</v>
      </c>
      <c r="C13" s="7">
        <v>42394</v>
      </c>
      <c r="D13" s="6" t="s">
        <v>56</v>
      </c>
      <c r="E13" s="6">
        <v>80802516</v>
      </c>
      <c r="F13" s="8">
        <v>712830</v>
      </c>
      <c r="G13" s="9">
        <v>938100</v>
      </c>
      <c r="H13" s="7">
        <v>42432</v>
      </c>
      <c r="I13" s="10">
        <v>4419</v>
      </c>
      <c r="J13" s="10" t="s">
        <v>26</v>
      </c>
      <c r="K13" s="10" t="s">
        <v>27</v>
      </c>
      <c r="L13" s="7">
        <v>43131</v>
      </c>
      <c r="M13" s="11">
        <v>42958</v>
      </c>
      <c r="N13" s="10" t="s">
        <v>28</v>
      </c>
      <c r="O13" s="6">
        <v>3108618616</v>
      </c>
      <c r="P13" s="11">
        <v>43250</v>
      </c>
      <c r="Q13" s="11">
        <v>43314.373888888891</v>
      </c>
      <c r="R13" s="6" t="s">
        <v>29</v>
      </c>
      <c r="S13" s="6" t="s">
        <v>57</v>
      </c>
      <c r="T13" s="11">
        <v>43250</v>
      </c>
      <c r="U13" s="11">
        <v>43314.729861111111</v>
      </c>
      <c r="V13" s="11">
        <v>43277</v>
      </c>
      <c r="W13" s="7">
        <v>43277</v>
      </c>
      <c r="X13" s="6" t="s">
        <v>30</v>
      </c>
      <c r="Y13" s="12">
        <f>VLOOKUP(A13,[1]Hoja1!$A$1:$G$34,7,0)</f>
        <v>620830</v>
      </c>
      <c r="Z13" s="5" t="s">
        <v>32</v>
      </c>
      <c r="AA13" s="5" t="s">
        <v>35</v>
      </c>
      <c r="AB13" s="7">
        <v>43916</v>
      </c>
    </row>
    <row r="14" spans="1:28" x14ac:dyDescent="0.2">
      <c r="A14" s="6">
        <v>2970846</v>
      </c>
      <c r="B14" s="6">
        <v>10097419</v>
      </c>
      <c r="C14" s="7">
        <v>42397</v>
      </c>
      <c r="D14" s="6" t="s">
        <v>58</v>
      </c>
      <c r="E14" s="6">
        <v>1023885264</v>
      </c>
      <c r="F14" s="8">
        <v>487560</v>
      </c>
      <c r="G14" s="9">
        <v>251800</v>
      </c>
      <c r="H14" s="7">
        <v>42467</v>
      </c>
      <c r="I14" s="10">
        <v>4873</v>
      </c>
      <c r="J14" s="10" t="s">
        <v>26</v>
      </c>
      <c r="K14" s="10" t="s">
        <v>27</v>
      </c>
      <c r="L14" s="7">
        <v>43131</v>
      </c>
      <c r="M14" s="11">
        <v>42958</v>
      </c>
      <c r="N14" s="10" t="s">
        <v>28</v>
      </c>
      <c r="O14" s="6">
        <v>3185201619</v>
      </c>
      <c r="P14" s="11">
        <v>43250</v>
      </c>
      <c r="Q14" s="11">
        <v>43314.373969907407</v>
      </c>
      <c r="R14" s="6" t="s">
        <v>29</v>
      </c>
      <c r="S14" s="6" t="s">
        <v>59</v>
      </c>
      <c r="T14" s="11">
        <v>43250</v>
      </c>
      <c r="U14" s="11">
        <v>43314.729861111111</v>
      </c>
      <c r="V14" s="11">
        <v>43277</v>
      </c>
      <c r="W14" s="7">
        <v>43277</v>
      </c>
      <c r="X14" s="6" t="s">
        <v>30</v>
      </c>
      <c r="Y14" s="12">
        <f>VLOOKUP(A14,[1]Hoja1!$A$1:$G$34,7,0)</f>
        <v>162360</v>
      </c>
      <c r="Z14" s="5" t="s">
        <v>32</v>
      </c>
      <c r="AA14" s="5" t="s">
        <v>35</v>
      </c>
      <c r="AB14" s="7">
        <v>43916</v>
      </c>
    </row>
    <row r="15" spans="1:28" x14ac:dyDescent="0.2">
      <c r="A15" s="6">
        <v>2971647</v>
      </c>
      <c r="B15" s="6">
        <v>10098725</v>
      </c>
      <c r="C15" s="7">
        <v>42404</v>
      </c>
      <c r="D15" s="6" t="s">
        <v>60</v>
      </c>
      <c r="E15" s="6">
        <v>71660157</v>
      </c>
      <c r="F15" s="8">
        <v>1071570</v>
      </c>
      <c r="G15" s="9">
        <v>1423900</v>
      </c>
      <c r="H15" s="7">
        <v>42444</v>
      </c>
      <c r="I15" s="10">
        <v>5593</v>
      </c>
      <c r="J15" s="10" t="s">
        <v>26</v>
      </c>
      <c r="K15" s="10" t="s">
        <v>27</v>
      </c>
      <c r="L15" s="7">
        <v>43131</v>
      </c>
      <c r="M15" s="11">
        <v>42958</v>
      </c>
      <c r="N15" s="10" t="s">
        <v>28</v>
      </c>
      <c r="O15" s="6">
        <v>3208316327</v>
      </c>
      <c r="P15" s="11">
        <v>43250</v>
      </c>
      <c r="Q15" s="11">
        <v>43314.374097222222</v>
      </c>
      <c r="R15" s="6" t="s">
        <v>29</v>
      </c>
      <c r="S15" s="6" t="s">
        <v>61</v>
      </c>
      <c r="T15" s="11">
        <v>43250</v>
      </c>
      <c r="U15" s="11">
        <v>43314.729861111111</v>
      </c>
      <c r="V15" s="11">
        <v>43277</v>
      </c>
      <c r="W15" s="7">
        <v>43277</v>
      </c>
      <c r="X15" s="6" t="s">
        <v>30</v>
      </c>
      <c r="Y15" s="12">
        <f>VLOOKUP(A15,[1]Hoja1!$A$1:$G$34,7,0)</f>
        <v>964370</v>
      </c>
      <c r="Z15" s="5" t="s">
        <v>32</v>
      </c>
      <c r="AA15" s="5" t="s">
        <v>35</v>
      </c>
      <c r="AB15" s="7">
        <v>43916</v>
      </c>
    </row>
    <row r="16" spans="1:28" x14ac:dyDescent="0.2">
      <c r="A16" s="6">
        <v>2971754</v>
      </c>
      <c r="B16" s="6">
        <v>10098283</v>
      </c>
      <c r="C16" s="7">
        <v>42405</v>
      </c>
      <c r="D16" s="6" t="s">
        <v>62</v>
      </c>
      <c r="E16" s="6">
        <v>1022971274</v>
      </c>
      <c r="F16" s="8">
        <v>352740</v>
      </c>
      <c r="G16" s="9">
        <v>403200</v>
      </c>
      <c r="H16" s="7">
        <v>42444</v>
      </c>
      <c r="I16" s="10">
        <v>5675</v>
      </c>
      <c r="J16" s="10" t="s">
        <v>26</v>
      </c>
      <c r="K16" s="10" t="s">
        <v>27</v>
      </c>
      <c r="L16" s="7">
        <v>43131</v>
      </c>
      <c r="M16" s="11">
        <v>42958</v>
      </c>
      <c r="N16" s="10" t="s">
        <v>28</v>
      </c>
      <c r="O16" s="6">
        <v>3204685287</v>
      </c>
      <c r="P16" s="11">
        <v>43250</v>
      </c>
      <c r="Q16" s="11">
        <v>43314.374120370368</v>
      </c>
      <c r="R16" s="6" t="s">
        <v>29</v>
      </c>
      <c r="S16" s="6" t="s">
        <v>63</v>
      </c>
      <c r="T16" s="11">
        <v>43250</v>
      </c>
      <c r="U16" s="11">
        <v>43314.729861111111</v>
      </c>
      <c r="V16" s="11">
        <v>43277</v>
      </c>
      <c r="W16" s="7">
        <v>43277</v>
      </c>
      <c r="X16" s="6" t="s">
        <v>30</v>
      </c>
      <c r="Y16" s="12">
        <f>VLOOKUP(A16,[1]Hoja1!$A$1:$G$34,7,0)</f>
        <v>260740</v>
      </c>
      <c r="Z16" s="5" t="s">
        <v>32</v>
      </c>
      <c r="AA16" s="5" t="s">
        <v>35</v>
      </c>
      <c r="AB16" s="7">
        <v>43916</v>
      </c>
    </row>
    <row r="17" spans="1:28" x14ac:dyDescent="0.2">
      <c r="A17" s="6">
        <v>2972029</v>
      </c>
      <c r="B17" s="6">
        <v>10098612</v>
      </c>
      <c r="C17" s="7">
        <v>42408</v>
      </c>
      <c r="D17" s="6" t="s">
        <v>64</v>
      </c>
      <c r="E17" s="6">
        <v>79452337</v>
      </c>
      <c r="F17" s="8">
        <v>950810</v>
      </c>
      <c r="G17" s="9">
        <v>1222900</v>
      </c>
      <c r="H17" s="7">
        <v>42446</v>
      </c>
      <c r="I17" s="10">
        <v>5912</v>
      </c>
      <c r="J17" s="10" t="s">
        <v>26</v>
      </c>
      <c r="K17" s="10" t="s">
        <v>27</v>
      </c>
      <c r="L17" s="7">
        <v>43131</v>
      </c>
      <c r="M17" s="11">
        <v>42958</v>
      </c>
      <c r="N17" s="10" t="s">
        <v>28</v>
      </c>
      <c r="O17" s="6">
        <v>3132343297</v>
      </c>
      <c r="P17" s="11">
        <v>43250</v>
      </c>
      <c r="Q17" s="11">
        <v>43314.374166666668</v>
      </c>
      <c r="R17" s="6" t="s">
        <v>29</v>
      </c>
      <c r="S17" s="6" t="s">
        <v>65</v>
      </c>
      <c r="T17" s="11">
        <v>43250</v>
      </c>
      <c r="U17" s="11">
        <v>43314.729861111111</v>
      </c>
      <c r="V17" s="11">
        <v>43277</v>
      </c>
      <c r="W17" s="7">
        <v>43277</v>
      </c>
      <c r="X17" s="6" t="s">
        <v>30</v>
      </c>
      <c r="Y17" s="12">
        <f>VLOOKUP(A17,[1]Hoja1!$A$1:$G$34,7,0)</f>
        <v>829810</v>
      </c>
      <c r="Z17" s="5" t="s">
        <v>32</v>
      </c>
      <c r="AA17" s="5" t="s">
        <v>35</v>
      </c>
      <c r="AB17" s="7">
        <v>43916</v>
      </c>
    </row>
    <row r="18" spans="1:28" x14ac:dyDescent="0.2">
      <c r="A18" s="6">
        <v>2972474</v>
      </c>
      <c r="B18" s="6">
        <v>10098851</v>
      </c>
      <c r="C18" s="7">
        <v>42411</v>
      </c>
      <c r="D18" s="6" t="s">
        <v>66</v>
      </c>
      <c r="E18" s="6">
        <v>1015438305</v>
      </c>
      <c r="F18" s="8">
        <v>1342380</v>
      </c>
      <c r="G18" s="9">
        <v>1779200</v>
      </c>
      <c r="H18" s="7">
        <v>42452</v>
      </c>
      <c r="I18" s="10">
        <v>6344</v>
      </c>
      <c r="J18" s="10" t="s">
        <v>26</v>
      </c>
      <c r="K18" s="10" t="s">
        <v>27</v>
      </c>
      <c r="L18" s="7">
        <v>43131</v>
      </c>
      <c r="M18" s="11">
        <v>42958</v>
      </c>
      <c r="N18" s="10" t="s">
        <v>28</v>
      </c>
      <c r="O18" s="6">
        <v>3116034824</v>
      </c>
      <c r="P18" s="11">
        <v>43250</v>
      </c>
      <c r="Q18" s="11">
        <v>43314.374236111114</v>
      </c>
      <c r="R18" s="6" t="s">
        <v>29</v>
      </c>
      <c r="S18" s="6" t="s">
        <v>67</v>
      </c>
      <c r="T18" s="11">
        <v>43250</v>
      </c>
      <c r="U18" s="11">
        <v>43314.729166666664</v>
      </c>
      <c r="V18" s="11">
        <v>43277</v>
      </c>
      <c r="W18" s="7">
        <v>43277</v>
      </c>
      <c r="X18" s="6" t="s">
        <v>30</v>
      </c>
      <c r="Y18" s="12">
        <f>VLOOKUP(A18,[1]Hoja1!$A$1:$G$34,7,0)</f>
        <v>1230480</v>
      </c>
      <c r="Z18" s="5" t="s">
        <v>32</v>
      </c>
      <c r="AA18" s="5" t="s">
        <v>35</v>
      </c>
      <c r="AB18" s="7">
        <v>43916</v>
      </c>
    </row>
    <row r="19" spans="1:28" x14ac:dyDescent="0.2">
      <c r="A19" s="6">
        <v>2972682</v>
      </c>
      <c r="B19" s="6">
        <v>10098487</v>
      </c>
      <c r="C19" s="7">
        <v>42412</v>
      </c>
      <c r="D19" s="6" t="s">
        <v>68</v>
      </c>
      <c r="E19" s="6">
        <v>1015429158</v>
      </c>
      <c r="F19" s="8">
        <v>1527780</v>
      </c>
      <c r="G19" s="9">
        <v>2025500</v>
      </c>
      <c r="H19" s="7">
        <v>42452</v>
      </c>
      <c r="I19" s="10">
        <v>6505</v>
      </c>
      <c r="J19" s="10" t="s">
        <v>26</v>
      </c>
      <c r="K19" s="10" t="s">
        <v>27</v>
      </c>
      <c r="L19" s="7">
        <v>43131</v>
      </c>
      <c r="M19" s="11">
        <v>42958</v>
      </c>
      <c r="N19" s="10" t="s">
        <v>28</v>
      </c>
      <c r="O19" s="6">
        <v>3057913233</v>
      </c>
      <c r="P19" s="11">
        <v>43250</v>
      </c>
      <c r="Q19" s="11">
        <v>43314.37427083333</v>
      </c>
      <c r="R19" s="6" t="s">
        <v>29</v>
      </c>
      <c r="S19" s="6" t="s">
        <v>69</v>
      </c>
      <c r="T19" s="11">
        <v>43250</v>
      </c>
      <c r="U19" s="11">
        <v>43314.729166666664</v>
      </c>
      <c r="V19" s="11">
        <v>43277</v>
      </c>
      <c r="W19" s="7">
        <v>43277</v>
      </c>
      <c r="X19" s="6" t="s">
        <v>30</v>
      </c>
      <c r="Y19" s="12">
        <f>VLOOKUP(A19,[1]Hoja1!$A$1:$G$34,7,0)</f>
        <v>1400680</v>
      </c>
      <c r="Z19" s="5" t="s">
        <v>32</v>
      </c>
      <c r="AA19" s="5" t="s">
        <v>35</v>
      </c>
      <c r="AB19" s="7">
        <v>43916</v>
      </c>
    </row>
    <row r="20" spans="1:28" x14ac:dyDescent="0.2">
      <c r="A20" s="6">
        <v>2972929</v>
      </c>
      <c r="B20" s="6">
        <v>10097744</v>
      </c>
      <c r="C20" s="7">
        <v>42416</v>
      </c>
      <c r="D20" s="6" t="s">
        <v>70</v>
      </c>
      <c r="E20" s="6">
        <v>79968020</v>
      </c>
      <c r="F20" s="8">
        <v>878310</v>
      </c>
      <c r="G20" s="9">
        <v>1153500</v>
      </c>
      <c r="H20" s="7">
        <v>42458</v>
      </c>
      <c r="I20" s="10">
        <v>6732</v>
      </c>
      <c r="J20" s="10" t="s">
        <v>26</v>
      </c>
      <c r="K20" s="10" t="s">
        <v>27</v>
      </c>
      <c r="L20" s="7">
        <v>43131</v>
      </c>
      <c r="M20" s="11">
        <v>42958</v>
      </c>
      <c r="N20" s="10" t="s">
        <v>28</v>
      </c>
      <c r="O20" s="6">
        <v>3004901096</v>
      </c>
      <c r="P20" s="11">
        <v>43250</v>
      </c>
      <c r="Q20" s="11">
        <v>43314.374340277776</v>
      </c>
      <c r="R20" s="6" t="s">
        <v>29</v>
      </c>
      <c r="S20" s="6" t="s">
        <v>71</v>
      </c>
      <c r="T20" s="11">
        <v>43250</v>
      </c>
      <c r="U20" s="11">
        <v>43314.729166666664</v>
      </c>
      <c r="V20" s="11">
        <v>43277</v>
      </c>
      <c r="W20" s="7">
        <v>43277</v>
      </c>
      <c r="X20" s="6" t="s">
        <v>30</v>
      </c>
      <c r="Y20" s="12">
        <f>VLOOKUP(A20,[1]Hoja1!$A$1:$G$34,7,0)</f>
        <v>780710</v>
      </c>
      <c r="Z20" s="5" t="s">
        <v>32</v>
      </c>
      <c r="AA20" s="5" t="s">
        <v>35</v>
      </c>
      <c r="AB20" s="7">
        <v>43916</v>
      </c>
    </row>
    <row r="21" spans="1:28" x14ac:dyDescent="0.2">
      <c r="A21" s="6">
        <v>2972963</v>
      </c>
      <c r="B21" s="6">
        <v>10097858</v>
      </c>
      <c r="C21" s="7">
        <v>42416</v>
      </c>
      <c r="D21" s="6" t="s">
        <v>72</v>
      </c>
      <c r="E21" s="6">
        <v>80069582</v>
      </c>
      <c r="F21" s="8">
        <v>2616110</v>
      </c>
      <c r="G21" s="9">
        <v>3458500</v>
      </c>
      <c r="H21" s="7">
        <v>42458</v>
      </c>
      <c r="I21" s="10">
        <v>6769</v>
      </c>
      <c r="J21" s="10" t="s">
        <v>26</v>
      </c>
      <c r="K21" s="10" t="s">
        <v>27</v>
      </c>
      <c r="L21" s="7">
        <v>43131</v>
      </c>
      <c r="M21" s="11">
        <v>42958</v>
      </c>
      <c r="N21" s="10" t="s">
        <v>28</v>
      </c>
      <c r="O21" s="6">
        <v>3118432267</v>
      </c>
      <c r="P21" s="11">
        <v>43250</v>
      </c>
      <c r="Q21" s="11">
        <v>43314.374351851853</v>
      </c>
      <c r="R21" s="6" t="s">
        <v>29</v>
      </c>
      <c r="S21" s="6" t="s">
        <v>73</v>
      </c>
      <c r="T21" s="11">
        <v>43250</v>
      </c>
      <c r="U21" s="11">
        <v>43314.729166666664</v>
      </c>
      <c r="V21" s="11">
        <v>43277</v>
      </c>
      <c r="W21" s="7">
        <v>43277</v>
      </c>
      <c r="X21" s="6" t="s">
        <v>30</v>
      </c>
      <c r="Y21" s="12">
        <f>VLOOKUP(A21,[1]Hoja1!$A$1:$G$34,7,0)</f>
        <v>2398010</v>
      </c>
      <c r="Z21" s="5" t="s">
        <v>32</v>
      </c>
      <c r="AA21" s="5" t="s">
        <v>35</v>
      </c>
      <c r="AB21" s="7">
        <v>43916</v>
      </c>
    </row>
    <row r="22" spans="1:28" x14ac:dyDescent="0.2">
      <c r="A22" s="6">
        <v>2972976</v>
      </c>
      <c r="B22" s="6">
        <v>10097863</v>
      </c>
      <c r="C22" s="7">
        <v>42416</v>
      </c>
      <c r="D22" s="6" t="s">
        <v>74</v>
      </c>
      <c r="E22" s="6">
        <v>1016024437</v>
      </c>
      <c r="F22" s="8">
        <v>502930</v>
      </c>
      <c r="G22" s="9">
        <v>613000</v>
      </c>
      <c r="H22" s="7">
        <v>42458</v>
      </c>
      <c r="I22" s="10">
        <v>6783</v>
      </c>
      <c r="J22" s="10" t="s">
        <v>26</v>
      </c>
      <c r="K22" s="10" t="s">
        <v>27</v>
      </c>
      <c r="L22" s="7">
        <v>43131</v>
      </c>
      <c r="M22" s="11">
        <v>42958</v>
      </c>
      <c r="N22" s="10" t="s">
        <v>28</v>
      </c>
      <c r="O22" s="6">
        <v>3123829619</v>
      </c>
      <c r="P22" s="11">
        <v>43250</v>
      </c>
      <c r="Q22" s="11">
        <v>43314.374351851853</v>
      </c>
      <c r="R22" s="6" t="s">
        <v>29</v>
      </c>
      <c r="S22" s="6" t="s">
        <v>75</v>
      </c>
      <c r="T22" s="11">
        <v>43250</v>
      </c>
      <c r="U22" s="11">
        <v>43314.729166666664</v>
      </c>
      <c r="V22" s="11">
        <v>43277</v>
      </c>
      <c r="W22" s="7">
        <v>43277</v>
      </c>
      <c r="X22" s="6" t="s">
        <v>30</v>
      </c>
      <c r="Y22" s="12">
        <f>VLOOKUP(A22,[1]Hoja1!$A$1:$G$34,7,0)</f>
        <v>402330</v>
      </c>
      <c r="Z22" s="5" t="s">
        <v>32</v>
      </c>
      <c r="AA22" s="5" t="s">
        <v>35</v>
      </c>
      <c r="AB22" s="7">
        <v>43916</v>
      </c>
    </row>
    <row r="23" spans="1:28" x14ac:dyDescent="0.2">
      <c r="A23" s="6">
        <v>2866378</v>
      </c>
      <c r="B23" s="6">
        <v>10098000</v>
      </c>
      <c r="C23" s="7">
        <v>42418</v>
      </c>
      <c r="D23" s="6" t="s">
        <v>76</v>
      </c>
      <c r="E23" s="6">
        <v>79607918</v>
      </c>
      <c r="F23" s="8">
        <v>1359660</v>
      </c>
      <c r="G23" s="9">
        <v>1411900</v>
      </c>
      <c r="H23" s="7">
        <v>42458</v>
      </c>
      <c r="I23" s="10">
        <v>7064</v>
      </c>
      <c r="J23" s="10" t="s">
        <v>26</v>
      </c>
      <c r="K23" s="10" t="s">
        <v>27</v>
      </c>
      <c r="L23" s="7">
        <v>43131</v>
      </c>
      <c r="M23" s="11">
        <v>42958</v>
      </c>
      <c r="N23" s="10" t="s">
        <v>28</v>
      </c>
      <c r="O23" s="6">
        <v>3214777678</v>
      </c>
      <c r="P23" s="11">
        <v>43250</v>
      </c>
      <c r="Q23" s="11">
        <v>43314.374409722222</v>
      </c>
      <c r="R23" s="6" t="s">
        <v>29</v>
      </c>
      <c r="S23" s="6" t="s">
        <v>77</v>
      </c>
      <c r="T23" s="11">
        <v>43250</v>
      </c>
      <c r="U23" s="11">
        <v>43314.729166666664</v>
      </c>
      <c r="V23" s="11">
        <v>43277</v>
      </c>
      <c r="W23" s="7">
        <v>43277</v>
      </c>
      <c r="X23" s="6" t="s">
        <v>30</v>
      </c>
      <c r="Y23" s="12">
        <f>VLOOKUP(A23,[1]Hoja1!$A$1:$G$34,7,0)</f>
        <v>970960</v>
      </c>
      <c r="Z23" s="5" t="s">
        <v>32</v>
      </c>
      <c r="AA23" s="5" t="s">
        <v>35</v>
      </c>
      <c r="AB23" s="7">
        <v>43916</v>
      </c>
    </row>
    <row r="24" spans="1:28" x14ac:dyDescent="0.2">
      <c r="A24" s="6">
        <v>2973557</v>
      </c>
      <c r="B24" s="6">
        <v>10098387</v>
      </c>
      <c r="C24" s="7">
        <v>42422</v>
      </c>
      <c r="D24" s="6" t="s">
        <v>78</v>
      </c>
      <c r="E24" s="6">
        <v>1019018595</v>
      </c>
      <c r="F24" s="8">
        <v>1427020</v>
      </c>
      <c r="G24" s="9">
        <v>1882500</v>
      </c>
      <c r="H24" s="7">
        <v>42460</v>
      </c>
      <c r="I24" s="10">
        <v>7304</v>
      </c>
      <c r="J24" s="10" t="s">
        <v>26</v>
      </c>
      <c r="K24" s="10" t="s">
        <v>27</v>
      </c>
      <c r="L24" s="7">
        <v>43131</v>
      </c>
      <c r="M24" s="11">
        <v>42958</v>
      </c>
      <c r="N24" s="10" t="s">
        <v>28</v>
      </c>
      <c r="O24" s="6">
        <v>3197865289</v>
      </c>
      <c r="P24" s="11">
        <v>43250</v>
      </c>
      <c r="Q24" s="11">
        <v>43314.374467592592</v>
      </c>
      <c r="R24" s="6" t="s">
        <v>29</v>
      </c>
      <c r="S24" s="6" t="s">
        <v>79</v>
      </c>
      <c r="T24" s="11">
        <v>43250</v>
      </c>
      <c r="U24" s="11">
        <v>43314.729166666664</v>
      </c>
      <c r="V24" s="11">
        <v>43277</v>
      </c>
      <c r="W24" s="7">
        <v>43277</v>
      </c>
      <c r="X24" s="6" t="s">
        <v>30</v>
      </c>
      <c r="Y24" s="12">
        <f>VLOOKUP(A24,[1]Hoja1!$A$1:$G$34,7,0)</f>
        <v>1308020</v>
      </c>
      <c r="Z24" s="5" t="s">
        <v>32</v>
      </c>
      <c r="AA24" s="5" t="s">
        <v>35</v>
      </c>
      <c r="AB24" s="7">
        <v>43916</v>
      </c>
    </row>
    <row r="25" spans="1:28" x14ac:dyDescent="0.2">
      <c r="A25" s="6">
        <v>2973683</v>
      </c>
      <c r="B25" s="6">
        <v>10098419</v>
      </c>
      <c r="C25" s="7">
        <v>42423</v>
      </c>
      <c r="D25" s="6" t="s">
        <v>80</v>
      </c>
      <c r="E25" s="6">
        <v>79989398</v>
      </c>
      <c r="F25" s="8">
        <v>514770</v>
      </c>
      <c r="G25" s="9">
        <v>640000</v>
      </c>
      <c r="H25" s="7">
        <v>42461</v>
      </c>
      <c r="I25" s="10">
        <v>7431</v>
      </c>
      <c r="J25" s="10" t="s">
        <v>26</v>
      </c>
      <c r="K25" s="10" t="s">
        <v>27</v>
      </c>
      <c r="L25" s="7">
        <v>43131</v>
      </c>
      <c r="M25" s="11">
        <v>42958</v>
      </c>
      <c r="N25" s="10" t="s">
        <v>28</v>
      </c>
      <c r="O25" s="6">
        <v>3216756754</v>
      </c>
      <c r="P25" s="11">
        <v>43250</v>
      </c>
      <c r="Q25" s="11">
        <v>43314.374479166669</v>
      </c>
      <c r="R25" s="6" t="s">
        <v>29</v>
      </c>
      <c r="S25" s="6" t="s">
        <v>81</v>
      </c>
      <c r="T25" s="11">
        <v>43250</v>
      </c>
      <c r="U25" s="11">
        <v>43314.731249999997</v>
      </c>
      <c r="V25" s="11">
        <v>43277</v>
      </c>
      <c r="W25" s="7">
        <v>43277</v>
      </c>
      <c r="X25" s="6" t="s">
        <v>30</v>
      </c>
      <c r="Y25" s="12">
        <f>VLOOKUP(A25,[1]Hoja1!$A$1:$G$34,7,0)</f>
        <v>422770</v>
      </c>
      <c r="Z25" s="5" t="s">
        <v>32</v>
      </c>
      <c r="AA25" s="5" t="s">
        <v>35</v>
      </c>
      <c r="AB25" s="7">
        <v>43916</v>
      </c>
    </row>
    <row r="26" spans="1:28" x14ac:dyDescent="0.2">
      <c r="A26" s="6">
        <v>2974132</v>
      </c>
      <c r="B26" s="6">
        <v>10101051</v>
      </c>
      <c r="C26" s="7">
        <v>42426</v>
      </c>
      <c r="D26" s="6" t="s">
        <v>82</v>
      </c>
      <c r="E26" s="6">
        <v>80778456</v>
      </c>
      <c r="F26" s="8">
        <v>649050</v>
      </c>
      <c r="G26" s="9">
        <v>831600</v>
      </c>
      <c r="H26" s="7">
        <v>42465</v>
      </c>
      <c r="I26" s="10">
        <v>7852</v>
      </c>
      <c r="J26" s="10" t="s">
        <v>26</v>
      </c>
      <c r="K26" s="10" t="s">
        <v>27</v>
      </c>
      <c r="L26" s="7">
        <v>43131</v>
      </c>
      <c r="M26" s="11">
        <v>42958</v>
      </c>
      <c r="N26" s="10" t="s">
        <v>28</v>
      </c>
      <c r="O26" s="6">
        <v>3124746036</v>
      </c>
      <c r="P26" s="11">
        <v>43250</v>
      </c>
      <c r="Q26" s="11">
        <v>43314.374537037038</v>
      </c>
      <c r="R26" s="6" t="s">
        <v>29</v>
      </c>
      <c r="S26" s="6" t="s">
        <v>83</v>
      </c>
      <c r="T26" s="11">
        <v>43250</v>
      </c>
      <c r="U26" s="11">
        <v>43314.729166666664</v>
      </c>
      <c r="V26" s="11">
        <v>43277</v>
      </c>
      <c r="W26" s="7">
        <v>43277</v>
      </c>
      <c r="X26" s="6" t="s">
        <v>30</v>
      </c>
      <c r="Y26" s="12">
        <f>VLOOKUP(A26,[1]Hoja1!$A$1:$G$34,7,0)</f>
        <v>556250</v>
      </c>
      <c r="Z26" s="5" t="s">
        <v>32</v>
      </c>
      <c r="AA26" s="5" t="s">
        <v>35</v>
      </c>
      <c r="AB26" s="7">
        <v>43916</v>
      </c>
    </row>
    <row r="27" spans="1:28" x14ac:dyDescent="0.2">
      <c r="A27" s="6">
        <v>2972648</v>
      </c>
      <c r="B27" s="6">
        <v>10101094</v>
      </c>
      <c r="C27" s="7">
        <v>42429</v>
      </c>
      <c r="D27" s="6" t="s">
        <v>84</v>
      </c>
      <c r="E27" s="6">
        <v>1073697734</v>
      </c>
      <c r="F27" s="8">
        <v>887980</v>
      </c>
      <c r="G27" s="9">
        <v>1165800</v>
      </c>
      <c r="H27" s="7">
        <v>42467</v>
      </c>
      <c r="I27" s="10">
        <v>8017</v>
      </c>
      <c r="J27" s="10" t="s">
        <v>26</v>
      </c>
      <c r="K27" s="10" t="s">
        <v>27</v>
      </c>
      <c r="L27" s="7">
        <v>43131</v>
      </c>
      <c r="M27" s="11">
        <v>42958</v>
      </c>
      <c r="N27" s="10" t="s">
        <v>28</v>
      </c>
      <c r="O27" s="6">
        <v>3193065889</v>
      </c>
      <c r="P27" s="11">
        <v>43250</v>
      </c>
      <c r="Q27" s="11">
        <v>43314.374548611115</v>
      </c>
      <c r="R27" s="6" t="s">
        <v>29</v>
      </c>
      <c r="S27" s="6" t="s">
        <v>85</v>
      </c>
      <c r="T27" s="11">
        <v>43250</v>
      </c>
      <c r="U27" s="11">
        <v>43314.729166666664</v>
      </c>
      <c r="V27" s="11">
        <v>43277</v>
      </c>
      <c r="W27" s="7">
        <v>43277</v>
      </c>
      <c r="X27" s="6" t="s">
        <v>30</v>
      </c>
      <c r="Y27" s="12">
        <f>VLOOKUP(A27,[1]Hoja1!$A$1:$G$34,7,0)</f>
        <v>798080</v>
      </c>
      <c r="Z27" s="5" t="s">
        <v>32</v>
      </c>
      <c r="AA27" s="5" t="s">
        <v>35</v>
      </c>
      <c r="AB27" s="7">
        <v>43916</v>
      </c>
    </row>
    <row r="28" spans="1:28" x14ac:dyDescent="0.2">
      <c r="A28" s="6">
        <v>2974399</v>
      </c>
      <c r="B28" s="6">
        <v>10097773</v>
      </c>
      <c r="C28" s="7">
        <v>42429</v>
      </c>
      <c r="D28" s="6" t="s">
        <v>86</v>
      </c>
      <c r="E28" s="6">
        <v>1015418718</v>
      </c>
      <c r="F28" s="8">
        <v>1032680</v>
      </c>
      <c r="G28" s="9">
        <v>1356700</v>
      </c>
      <c r="H28" s="7">
        <v>42467</v>
      </c>
      <c r="I28" s="10">
        <v>8059</v>
      </c>
      <c r="J28" s="10" t="s">
        <v>26</v>
      </c>
      <c r="K28" s="10" t="s">
        <v>27</v>
      </c>
      <c r="L28" s="7">
        <v>43131</v>
      </c>
      <c r="M28" s="11">
        <v>42958</v>
      </c>
      <c r="N28" s="10" t="s">
        <v>28</v>
      </c>
      <c r="O28" s="6">
        <v>3118958630</v>
      </c>
      <c r="P28" s="11">
        <v>43250</v>
      </c>
      <c r="Q28" s="11">
        <v>43314.374560185184</v>
      </c>
      <c r="R28" s="6" t="s">
        <v>29</v>
      </c>
      <c r="S28" s="6" t="s">
        <v>87</v>
      </c>
      <c r="T28" s="11">
        <v>43250</v>
      </c>
      <c r="U28" s="11">
        <v>43314.729166666664</v>
      </c>
      <c r="V28" s="11">
        <v>43277</v>
      </c>
      <c r="W28" s="7">
        <v>43277</v>
      </c>
      <c r="X28" s="6" t="s">
        <v>30</v>
      </c>
      <c r="Y28" s="12">
        <f>VLOOKUP(A28,[1]Hoja1!$A$1:$G$34,7,0)</f>
        <v>938780</v>
      </c>
      <c r="Z28" s="5" t="s">
        <v>32</v>
      </c>
      <c r="AA28" s="5" t="s">
        <v>35</v>
      </c>
      <c r="AB28" s="7">
        <v>43916</v>
      </c>
    </row>
    <row r="29" spans="1:28" x14ac:dyDescent="0.2">
      <c r="A29" s="6">
        <v>2974829</v>
      </c>
      <c r="B29" s="6">
        <v>10097270</v>
      </c>
      <c r="C29" s="7">
        <v>42432</v>
      </c>
      <c r="D29" s="6" t="s">
        <v>88</v>
      </c>
      <c r="E29" s="6">
        <v>1026551247</v>
      </c>
      <c r="F29" s="8">
        <v>3460700</v>
      </c>
      <c r="G29" s="9">
        <v>3142300</v>
      </c>
      <c r="H29" s="7">
        <v>42472</v>
      </c>
      <c r="I29" s="10">
        <v>8448</v>
      </c>
      <c r="J29" s="10" t="s">
        <v>26</v>
      </c>
      <c r="K29" s="10" t="s">
        <v>27</v>
      </c>
      <c r="L29" s="7">
        <v>43131</v>
      </c>
      <c r="M29" s="11">
        <v>42958</v>
      </c>
      <c r="N29" s="10" t="s">
        <v>28</v>
      </c>
      <c r="O29" s="6">
        <v>3193577811</v>
      </c>
      <c r="P29" s="11">
        <v>43250</v>
      </c>
      <c r="Q29" s="11">
        <v>43314.374606481484</v>
      </c>
      <c r="R29" s="6" t="s">
        <v>29</v>
      </c>
      <c r="S29" s="6" t="s">
        <v>89</v>
      </c>
      <c r="T29" s="11">
        <v>43250</v>
      </c>
      <c r="U29" s="11">
        <v>43314.729861111111</v>
      </c>
      <c r="V29" s="11">
        <v>43277</v>
      </c>
      <c r="W29" s="7">
        <v>43277</v>
      </c>
      <c r="X29" s="6" t="s">
        <v>30</v>
      </c>
      <c r="Y29" s="12">
        <f>VLOOKUP(A29,[1]Hoja1!$A$1:$G$34,7,0)</f>
        <v>3364600</v>
      </c>
      <c r="Z29" s="5" t="s">
        <v>32</v>
      </c>
      <c r="AA29" s="5" t="s">
        <v>35</v>
      </c>
      <c r="AB29" s="7">
        <v>43916</v>
      </c>
    </row>
    <row r="30" spans="1:28" x14ac:dyDescent="0.2">
      <c r="A30" s="6">
        <v>2974975</v>
      </c>
      <c r="B30" s="6">
        <v>10098855</v>
      </c>
      <c r="C30" s="7">
        <v>42433</v>
      </c>
      <c r="D30" s="6" t="s">
        <v>90</v>
      </c>
      <c r="E30" s="6">
        <v>80751690</v>
      </c>
      <c r="F30" s="8">
        <v>1174630</v>
      </c>
      <c r="G30" s="9">
        <v>1541200</v>
      </c>
      <c r="H30" s="7">
        <v>42472</v>
      </c>
      <c r="I30" s="10">
        <v>8600</v>
      </c>
      <c r="J30" s="10" t="s">
        <v>26</v>
      </c>
      <c r="K30" s="10" t="s">
        <v>27</v>
      </c>
      <c r="L30" s="7">
        <v>43131</v>
      </c>
      <c r="M30" s="11">
        <v>42958</v>
      </c>
      <c r="N30" s="10" t="s">
        <v>28</v>
      </c>
      <c r="O30" s="6">
        <v>3002636892</v>
      </c>
      <c r="P30" s="11">
        <v>43250</v>
      </c>
      <c r="Q30" s="11">
        <v>43314.374618055554</v>
      </c>
      <c r="R30" s="6" t="s">
        <v>29</v>
      </c>
      <c r="S30" s="6" t="s">
        <v>91</v>
      </c>
      <c r="T30" s="11">
        <v>43250</v>
      </c>
      <c r="U30" s="11">
        <v>43314.729166666664</v>
      </c>
      <c r="V30" s="11">
        <v>43277</v>
      </c>
      <c r="W30" s="7">
        <v>43277</v>
      </c>
      <c r="X30" s="6" t="s">
        <v>30</v>
      </c>
      <c r="Y30" s="12">
        <f>VLOOKUP(A30,[1]Hoja1!$A$1:$G$34,7,0)</f>
        <v>1076730</v>
      </c>
      <c r="Z30" s="5" t="s">
        <v>32</v>
      </c>
      <c r="AA30" s="5" t="s">
        <v>35</v>
      </c>
      <c r="AB30" s="7">
        <v>43916</v>
      </c>
    </row>
    <row r="31" spans="1:28" x14ac:dyDescent="0.2">
      <c r="A31" s="6">
        <v>2975259</v>
      </c>
      <c r="B31" s="6">
        <v>10098380</v>
      </c>
      <c r="C31" s="7">
        <v>42436</v>
      </c>
      <c r="D31" s="6" t="s">
        <v>92</v>
      </c>
      <c r="E31" s="6">
        <v>1024475226</v>
      </c>
      <c r="F31" s="8">
        <v>344700</v>
      </c>
      <c r="G31" s="9">
        <v>355800</v>
      </c>
      <c r="H31" s="7">
        <v>42474</v>
      </c>
      <c r="I31" s="6">
        <v>10121</v>
      </c>
      <c r="J31" s="10" t="s">
        <v>26</v>
      </c>
      <c r="K31" s="10" t="s">
        <v>27</v>
      </c>
      <c r="L31" s="7">
        <v>43131</v>
      </c>
      <c r="M31" s="11">
        <v>42958</v>
      </c>
      <c r="N31" s="10" t="s">
        <v>28</v>
      </c>
      <c r="O31" s="6">
        <v>3203375424</v>
      </c>
      <c r="P31" s="11">
        <v>43250</v>
      </c>
      <c r="Q31" s="11">
        <v>43314.374664351853</v>
      </c>
      <c r="R31" s="6" t="s">
        <v>29</v>
      </c>
      <c r="S31" s="6" t="s">
        <v>93</v>
      </c>
      <c r="T31" s="11">
        <v>43250</v>
      </c>
      <c r="U31" s="11">
        <v>43314.729166666664</v>
      </c>
      <c r="V31" s="11">
        <v>43277</v>
      </c>
      <c r="W31" s="7">
        <v>43277</v>
      </c>
      <c r="X31" s="6" t="s">
        <v>30</v>
      </c>
      <c r="Y31" s="12">
        <f>VLOOKUP(A31,[1]Hoja1!$A$1:$G$34,7,0)</f>
        <v>231880</v>
      </c>
      <c r="Z31" s="5" t="s">
        <v>32</v>
      </c>
      <c r="AA31" s="5" t="s">
        <v>35</v>
      </c>
      <c r="AB31" s="7">
        <v>43916</v>
      </c>
    </row>
    <row r="32" spans="1:28" x14ac:dyDescent="0.2">
      <c r="A32" s="6">
        <v>2975309</v>
      </c>
      <c r="B32" s="6">
        <v>10098389</v>
      </c>
      <c r="C32" s="7">
        <v>42437</v>
      </c>
      <c r="D32" s="6" t="s">
        <v>94</v>
      </c>
      <c r="E32" s="6">
        <v>1019049193</v>
      </c>
      <c r="F32" s="8">
        <v>456670</v>
      </c>
      <c r="G32" s="9">
        <v>545400</v>
      </c>
      <c r="H32" s="7">
        <v>42475</v>
      </c>
      <c r="I32" s="6">
        <v>10171</v>
      </c>
      <c r="J32" s="10" t="s">
        <v>26</v>
      </c>
      <c r="K32" s="10" t="s">
        <v>27</v>
      </c>
      <c r="L32" s="7">
        <v>43131</v>
      </c>
      <c r="M32" s="11">
        <v>42958</v>
      </c>
      <c r="N32" s="10" t="s">
        <v>28</v>
      </c>
      <c r="O32" s="6">
        <v>3203879801</v>
      </c>
      <c r="P32" s="11">
        <v>43250</v>
      </c>
      <c r="Q32" s="11">
        <v>43314.374664351853</v>
      </c>
      <c r="R32" s="6" t="s">
        <v>29</v>
      </c>
      <c r="S32" s="6" t="s">
        <v>95</v>
      </c>
      <c r="T32" s="11">
        <v>43250</v>
      </c>
      <c r="U32" s="11">
        <v>43314.729166666664</v>
      </c>
      <c r="V32" s="11">
        <v>43277</v>
      </c>
      <c r="W32" s="7">
        <v>43277</v>
      </c>
      <c r="X32" s="6" t="s">
        <v>30</v>
      </c>
      <c r="Y32" s="12">
        <f>VLOOKUP(A32,[1]Hoja1!$A$1:$G$34,7,0)</f>
        <v>360670</v>
      </c>
      <c r="Z32" s="5" t="s">
        <v>32</v>
      </c>
      <c r="AA32" s="5" t="s">
        <v>35</v>
      </c>
      <c r="AB32" s="7">
        <v>43916</v>
      </c>
    </row>
    <row r="33" spans="1:28" x14ac:dyDescent="0.2">
      <c r="A33" s="6">
        <v>2975766</v>
      </c>
      <c r="B33" s="6">
        <v>10097960</v>
      </c>
      <c r="C33" s="7">
        <v>42440</v>
      </c>
      <c r="D33" s="6" t="s">
        <v>96</v>
      </c>
      <c r="E33" s="6">
        <v>80734764</v>
      </c>
      <c r="F33" s="8">
        <v>1150070</v>
      </c>
      <c r="G33" s="9">
        <v>1502600</v>
      </c>
      <c r="H33" s="7">
        <v>42479</v>
      </c>
      <c r="I33" s="6">
        <v>10578</v>
      </c>
      <c r="J33" s="10" t="s">
        <v>26</v>
      </c>
      <c r="K33" s="10" t="s">
        <v>27</v>
      </c>
      <c r="L33" s="7">
        <v>43131</v>
      </c>
      <c r="M33" s="11">
        <v>42958</v>
      </c>
      <c r="N33" s="10" t="s">
        <v>28</v>
      </c>
      <c r="O33" s="6">
        <v>3219864952</v>
      </c>
      <c r="P33" s="11">
        <v>43250</v>
      </c>
      <c r="Q33" s="11">
        <v>43314.374710648146</v>
      </c>
      <c r="R33" s="6" t="s">
        <v>29</v>
      </c>
      <c r="S33" s="6" t="s">
        <v>97</v>
      </c>
      <c r="T33" s="11">
        <v>43250</v>
      </c>
      <c r="U33" s="11">
        <v>43314.728472222225</v>
      </c>
      <c r="V33" s="11">
        <v>43277</v>
      </c>
      <c r="W33" s="7">
        <v>43277</v>
      </c>
      <c r="X33" s="6" t="s">
        <v>30</v>
      </c>
      <c r="Y33" s="12">
        <f>VLOOKUP(A33,[1]Hoja1!$A$1:$G$34,7,0)</f>
        <v>1054170</v>
      </c>
      <c r="Z33" s="5" t="s">
        <v>32</v>
      </c>
      <c r="AA33" s="5" t="s">
        <v>35</v>
      </c>
      <c r="AB33" s="7">
        <v>43916</v>
      </c>
    </row>
    <row r="34" spans="1:28" x14ac:dyDescent="0.2">
      <c r="A34" s="6">
        <v>2975974</v>
      </c>
      <c r="B34" s="6">
        <v>10098635</v>
      </c>
      <c r="C34" s="7">
        <v>42444</v>
      </c>
      <c r="D34" s="6" t="s">
        <v>98</v>
      </c>
      <c r="E34" s="6">
        <v>1070584417</v>
      </c>
      <c r="F34" s="8">
        <v>765340</v>
      </c>
      <c r="G34" s="9">
        <v>984200</v>
      </c>
      <c r="H34" s="7">
        <v>42483</v>
      </c>
      <c r="I34" s="6">
        <v>10766</v>
      </c>
      <c r="J34" s="10" t="s">
        <v>26</v>
      </c>
      <c r="K34" s="10" t="s">
        <v>27</v>
      </c>
      <c r="L34" s="7">
        <v>43131</v>
      </c>
      <c r="M34" s="11">
        <v>42958</v>
      </c>
      <c r="N34" s="10" t="s">
        <v>28</v>
      </c>
      <c r="O34" s="6">
        <v>3005265088</v>
      </c>
      <c r="P34" s="11">
        <v>43250</v>
      </c>
      <c r="Q34" s="11">
        <v>43314.374745370369</v>
      </c>
      <c r="R34" s="6" t="s">
        <v>29</v>
      </c>
      <c r="S34" s="6" t="s">
        <v>99</v>
      </c>
      <c r="T34" s="11">
        <v>43250</v>
      </c>
      <c r="U34" s="11">
        <v>43314</v>
      </c>
      <c r="V34" s="11">
        <v>43277</v>
      </c>
      <c r="W34" s="7">
        <v>43277</v>
      </c>
      <c r="X34" s="6" t="s">
        <v>30</v>
      </c>
      <c r="Y34" s="12">
        <f>VLOOKUP(A34,[1]Hoja1!$A$1:$G$34,7,0)</f>
        <v>669640</v>
      </c>
      <c r="Z34" s="5" t="s">
        <v>32</v>
      </c>
      <c r="AA34" s="5" t="s">
        <v>35</v>
      </c>
      <c r="AB34" s="7">
        <v>43916</v>
      </c>
    </row>
    <row r="36" spans="1:28" x14ac:dyDescent="0.2">
      <c r="Y36" s="13">
        <f>SUM(Y2:Y34)</f>
        <v>35704440</v>
      </c>
    </row>
  </sheetData>
  <conditionalFormatting sqref="A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BASE GIRO 21 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 Packard</dc:creator>
  <cp:lastModifiedBy>Oscar Fabiany Lopez Muñoz</cp:lastModifiedBy>
  <dcterms:created xsi:type="dcterms:W3CDTF">2020-01-28T12:09:09Z</dcterms:created>
  <dcterms:modified xsi:type="dcterms:W3CDTF">2020-04-14T22:13:08Z</dcterms:modified>
</cp:coreProperties>
</file>