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ewlett Packard\Documents\21. Siniestros\"/>
    </mc:Choice>
  </mc:AlternateContent>
  <bookViews>
    <workbookView xWindow="0" yWindow="0" windowWidth="20490" windowHeight="7815"/>
  </bookViews>
  <sheets>
    <sheet name="BASE GIRO 12 2020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9" i="1" l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Y3" i="1"/>
  <c r="Y2" i="1"/>
</calcChain>
</file>

<file path=xl/sharedStrings.xml><?xml version="1.0" encoding="utf-8"?>
<sst xmlns="http://schemas.openxmlformats.org/spreadsheetml/2006/main" count="190" uniqueCount="70">
  <si>
    <t>N° de Acuerdo de Pago</t>
  </si>
  <si>
    <t>Siniestro</t>
  </si>
  <si>
    <t>Fecha</t>
  </si>
  <si>
    <t>Nombre</t>
  </si>
  <si>
    <t>N° Documento</t>
  </si>
  <si>
    <t>Valor Acuerdo de Pago</t>
  </si>
  <si>
    <t>Saldo pendiente a la fecha</t>
  </si>
  <si>
    <t>Fecha  mora (ocurrencia siniestro)</t>
  </si>
  <si>
    <t>N° Poliza</t>
  </si>
  <si>
    <t>Nombre de la compañía de seguros</t>
  </si>
  <si>
    <t>Persuasivo Centrales de riesgo 28 de agosto de 2017</t>
  </si>
  <si>
    <t>Fecha de Reporte Ante centrales de riesgo</t>
  </si>
  <si>
    <t>Persuasivo Escrito</t>
  </si>
  <si>
    <t>Persuasivo vía telefónica 11 de mayo 2018</t>
  </si>
  <si>
    <t>Mensaje de Texto</t>
  </si>
  <si>
    <t>Fecha de envío</t>
  </si>
  <si>
    <t>Persuasivo vía correo electrónico 11 de mayo de 2018</t>
  </si>
  <si>
    <t>Correo Electronico</t>
  </si>
  <si>
    <t>Fecha envïo Email</t>
  </si>
  <si>
    <t>Fecha Enío Email</t>
  </si>
  <si>
    <t>Resolucion Incumplimiento</t>
  </si>
  <si>
    <t>Notificacion Incumplimiento</t>
  </si>
  <si>
    <t>Modalidad de pago</t>
  </si>
  <si>
    <t xml:space="preserve">Valor </t>
  </si>
  <si>
    <t>Estado</t>
  </si>
  <si>
    <t>PAGO No.</t>
  </si>
  <si>
    <t>Seguros la equidad</t>
  </si>
  <si>
    <t>Persuasivo previo reporte central de riesgo</t>
  </si>
  <si>
    <t>Persuasivo mensaje de texto vía telefónica</t>
  </si>
  <si>
    <t>Persuasivo vía correo electrónico</t>
  </si>
  <si>
    <t>Transferencia</t>
  </si>
  <si>
    <t>FECHA DE PAGO</t>
  </si>
  <si>
    <t>GERMAN  JIMENEZ LADINO</t>
  </si>
  <si>
    <t xml:space="preserve">abogadogermanjimenez@gmail.com          </t>
  </si>
  <si>
    <t>PAGADO</t>
  </si>
  <si>
    <t>PAGO 12 2020</t>
  </si>
  <si>
    <t>CAYETANO  ROJAS ROJAS</t>
  </si>
  <si>
    <t>todogas2014@gmail.com</t>
  </si>
  <si>
    <t>JOSE GABRIEL CRUZ SAENZ</t>
  </si>
  <si>
    <t>josegabrielstudios@gmail.com</t>
  </si>
  <si>
    <t>JONATHAN HELI QUEVEDO PEREZ</t>
  </si>
  <si>
    <t xml:space="preserve">stromblack2@gmail.com                   </t>
  </si>
  <si>
    <t>EXILBER MARCIAL ARTEAGA RAMIREZ</t>
  </si>
  <si>
    <t>kellyfaizu@hotmail.com</t>
  </si>
  <si>
    <t>WILSON JAVIER AMAYA LEON</t>
  </si>
  <si>
    <t xml:space="preserve">wjavieramaya@hotmail.com                </t>
  </si>
  <si>
    <t>JOHN JAIRO CASTRO GIRALDO</t>
  </si>
  <si>
    <t xml:space="preserve">jcastrog1608jjcg@gmail.com              </t>
  </si>
  <si>
    <t>NESTOR FABIO CORTES SALAZAR</t>
  </si>
  <si>
    <t xml:space="preserve">nestorcortes123@hotmail.com             </t>
  </si>
  <si>
    <t>DAVID ANDRES FRANCO TRIANA</t>
  </si>
  <si>
    <t>andresdavid_26@hotmail.com</t>
  </si>
  <si>
    <t>CAMILO ANDRES POLANIA CELIS</t>
  </si>
  <si>
    <t>camilo1_pol@hotmail.com</t>
  </si>
  <si>
    <t>RAFAEL ALEXANDER PERALTA GALLO</t>
  </si>
  <si>
    <t xml:space="preserve">alexperaltaga@hotmail.com               </t>
  </si>
  <si>
    <t>EMANUEL  GUARIN SALAMANCA</t>
  </si>
  <si>
    <t>emanuelguarin1014@hotmail.com</t>
  </si>
  <si>
    <t>OMAR GIOVANNY ORTIZ TORRES</t>
  </si>
  <si>
    <t xml:space="preserve">giovannotty29@gmail.com                 </t>
  </si>
  <si>
    <t>JULIAN  VARGAS VELASQUEZ</t>
  </si>
  <si>
    <t>networker4@outlk.com</t>
  </si>
  <si>
    <t>ROBERTO  VELANDIA</t>
  </si>
  <si>
    <t>roberto_velandia1970@hotmail.com</t>
  </si>
  <si>
    <t>JHONATAN ESTIVEN CORREA GUERRERO</t>
  </si>
  <si>
    <t>jhonatan.correa.29c@gmail.com</t>
  </si>
  <si>
    <t>FREDY      ALEXANDER  TORRES     CASTILLO</t>
  </si>
  <si>
    <t xml:space="preserve">fretorlogistic5@outlook.com             </t>
  </si>
  <si>
    <t>IVAN RAMIRO GUTIERREZ CALDERON</t>
  </si>
  <si>
    <t xml:space="preserve">ivangutierrez10@hotmail.com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</si>
</sst>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\ * #,##0_);_(&quot;$&quot;\ * \(#,##0\);_(&quot;$&quot;\ * &quot;-&quot;_);_(@_)"/>
    <numFmt numFmtId="44" formatCode="_(&quot;$&quot;\ * #,##0.00_);_(&quot;$&quot;\ * \(#,##0.00\);_(&quot;$&quot;\ * &quot;-&quot;??_);_(@_)"/>
    <numFmt numFmtId="164" formatCode="_-&quot;$&quot;\ * #,##0_-;\-&quot;$&quot;\ * #,##0_-;_-&quot;$&quot;\ * &quot;-&quot;??_-;_-@_-"/>
    <numFmt numFmtId="165" formatCode="dd/mm/yyyy;@"/>
    <numFmt numFmtId="167" formatCode="0000#"/>
  </numFmts>
  <fonts count="2" x14ac:knownFonts="1"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 wrapText="1"/>
    </xf>
    <xf numFmtId="42" fontId="0" fillId="2" borderId="1" xfId="2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0" applyNumberFormat="1" applyBorder="1"/>
    <xf numFmtId="167" fontId="0" fillId="0" borderId="1" xfId="0" applyNumberFormat="1" applyBorder="1"/>
    <xf numFmtId="165" fontId="0" fillId="0" borderId="1" xfId="0" applyNumberFormat="1" applyBorder="1"/>
    <xf numFmtId="42" fontId="0" fillId="0" borderId="1" xfId="2" applyFont="1" applyBorder="1"/>
  </cellXfs>
  <cellStyles count="3">
    <cellStyle name="Moneda" xfId="1" builtinId="4"/>
    <cellStyle name="Moneda [0]" xfId="2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wlett%20Packard/Downloads/BD%20Acuerdos%20Pago%20%20Siniestros%20SDM%20Bogota%20sin%20EStado%20Embargo%20Dic%2026%20%202019_Definitiva%20(003)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S CAUSADOS 04032020"/>
    </sheetNames>
    <sheetDataSet>
      <sheetData sheetId="0">
        <row r="1">
          <cell r="E1" t="str">
            <v>N° de Acuerdo de Pago</v>
          </cell>
          <cell r="F1" t="str">
            <v xml:space="preserve">Siniestro </v>
          </cell>
          <cell r="G1" t="str">
            <v xml:space="preserve">Consulta </v>
          </cell>
          <cell r="H1" t="str">
            <v>Resolución de embargo</v>
          </cell>
          <cell r="I1" t="str">
            <v>Número de comparendo(s) o resolución de embargo</v>
          </cell>
          <cell r="J1" t="str">
            <v>Saldo en pagina SDM</v>
          </cell>
          <cell r="K1" t="str">
            <v>Valor causado</v>
          </cell>
        </row>
        <row r="2">
          <cell r="F2"/>
          <cell r="G2"/>
          <cell r="H2"/>
          <cell r="I2"/>
          <cell r="J2"/>
          <cell r="K2"/>
        </row>
        <row r="3">
          <cell r="F3">
            <v>10099305</v>
          </cell>
          <cell r="G3" t="str">
            <v>Mediante Resolución No. 767897 de fecha 28/12/2018, comunicada mediante el oficio No.275329 usted fue desembargado</v>
          </cell>
          <cell r="H3">
            <v>285296</v>
          </cell>
          <cell r="I3" t="str">
            <v>13130666 (22/09/2016)</v>
          </cell>
          <cell r="J3">
            <v>887970</v>
          </cell>
          <cell r="K3">
            <v>887970</v>
          </cell>
        </row>
        <row r="4">
          <cell r="F4">
            <v>10098094</v>
          </cell>
          <cell r="G4" t="str">
            <v>Embargo registrado a su cargo respecto de PRODUCTOS BANCARIOS</v>
          </cell>
          <cell r="H4">
            <v>213834</v>
          </cell>
          <cell r="I4" t="str">
            <v>2710625 (20/03/2012)</v>
          </cell>
          <cell r="J4">
            <v>997910</v>
          </cell>
          <cell r="K4">
            <v>997910</v>
          </cell>
        </row>
        <row r="5">
          <cell r="F5">
            <v>10099539</v>
          </cell>
          <cell r="G5" t="str">
            <v>Embargo registrado a su cargo respecto de PRODUCTOS BANCARIOS</v>
          </cell>
          <cell r="H5">
            <v>216383</v>
          </cell>
          <cell r="I5" t="str">
            <v>2719311 (25/05/2012)</v>
          </cell>
          <cell r="J5">
            <v>438830</v>
          </cell>
          <cell r="K5">
            <v>438830</v>
          </cell>
        </row>
        <row r="6">
          <cell r="F6">
            <v>10099548</v>
          </cell>
          <cell r="G6" t="str">
            <v>Mediante Resolución No. 89594 de fecha 20/03/2018, comunicada mediante el oficio No.52320 usted fue desembargado.</v>
          </cell>
          <cell r="H6">
            <v>336595</v>
          </cell>
          <cell r="I6" t="str">
            <v>16292897 (25/05/2017)</v>
          </cell>
          <cell r="J6">
            <v>250050</v>
          </cell>
          <cell r="K6">
            <v>250050</v>
          </cell>
        </row>
        <row r="7">
          <cell r="F7">
            <v>10098016</v>
          </cell>
          <cell r="G7" t="str">
            <v>Embargo registrado a su cargo respecto de PRODUCTOS BANCARIOS</v>
          </cell>
          <cell r="H7">
            <v>438734</v>
          </cell>
          <cell r="I7" t="str">
            <v>16188246 (11/01/2018) 16524327 (24/11/2017) 16447831 (15/09/2017)</v>
          </cell>
          <cell r="J7">
            <v>1062690</v>
          </cell>
          <cell r="K7">
            <v>1062690</v>
          </cell>
        </row>
        <row r="8">
          <cell r="F8">
            <v>10098273</v>
          </cell>
          <cell r="G8" t="str">
            <v>Mediante Resolución No. 550675 de fecha 29/08/2018, comunicada mediante el oficio No.184441 usted fue desembargado.</v>
          </cell>
          <cell r="H8">
            <v>77171</v>
          </cell>
          <cell r="I8" t="str">
            <v>13125576 (05/09/2016)</v>
          </cell>
          <cell r="J8">
            <v>916870</v>
          </cell>
          <cell r="K8">
            <v>916870</v>
          </cell>
        </row>
        <row r="9">
          <cell r="F9">
            <v>10097492</v>
          </cell>
          <cell r="G9" t="str">
            <v xml:space="preserve"> Embargo registrado a su cargo respecto de PRODUCTOS BANCARIOS</v>
          </cell>
          <cell r="H9">
            <v>346072</v>
          </cell>
          <cell r="I9" t="str">
            <v xml:space="preserve">10527161 (26/05/2016) 13169639 (26/10/2016) 16389992 (18/07/2017) </v>
          </cell>
          <cell r="J9">
            <v>1371110</v>
          </cell>
          <cell r="K9">
            <v>1371110</v>
          </cell>
        </row>
        <row r="10">
          <cell r="F10">
            <v>10099053</v>
          </cell>
          <cell r="G10" t="str">
            <v>Mediante Resolución No. 213084 de fecha 21/05/2018, comunicada mediante el oficio No.100936 usted fue desembargado.</v>
          </cell>
          <cell r="H10">
            <v>343000</v>
          </cell>
          <cell r="I10" t="str">
            <v>10374944 (07/01/2016) 13396987 (08/02/2017)</v>
          </cell>
          <cell r="J10">
            <v>988960</v>
          </cell>
          <cell r="K10">
            <v>988960</v>
          </cell>
        </row>
        <row r="11">
          <cell r="F11">
            <v>10099225</v>
          </cell>
          <cell r="G11" t="str">
            <v>Mediante Resolución No. 57402 de fecha 15/03/2019, comunicada mediante el oficio No.56255 usted fue desembargado.</v>
          </cell>
          <cell r="H11">
            <v>384698</v>
          </cell>
          <cell r="I11" t="str">
            <v>16258399 (23/02/2018)</v>
          </cell>
          <cell r="J11">
            <v>304080</v>
          </cell>
          <cell r="K11">
            <v>304080</v>
          </cell>
        </row>
        <row r="12">
          <cell r="F12">
            <v>10097430</v>
          </cell>
          <cell r="G12" t="str">
            <v>Mediante Resolución No. 89611 de fecha 20/03/2018, comunicada mediante el oficio No.52320 usted fue desembargado.</v>
          </cell>
          <cell r="H12">
            <v>336734</v>
          </cell>
          <cell r="I12" t="str">
            <v>16429214 (19/10/2017)</v>
          </cell>
          <cell r="J12">
            <v>1015610</v>
          </cell>
          <cell r="K12">
            <v>1015610</v>
          </cell>
        </row>
        <row r="13">
          <cell r="F13">
            <v>10100976</v>
          </cell>
          <cell r="G13" t="str">
            <v>Mediante Resolución No. 532512 de fecha 24/08/2018, comunicada mediante el oficio No.177988 usted fue desembargado.</v>
          </cell>
          <cell r="H13">
            <v>292531</v>
          </cell>
          <cell r="I13" t="str">
            <v>13114129 (25/08/2016)</v>
          </cell>
          <cell r="J13">
            <v>290900</v>
          </cell>
          <cell r="K13">
            <v>290900</v>
          </cell>
        </row>
        <row r="14">
          <cell r="F14">
            <v>10101005</v>
          </cell>
          <cell r="G14" t="str">
            <v>Mediante Resolución No. 484491 de fecha 7/06/2018, comunicada mediante el oficio No.117382 usted fue desembargado.</v>
          </cell>
          <cell r="H14">
            <v>360557</v>
          </cell>
          <cell r="I14" t="str">
            <v>16445340 (12/09/2017)</v>
          </cell>
          <cell r="J14">
            <v>310700</v>
          </cell>
          <cell r="K14">
            <v>310700</v>
          </cell>
        </row>
        <row r="15">
          <cell r="F15">
            <v>10101031</v>
          </cell>
          <cell r="G15" t="str">
            <v>Mediante Resolución No. 489606 de fecha 7/06/2018, comunicada mediante el oficio No.117382 usted fue desembargado.</v>
          </cell>
          <cell r="H15">
            <v>401293</v>
          </cell>
          <cell r="I15" t="str">
            <v>16513715 (09/11/2017)  16290551 (06/06/2017)</v>
          </cell>
          <cell r="J15">
            <v>297590</v>
          </cell>
          <cell r="K15">
            <v>297590</v>
          </cell>
        </row>
        <row r="16">
          <cell r="F16">
            <v>10097716</v>
          </cell>
          <cell r="G16" t="str">
            <v>Mediante Resolución No. 768338 de fecha 28/12/2018, comunicada mediante el oficio No.275329 usted fue desembargado</v>
          </cell>
          <cell r="H16">
            <v>440470</v>
          </cell>
          <cell r="I16" t="str">
            <v>16255530 (23/12/2017) 19034186 (22/03/2018) 18996007 (12/03/2018)</v>
          </cell>
          <cell r="J16">
            <v>1621880</v>
          </cell>
          <cell r="K16">
            <v>1621880</v>
          </cell>
        </row>
        <row r="17">
          <cell r="F17">
            <v>10098400</v>
          </cell>
          <cell r="G17" t="str">
            <v>Mediante Resolución No. 477871 de fecha 7/06/2018, comunicada mediante el oficio No.117382 usted fue desembargado.</v>
          </cell>
          <cell r="H17">
            <v>317613</v>
          </cell>
          <cell r="I17" t="str">
            <v>16407944 (15/08/2017)</v>
          </cell>
          <cell r="J17">
            <v>319340</v>
          </cell>
          <cell r="K17">
            <v>319340</v>
          </cell>
        </row>
        <row r="18">
          <cell r="F18">
            <v>10098047</v>
          </cell>
          <cell r="G18" t="str">
            <v>Mediante Resolución No. 486918 de fecha 7/06/2018, comunicada mediante el oficio No.117382 usted fue desembargado.</v>
          </cell>
          <cell r="H18">
            <v>375484</v>
          </cell>
          <cell r="I18" t="str">
            <v>16424421 (25/08/2017)</v>
          </cell>
          <cell r="J18">
            <v>707770</v>
          </cell>
          <cell r="K18">
            <v>707770</v>
          </cell>
        </row>
        <row r="19">
          <cell r="F19">
            <v>10098624</v>
          </cell>
          <cell r="G19" t="str">
            <v>Mediante Resolución No. 81412 de fecha 14/03/2018, comunicada mediante el oficio No.51075 usted fue desembargado.</v>
          </cell>
          <cell r="H19">
            <v>321667</v>
          </cell>
          <cell r="I19" t="str">
            <v>13226699 (09/12/2016)</v>
          </cell>
          <cell r="J19">
            <v>776070</v>
          </cell>
          <cell r="K19">
            <v>776070</v>
          </cell>
        </row>
        <row r="20">
          <cell r="F20">
            <v>10097606</v>
          </cell>
          <cell r="G20" t="str">
            <v xml:space="preserve">Mediante Resolución No. 739534 de fecha 28/11/2018, comunicada mediante el oficio No.254334 usted fue desembargado.
</v>
          </cell>
          <cell r="H20">
            <v>444227</v>
          </cell>
          <cell r="I20" t="str">
            <v>13078647 (08/08/2016) 10572979 (13/07/2016) 18969905 (06/03/2018)</v>
          </cell>
          <cell r="J20">
            <v>646190</v>
          </cell>
          <cell r="K20">
            <v>646190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tabSelected="1" workbookViewId="0"/>
  </sheetViews>
  <sheetFormatPr baseColWidth="10" defaultRowHeight="11.25" x14ac:dyDescent="0.2"/>
  <cols>
    <col min="25" max="25" width="12.5" bestFit="1" customWidth="1"/>
  </cols>
  <sheetData>
    <row r="1" spans="1:28" ht="56.25" x14ac:dyDescent="0.2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3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4" t="s">
        <v>23</v>
      </c>
      <c r="Z1" s="3" t="s">
        <v>24</v>
      </c>
      <c r="AA1" s="3" t="s">
        <v>25</v>
      </c>
      <c r="AB1" s="3" t="s">
        <v>31</v>
      </c>
    </row>
    <row r="2" spans="1:28" x14ac:dyDescent="0.2">
      <c r="A2" s="6">
        <v>2918381</v>
      </c>
      <c r="B2" s="6">
        <v>10099305</v>
      </c>
      <c r="C2" s="7">
        <v>42354</v>
      </c>
      <c r="D2" s="6" t="s">
        <v>32</v>
      </c>
      <c r="E2" s="6">
        <v>79262282</v>
      </c>
      <c r="F2" s="8">
        <v>1040000</v>
      </c>
      <c r="G2" s="9">
        <v>1335300</v>
      </c>
      <c r="H2" s="7">
        <v>42392</v>
      </c>
      <c r="I2" s="10">
        <v>28</v>
      </c>
      <c r="J2" s="10" t="s">
        <v>26</v>
      </c>
      <c r="K2" s="10" t="s">
        <v>27</v>
      </c>
      <c r="L2" s="7">
        <v>43131</v>
      </c>
      <c r="M2" s="11">
        <v>42958</v>
      </c>
      <c r="N2" s="10" t="s">
        <v>28</v>
      </c>
      <c r="O2" s="6">
        <v>3133675302</v>
      </c>
      <c r="P2" s="11">
        <v>43250</v>
      </c>
      <c r="Q2" s="11">
        <v>43314.37295138889</v>
      </c>
      <c r="R2" s="6" t="s">
        <v>29</v>
      </c>
      <c r="S2" s="6" t="s">
        <v>33</v>
      </c>
      <c r="T2" s="11">
        <v>43250</v>
      </c>
      <c r="U2" s="11">
        <v>43314.731249999997</v>
      </c>
      <c r="V2" s="11">
        <v>43277</v>
      </c>
      <c r="W2" s="7">
        <v>43277</v>
      </c>
      <c r="X2" s="6" t="s">
        <v>30</v>
      </c>
      <c r="Y2" s="12">
        <f>VLOOKUP(B2,'[1]REGISTROS CAUSADOS 04032020'!$F$1:$K$20,6,0)</f>
        <v>887970</v>
      </c>
      <c r="Z2" s="5" t="s">
        <v>34</v>
      </c>
      <c r="AA2" s="5" t="s">
        <v>35</v>
      </c>
      <c r="AB2" s="7">
        <v>43901</v>
      </c>
    </row>
    <row r="3" spans="1:28" x14ac:dyDescent="0.2">
      <c r="A3" s="6">
        <v>2966187</v>
      </c>
      <c r="B3" s="6">
        <v>10098094</v>
      </c>
      <c r="C3" s="7">
        <v>42359</v>
      </c>
      <c r="D3" s="6" t="s">
        <v>36</v>
      </c>
      <c r="E3" s="6">
        <v>79380398</v>
      </c>
      <c r="F3" s="8">
        <v>1197510</v>
      </c>
      <c r="G3" s="9">
        <v>1472300</v>
      </c>
      <c r="H3" s="7">
        <v>42430</v>
      </c>
      <c r="I3" s="10">
        <v>568</v>
      </c>
      <c r="J3" s="10" t="s">
        <v>26</v>
      </c>
      <c r="K3" s="10" t="s">
        <v>27</v>
      </c>
      <c r="L3" s="7">
        <v>43131</v>
      </c>
      <c r="M3" s="11">
        <v>42958</v>
      </c>
      <c r="N3" s="10" t="s">
        <v>28</v>
      </c>
      <c r="O3" s="6">
        <v>3114861411</v>
      </c>
      <c r="P3" s="11">
        <v>43250</v>
      </c>
      <c r="Q3" s="11">
        <v>43314.373067129629</v>
      </c>
      <c r="R3" s="6" t="s">
        <v>29</v>
      </c>
      <c r="S3" s="6" t="s">
        <v>37</v>
      </c>
      <c r="T3" s="11">
        <v>43250</v>
      </c>
      <c r="U3" s="11">
        <v>43314.731249999997</v>
      </c>
      <c r="V3" s="11">
        <v>43277</v>
      </c>
      <c r="W3" s="7">
        <v>43277</v>
      </c>
      <c r="X3" s="6" t="s">
        <v>30</v>
      </c>
      <c r="Y3" s="12">
        <f>VLOOKUP(B3,'[1]REGISTROS CAUSADOS 04032020'!$F$1:$K$20,6,0)</f>
        <v>997910</v>
      </c>
      <c r="Z3" s="5" t="s">
        <v>34</v>
      </c>
      <c r="AA3" s="5" t="s">
        <v>35</v>
      </c>
      <c r="AB3" s="7">
        <v>43901</v>
      </c>
    </row>
    <row r="4" spans="1:28" x14ac:dyDescent="0.2">
      <c r="A4" s="6">
        <v>2966937</v>
      </c>
      <c r="B4" s="6">
        <v>10099539</v>
      </c>
      <c r="C4" s="7">
        <v>42366</v>
      </c>
      <c r="D4" s="6" t="s">
        <v>38</v>
      </c>
      <c r="E4" s="6">
        <v>79481397</v>
      </c>
      <c r="F4" s="8">
        <v>524830</v>
      </c>
      <c r="G4" s="9">
        <v>680600</v>
      </c>
      <c r="H4" s="7">
        <v>42404</v>
      </c>
      <c r="I4" s="10">
        <v>1230</v>
      </c>
      <c r="J4" s="10" t="s">
        <v>26</v>
      </c>
      <c r="K4" s="10" t="s">
        <v>27</v>
      </c>
      <c r="L4" s="7">
        <v>43131</v>
      </c>
      <c r="M4" s="11">
        <v>42958</v>
      </c>
      <c r="N4" s="10" t="s">
        <v>28</v>
      </c>
      <c r="O4" s="6">
        <v>3123020662</v>
      </c>
      <c r="P4" s="11">
        <v>43250</v>
      </c>
      <c r="Q4" s="11">
        <v>43314.373229166667</v>
      </c>
      <c r="R4" s="6" t="s">
        <v>29</v>
      </c>
      <c r="S4" s="6" t="s">
        <v>39</v>
      </c>
      <c r="T4" s="11">
        <v>43250</v>
      </c>
      <c r="U4" s="11">
        <v>43314.730555555558</v>
      </c>
      <c r="V4" s="11">
        <v>43277</v>
      </c>
      <c r="W4" s="7">
        <v>43277</v>
      </c>
      <c r="X4" s="6" t="s">
        <v>30</v>
      </c>
      <c r="Y4" s="12">
        <f>VLOOKUP(B4,'[1]REGISTROS CAUSADOS 04032020'!$F$1:$K$20,6,0)</f>
        <v>438830</v>
      </c>
      <c r="Z4" s="5" t="s">
        <v>34</v>
      </c>
      <c r="AA4" s="5" t="s">
        <v>35</v>
      </c>
      <c r="AB4" s="7">
        <v>43901</v>
      </c>
    </row>
    <row r="5" spans="1:28" x14ac:dyDescent="0.2">
      <c r="A5" s="6">
        <v>2966947</v>
      </c>
      <c r="B5" s="6">
        <v>10099548</v>
      </c>
      <c r="C5" s="7">
        <v>42366</v>
      </c>
      <c r="D5" s="6" t="s">
        <v>40</v>
      </c>
      <c r="E5" s="6">
        <v>1012396326</v>
      </c>
      <c r="F5" s="8">
        <v>336050</v>
      </c>
      <c r="G5" s="9">
        <v>393800</v>
      </c>
      <c r="H5" s="7">
        <v>42404</v>
      </c>
      <c r="I5" s="10">
        <v>1242</v>
      </c>
      <c r="J5" s="10" t="s">
        <v>26</v>
      </c>
      <c r="K5" s="10" t="s">
        <v>27</v>
      </c>
      <c r="L5" s="7">
        <v>43131</v>
      </c>
      <c r="M5" s="11">
        <v>42958</v>
      </c>
      <c r="N5" s="10" t="s">
        <v>28</v>
      </c>
      <c r="O5" s="6">
        <v>3133371196</v>
      </c>
      <c r="P5" s="11">
        <v>43250</v>
      </c>
      <c r="Q5" s="11">
        <v>43314.373229166667</v>
      </c>
      <c r="R5" s="6" t="s">
        <v>29</v>
      </c>
      <c r="S5" s="6" t="s">
        <v>41</v>
      </c>
      <c r="T5" s="11">
        <v>43250</v>
      </c>
      <c r="U5" s="11">
        <v>43314.730555555558</v>
      </c>
      <c r="V5" s="11">
        <v>43277</v>
      </c>
      <c r="W5" s="7">
        <v>43277</v>
      </c>
      <c r="X5" s="6" t="s">
        <v>30</v>
      </c>
      <c r="Y5" s="12">
        <f>VLOOKUP(B5,'[1]REGISTROS CAUSADOS 04032020'!$F$1:$K$20,6,0)</f>
        <v>250050</v>
      </c>
      <c r="Z5" s="5" t="s">
        <v>34</v>
      </c>
      <c r="AA5" s="5" t="s">
        <v>35</v>
      </c>
      <c r="AB5" s="7">
        <v>43901</v>
      </c>
    </row>
    <row r="6" spans="1:28" x14ac:dyDescent="0.2">
      <c r="A6" s="6">
        <v>2967000</v>
      </c>
      <c r="B6" s="6">
        <v>10098016</v>
      </c>
      <c r="C6" s="7">
        <v>42366</v>
      </c>
      <c r="D6" s="6" t="s">
        <v>42</v>
      </c>
      <c r="E6" s="6">
        <v>79637141</v>
      </c>
      <c r="F6" s="8">
        <v>1159390</v>
      </c>
      <c r="G6" s="9">
        <v>1576300</v>
      </c>
      <c r="H6" s="7">
        <v>42404</v>
      </c>
      <c r="I6" s="10">
        <v>1294</v>
      </c>
      <c r="J6" s="10" t="s">
        <v>26</v>
      </c>
      <c r="K6" s="10" t="s">
        <v>27</v>
      </c>
      <c r="L6" s="7">
        <v>43131</v>
      </c>
      <c r="M6" s="11">
        <v>42958</v>
      </c>
      <c r="N6" s="10" t="s">
        <v>28</v>
      </c>
      <c r="O6" s="6">
        <v>3015692090</v>
      </c>
      <c r="P6" s="11">
        <v>43250</v>
      </c>
      <c r="Q6" s="11">
        <v>43314.373240740744</v>
      </c>
      <c r="R6" s="6" t="s">
        <v>29</v>
      </c>
      <c r="S6" s="6" t="s">
        <v>43</v>
      </c>
      <c r="T6" s="11">
        <v>43250</v>
      </c>
      <c r="U6" s="11">
        <v>43314.730555555558</v>
      </c>
      <c r="V6" s="11">
        <v>43277</v>
      </c>
      <c r="W6" s="7">
        <v>43277</v>
      </c>
      <c r="X6" s="6" t="s">
        <v>30</v>
      </c>
      <c r="Y6" s="12">
        <f>VLOOKUP(B6,'[1]REGISTROS CAUSADOS 04032020'!$F$1:$K$20,6,0)</f>
        <v>1062690</v>
      </c>
      <c r="Z6" s="5" t="s">
        <v>34</v>
      </c>
      <c r="AA6" s="5" t="s">
        <v>35</v>
      </c>
      <c r="AB6" s="7">
        <v>43901</v>
      </c>
    </row>
    <row r="7" spans="1:28" x14ac:dyDescent="0.2">
      <c r="A7" s="6">
        <v>2967159</v>
      </c>
      <c r="B7" s="6">
        <v>10098273</v>
      </c>
      <c r="C7" s="7">
        <v>42367</v>
      </c>
      <c r="D7" s="6" t="s">
        <v>44</v>
      </c>
      <c r="E7" s="6">
        <v>80187261</v>
      </c>
      <c r="F7" s="8">
        <v>1008570</v>
      </c>
      <c r="G7" s="9">
        <v>1369000</v>
      </c>
      <c r="H7" s="7">
        <v>42405</v>
      </c>
      <c r="I7" s="10">
        <v>1460</v>
      </c>
      <c r="J7" s="10" t="s">
        <v>26</v>
      </c>
      <c r="K7" s="10" t="s">
        <v>27</v>
      </c>
      <c r="L7" s="7">
        <v>43131</v>
      </c>
      <c r="M7" s="11">
        <v>42958</v>
      </c>
      <c r="N7" s="10" t="s">
        <v>28</v>
      </c>
      <c r="O7" s="6">
        <v>3118800788</v>
      </c>
      <c r="P7" s="11">
        <v>43250</v>
      </c>
      <c r="Q7" s="11">
        <v>43314.373287037037</v>
      </c>
      <c r="R7" s="6" t="s">
        <v>29</v>
      </c>
      <c r="S7" s="6" t="s">
        <v>45</v>
      </c>
      <c r="T7" s="11">
        <v>43250</v>
      </c>
      <c r="U7" s="11">
        <v>43314.730555555558</v>
      </c>
      <c r="V7" s="11">
        <v>43277</v>
      </c>
      <c r="W7" s="7">
        <v>43277</v>
      </c>
      <c r="X7" s="6" t="s">
        <v>30</v>
      </c>
      <c r="Y7" s="12">
        <f>VLOOKUP(B7,'[1]REGISTROS CAUSADOS 04032020'!$F$1:$K$20,6,0)</f>
        <v>916870</v>
      </c>
      <c r="Z7" s="5" t="s">
        <v>34</v>
      </c>
      <c r="AA7" s="5" t="s">
        <v>35</v>
      </c>
      <c r="AB7" s="7">
        <v>43901</v>
      </c>
    </row>
    <row r="8" spans="1:28" x14ac:dyDescent="0.2">
      <c r="A8" s="6">
        <v>2969890</v>
      </c>
      <c r="B8" s="6">
        <v>10097492</v>
      </c>
      <c r="C8" s="7">
        <v>42390</v>
      </c>
      <c r="D8" s="6" t="s">
        <v>46</v>
      </c>
      <c r="E8" s="6">
        <v>79804890</v>
      </c>
      <c r="F8" s="8">
        <v>1495810</v>
      </c>
      <c r="G8" s="9">
        <v>2005400</v>
      </c>
      <c r="H8" s="7">
        <v>42430</v>
      </c>
      <c r="I8" s="10">
        <v>3976</v>
      </c>
      <c r="J8" s="10" t="s">
        <v>26</v>
      </c>
      <c r="K8" s="10" t="s">
        <v>27</v>
      </c>
      <c r="L8" s="7">
        <v>43131</v>
      </c>
      <c r="M8" s="11">
        <v>42958</v>
      </c>
      <c r="N8" s="10" t="s">
        <v>28</v>
      </c>
      <c r="O8" s="6">
        <v>3123637476</v>
      </c>
      <c r="P8" s="11">
        <v>43250</v>
      </c>
      <c r="Q8" s="11">
        <v>43314.373680555553</v>
      </c>
      <c r="R8" s="6" t="s">
        <v>29</v>
      </c>
      <c r="S8" s="6" t="s">
        <v>47</v>
      </c>
      <c r="T8" s="11">
        <v>43250</v>
      </c>
      <c r="U8" s="11">
        <v>43314.729861111111</v>
      </c>
      <c r="V8" s="11">
        <v>43277</v>
      </c>
      <c r="W8" s="7">
        <v>43277</v>
      </c>
      <c r="X8" s="6" t="s">
        <v>30</v>
      </c>
      <c r="Y8" s="12">
        <f>VLOOKUP(B8,'[1]REGISTROS CAUSADOS 04032020'!$F$1:$K$20,6,0)</f>
        <v>1371110</v>
      </c>
      <c r="Z8" s="5" t="s">
        <v>34</v>
      </c>
      <c r="AA8" s="5" t="s">
        <v>35</v>
      </c>
      <c r="AB8" s="7">
        <v>43901</v>
      </c>
    </row>
    <row r="9" spans="1:28" x14ac:dyDescent="0.2">
      <c r="A9" s="6">
        <v>2970678</v>
      </c>
      <c r="B9" s="6">
        <v>10099053</v>
      </c>
      <c r="C9" s="7">
        <v>42396</v>
      </c>
      <c r="D9" s="6" t="s">
        <v>48</v>
      </c>
      <c r="E9" s="6">
        <v>80312665</v>
      </c>
      <c r="F9" s="8">
        <v>1087860</v>
      </c>
      <c r="G9" s="9">
        <v>1454800</v>
      </c>
      <c r="H9" s="7">
        <v>42434</v>
      </c>
      <c r="I9" s="10">
        <v>4728</v>
      </c>
      <c r="J9" s="10" t="s">
        <v>26</v>
      </c>
      <c r="K9" s="10" t="s">
        <v>27</v>
      </c>
      <c r="L9" s="7">
        <v>43131</v>
      </c>
      <c r="M9" s="11">
        <v>42958</v>
      </c>
      <c r="N9" s="10" t="s">
        <v>28</v>
      </c>
      <c r="O9" s="6">
        <v>3123419968</v>
      </c>
      <c r="P9" s="11">
        <v>43250</v>
      </c>
      <c r="Q9" s="11">
        <v>43314.37394675926</v>
      </c>
      <c r="R9" s="6" t="s">
        <v>29</v>
      </c>
      <c r="S9" s="6" t="s">
        <v>49</v>
      </c>
      <c r="T9" s="11">
        <v>43250</v>
      </c>
      <c r="U9" s="11">
        <v>43314.729861111111</v>
      </c>
      <c r="V9" s="11">
        <v>43277</v>
      </c>
      <c r="W9" s="7">
        <v>43277</v>
      </c>
      <c r="X9" s="6" t="s">
        <v>30</v>
      </c>
      <c r="Y9" s="12">
        <f>VLOOKUP(B9,'[1]REGISTROS CAUSADOS 04032020'!$F$1:$K$20,6,0)</f>
        <v>988960</v>
      </c>
      <c r="Z9" s="5" t="s">
        <v>34</v>
      </c>
      <c r="AA9" s="5" t="s">
        <v>35</v>
      </c>
      <c r="AB9" s="7">
        <v>43901</v>
      </c>
    </row>
    <row r="10" spans="1:28" x14ac:dyDescent="0.2">
      <c r="A10" s="6">
        <v>2971118</v>
      </c>
      <c r="B10" s="6">
        <v>10099225</v>
      </c>
      <c r="C10" s="7">
        <v>42401</v>
      </c>
      <c r="D10" s="6" t="s">
        <v>50</v>
      </c>
      <c r="E10" s="6">
        <v>1072699887</v>
      </c>
      <c r="F10" s="8">
        <v>396090</v>
      </c>
      <c r="G10" s="9">
        <v>469600</v>
      </c>
      <c r="H10" s="7">
        <v>42439</v>
      </c>
      <c r="I10" s="10">
        <v>5124</v>
      </c>
      <c r="J10" s="10" t="s">
        <v>26</v>
      </c>
      <c r="K10" s="10" t="s">
        <v>27</v>
      </c>
      <c r="L10" s="7">
        <v>43131</v>
      </c>
      <c r="M10" s="11">
        <v>42958</v>
      </c>
      <c r="N10" s="10" t="s">
        <v>28</v>
      </c>
      <c r="O10" s="6">
        <v>3123538849</v>
      </c>
      <c r="P10" s="11">
        <v>43250</v>
      </c>
      <c r="Q10" s="11">
        <v>43314.374016203707</v>
      </c>
      <c r="R10" s="6" t="s">
        <v>29</v>
      </c>
      <c r="S10" s="6" t="s">
        <v>51</v>
      </c>
      <c r="T10" s="11">
        <v>43250</v>
      </c>
      <c r="U10" s="11">
        <v>43314.729861111111</v>
      </c>
      <c r="V10" s="11">
        <v>43277</v>
      </c>
      <c r="W10" s="7">
        <v>43277</v>
      </c>
      <c r="X10" s="6" t="s">
        <v>30</v>
      </c>
      <c r="Y10" s="12">
        <f>VLOOKUP(B10,'[1]REGISTROS CAUSADOS 04032020'!$F$1:$K$20,6,0)</f>
        <v>304080</v>
      </c>
      <c r="Z10" s="5" t="s">
        <v>34</v>
      </c>
      <c r="AA10" s="5" t="s">
        <v>35</v>
      </c>
      <c r="AB10" s="7">
        <v>43901</v>
      </c>
    </row>
    <row r="11" spans="1:28" x14ac:dyDescent="0.2">
      <c r="A11" s="6">
        <v>2971204</v>
      </c>
      <c r="B11" s="6">
        <v>10097430</v>
      </c>
      <c r="C11" s="7">
        <v>42401</v>
      </c>
      <c r="D11" s="6" t="s">
        <v>52</v>
      </c>
      <c r="E11" s="6">
        <v>1013626976</v>
      </c>
      <c r="F11" s="8">
        <v>4111940</v>
      </c>
      <c r="G11" s="9">
        <v>3201400</v>
      </c>
      <c r="H11" s="7">
        <v>42439</v>
      </c>
      <c r="I11" s="10">
        <v>5201</v>
      </c>
      <c r="J11" s="10" t="s">
        <v>26</v>
      </c>
      <c r="K11" s="10" t="s">
        <v>27</v>
      </c>
      <c r="L11" s="7">
        <v>43131</v>
      </c>
      <c r="M11" s="11">
        <v>42958</v>
      </c>
      <c r="N11" s="10" t="s">
        <v>28</v>
      </c>
      <c r="O11" s="6">
        <v>3214089467</v>
      </c>
      <c r="P11" s="11">
        <v>43250</v>
      </c>
      <c r="Q11" s="11">
        <v>43314.374027777776</v>
      </c>
      <c r="R11" s="6" t="s">
        <v>29</v>
      </c>
      <c r="S11" s="6" t="s">
        <v>53</v>
      </c>
      <c r="T11" s="11">
        <v>43250</v>
      </c>
      <c r="U11" s="11">
        <v>43314.729861111111</v>
      </c>
      <c r="V11" s="11">
        <v>43277</v>
      </c>
      <c r="W11" s="7">
        <v>43277</v>
      </c>
      <c r="X11" s="6" t="s">
        <v>30</v>
      </c>
      <c r="Y11" s="12">
        <f>VLOOKUP(B11,'[1]REGISTROS CAUSADOS 04032020'!$F$1:$K$20,6,0)</f>
        <v>1015610</v>
      </c>
      <c r="Z11" s="5" t="s">
        <v>34</v>
      </c>
      <c r="AA11" s="5" t="s">
        <v>35</v>
      </c>
      <c r="AB11" s="7">
        <v>43901</v>
      </c>
    </row>
    <row r="12" spans="1:28" x14ac:dyDescent="0.2">
      <c r="A12" s="6">
        <v>2973915</v>
      </c>
      <c r="B12" s="6">
        <v>10100976</v>
      </c>
      <c r="C12" s="7">
        <v>42424</v>
      </c>
      <c r="D12" s="6" t="s">
        <v>54</v>
      </c>
      <c r="E12" s="6">
        <v>79957392</v>
      </c>
      <c r="F12" s="8">
        <v>644510</v>
      </c>
      <c r="G12" s="9">
        <v>827600</v>
      </c>
      <c r="H12" s="7">
        <v>42523</v>
      </c>
      <c r="I12" s="10">
        <v>7631</v>
      </c>
      <c r="J12" s="10" t="s">
        <v>26</v>
      </c>
      <c r="K12" s="10" t="s">
        <v>27</v>
      </c>
      <c r="L12" s="7">
        <v>43131</v>
      </c>
      <c r="M12" s="11">
        <v>42958</v>
      </c>
      <c r="N12" s="10" t="s">
        <v>28</v>
      </c>
      <c r="O12" s="6">
        <v>3125371607</v>
      </c>
      <c r="P12" s="11">
        <v>43250</v>
      </c>
      <c r="Q12" s="11">
        <v>43314.374513888892</v>
      </c>
      <c r="R12" s="6" t="s">
        <v>29</v>
      </c>
      <c r="S12" s="6" t="s">
        <v>55</v>
      </c>
      <c r="T12" s="11">
        <v>43250</v>
      </c>
      <c r="U12" s="11">
        <v>43314.729166666664</v>
      </c>
      <c r="V12" s="11">
        <v>43277</v>
      </c>
      <c r="W12" s="7">
        <v>43277</v>
      </c>
      <c r="X12" s="6" t="s">
        <v>30</v>
      </c>
      <c r="Y12" s="12">
        <f>VLOOKUP(B12,'[1]REGISTROS CAUSADOS 04032020'!$F$1:$K$20,6,0)</f>
        <v>290900</v>
      </c>
      <c r="Z12" s="5" t="s">
        <v>34</v>
      </c>
      <c r="AA12" s="5" t="s">
        <v>35</v>
      </c>
      <c r="AB12" s="7">
        <v>43901</v>
      </c>
    </row>
    <row r="13" spans="1:28" x14ac:dyDescent="0.2">
      <c r="A13" s="6">
        <v>2973966</v>
      </c>
      <c r="B13" s="6">
        <v>10101005</v>
      </c>
      <c r="C13" s="7">
        <v>42425</v>
      </c>
      <c r="D13" s="6" t="s">
        <v>56</v>
      </c>
      <c r="E13" s="6">
        <v>1023928506</v>
      </c>
      <c r="F13" s="8">
        <v>414300</v>
      </c>
      <c r="G13" s="9">
        <v>475300</v>
      </c>
      <c r="H13" s="7">
        <v>42465</v>
      </c>
      <c r="I13" s="10">
        <v>7685</v>
      </c>
      <c r="J13" s="10" t="s">
        <v>26</v>
      </c>
      <c r="K13" s="10" t="s">
        <v>27</v>
      </c>
      <c r="L13" s="7">
        <v>43131</v>
      </c>
      <c r="M13" s="11">
        <v>42958</v>
      </c>
      <c r="N13" s="10" t="s">
        <v>28</v>
      </c>
      <c r="O13" s="6">
        <v>3012619318</v>
      </c>
      <c r="P13" s="11">
        <v>43250</v>
      </c>
      <c r="Q13" s="11">
        <v>43314.374525462961</v>
      </c>
      <c r="R13" s="6" t="s">
        <v>29</v>
      </c>
      <c r="S13" s="6" t="s">
        <v>57</v>
      </c>
      <c r="T13" s="11">
        <v>43250</v>
      </c>
      <c r="U13" s="11">
        <v>43314.729166666664</v>
      </c>
      <c r="V13" s="11">
        <v>43277</v>
      </c>
      <c r="W13" s="7">
        <v>43277</v>
      </c>
      <c r="X13" s="6" t="s">
        <v>30</v>
      </c>
      <c r="Y13" s="12">
        <f>VLOOKUP(B13,'[1]REGISTROS CAUSADOS 04032020'!$F$1:$K$20,6,0)</f>
        <v>310700</v>
      </c>
      <c r="Z13" s="5" t="s">
        <v>34</v>
      </c>
      <c r="AA13" s="5" t="s">
        <v>35</v>
      </c>
      <c r="AB13" s="7">
        <v>43901</v>
      </c>
    </row>
    <row r="14" spans="1:28" x14ac:dyDescent="0.2">
      <c r="A14" s="6">
        <v>2974020</v>
      </c>
      <c r="B14" s="6">
        <v>10101031</v>
      </c>
      <c r="C14" s="7">
        <v>42425</v>
      </c>
      <c r="D14" s="6" t="s">
        <v>58</v>
      </c>
      <c r="E14" s="6">
        <v>11204017</v>
      </c>
      <c r="F14" s="8">
        <v>389590</v>
      </c>
      <c r="G14" s="9">
        <v>454300</v>
      </c>
      <c r="H14" s="7">
        <v>42465</v>
      </c>
      <c r="I14" s="10">
        <v>7734</v>
      </c>
      <c r="J14" s="10" t="s">
        <v>26</v>
      </c>
      <c r="K14" s="10" t="s">
        <v>27</v>
      </c>
      <c r="L14" s="7">
        <v>43131</v>
      </c>
      <c r="M14" s="11">
        <v>42958</v>
      </c>
      <c r="N14" s="10" t="s">
        <v>28</v>
      </c>
      <c r="O14" s="6">
        <v>3132375658</v>
      </c>
      <c r="P14" s="11">
        <v>43250</v>
      </c>
      <c r="Q14" s="11">
        <v>43314.374525462961</v>
      </c>
      <c r="R14" s="6" t="s">
        <v>29</v>
      </c>
      <c r="S14" s="6" t="s">
        <v>59</v>
      </c>
      <c r="T14" s="11">
        <v>43250</v>
      </c>
      <c r="U14" s="11">
        <v>43314.729166666664</v>
      </c>
      <c r="V14" s="11">
        <v>43277</v>
      </c>
      <c r="W14" s="7">
        <v>43277</v>
      </c>
      <c r="X14" s="6" t="s">
        <v>30</v>
      </c>
      <c r="Y14" s="12">
        <f>VLOOKUP(B14,'[1]REGISTROS CAUSADOS 04032020'!$F$1:$K$20,6,0)</f>
        <v>297590</v>
      </c>
      <c r="Z14" s="5" t="s">
        <v>34</v>
      </c>
      <c r="AA14" s="5" t="s">
        <v>35</v>
      </c>
      <c r="AB14" s="7">
        <v>43901</v>
      </c>
    </row>
    <row r="15" spans="1:28" x14ac:dyDescent="0.2">
      <c r="A15" s="6">
        <v>2974367</v>
      </c>
      <c r="B15" s="6">
        <v>10097716</v>
      </c>
      <c r="C15" s="7">
        <v>42429</v>
      </c>
      <c r="D15" s="6" t="s">
        <v>60</v>
      </c>
      <c r="E15" s="6">
        <v>80159109</v>
      </c>
      <c r="F15" s="8">
        <v>1753870</v>
      </c>
      <c r="G15" s="9">
        <v>2240900</v>
      </c>
      <c r="H15" s="7">
        <v>42467</v>
      </c>
      <c r="I15" s="10">
        <v>8031</v>
      </c>
      <c r="J15" s="10" t="s">
        <v>26</v>
      </c>
      <c r="K15" s="10" t="s">
        <v>27</v>
      </c>
      <c r="L15" s="7">
        <v>43131</v>
      </c>
      <c r="M15" s="11">
        <v>42958</v>
      </c>
      <c r="N15" s="10" t="s">
        <v>28</v>
      </c>
      <c r="O15" s="6">
        <v>3502462945</v>
      </c>
      <c r="P15" s="11">
        <v>43250</v>
      </c>
      <c r="Q15" s="11">
        <v>43314.374560185184</v>
      </c>
      <c r="R15" s="6" t="s">
        <v>29</v>
      </c>
      <c r="S15" s="6" t="s">
        <v>61</v>
      </c>
      <c r="T15" s="11">
        <v>43250</v>
      </c>
      <c r="U15" s="11">
        <v>43314.729166666664</v>
      </c>
      <c r="V15" s="11">
        <v>43277</v>
      </c>
      <c r="W15" s="7">
        <v>43277</v>
      </c>
      <c r="X15" s="6" t="s">
        <v>30</v>
      </c>
      <c r="Y15" s="12">
        <f>VLOOKUP(B15,'[1]REGISTROS CAUSADOS 04032020'!$F$1:$K$20,6,0)</f>
        <v>1621880</v>
      </c>
      <c r="Z15" s="5" t="s">
        <v>34</v>
      </c>
      <c r="AA15" s="5" t="s">
        <v>35</v>
      </c>
      <c r="AB15" s="7">
        <v>43901</v>
      </c>
    </row>
    <row r="16" spans="1:28" x14ac:dyDescent="0.2">
      <c r="A16" s="6">
        <v>2975373</v>
      </c>
      <c r="B16" s="6">
        <v>10098400</v>
      </c>
      <c r="C16" s="7">
        <v>42437</v>
      </c>
      <c r="D16" s="6" t="s">
        <v>62</v>
      </c>
      <c r="E16" s="6">
        <v>80419515</v>
      </c>
      <c r="F16" s="8">
        <v>425840</v>
      </c>
      <c r="G16" s="9">
        <v>485800</v>
      </c>
      <c r="H16" s="7">
        <v>42475</v>
      </c>
      <c r="I16" s="6">
        <v>10224</v>
      </c>
      <c r="J16" s="10" t="s">
        <v>26</v>
      </c>
      <c r="K16" s="10" t="s">
        <v>27</v>
      </c>
      <c r="L16" s="7">
        <v>43131</v>
      </c>
      <c r="M16" s="11">
        <v>42958</v>
      </c>
      <c r="N16" s="10" t="s">
        <v>28</v>
      </c>
      <c r="O16" s="6">
        <v>3192395590</v>
      </c>
      <c r="P16" s="11">
        <v>43250</v>
      </c>
      <c r="Q16" s="11">
        <v>43314.374675925923</v>
      </c>
      <c r="R16" s="6" t="s">
        <v>29</v>
      </c>
      <c r="S16" s="6" t="s">
        <v>63</v>
      </c>
      <c r="T16" s="11">
        <v>43250</v>
      </c>
      <c r="U16" s="11">
        <v>43314.729166666664</v>
      </c>
      <c r="V16" s="11">
        <v>43277</v>
      </c>
      <c r="W16" s="7">
        <v>43277</v>
      </c>
      <c r="X16" s="6" t="s">
        <v>30</v>
      </c>
      <c r="Y16" s="12">
        <f>VLOOKUP(B16,'[1]REGISTROS CAUSADOS 04032020'!$F$1:$K$20,6,0)</f>
        <v>319340</v>
      </c>
      <c r="Z16" s="5" t="s">
        <v>34</v>
      </c>
      <c r="AA16" s="5" t="s">
        <v>35</v>
      </c>
      <c r="AB16" s="7">
        <v>43901</v>
      </c>
    </row>
    <row r="17" spans="1:28" x14ac:dyDescent="0.2">
      <c r="A17" s="6">
        <v>2975975</v>
      </c>
      <c r="B17" s="6">
        <v>10098047</v>
      </c>
      <c r="C17" s="7">
        <v>42441</v>
      </c>
      <c r="D17" s="6" t="s">
        <v>64</v>
      </c>
      <c r="E17" s="6">
        <v>1033744829</v>
      </c>
      <c r="F17" s="8">
        <v>807620</v>
      </c>
      <c r="G17" s="9">
        <v>1040300</v>
      </c>
      <c r="H17" s="7">
        <v>42483</v>
      </c>
      <c r="I17" s="6">
        <v>10619</v>
      </c>
      <c r="J17" s="10" t="s">
        <v>26</v>
      </c>
      <c r="K17" s="10" t="s">
        <v>27</v>
      </c>
      <c r="L17" s="7">
        <v>43131</v>
      </c>
      <c r="M17" s="11">
        <v>42958</v>
      </c>
      <c r="N17" s="10" t="s">
        <v>28</v>
      </c>
      <c r="O17" s="6">
        <v>3143804833</v>
      </c>
      <c r="P17" s="11">
        <v>43250</v>
      </c>
      <c r="Q17" s="11">
        <v>43314.374722222223</v>
      </c>
      <c r="R17" s="6" t="s">
        <v>29</v>
      </c>
      <c r="S17" s="6" t="s">
        <v>65</v>
      </c>
      <c r="T17" s="11">
        <v>43250</v>
      </c>
      <c r="U17" s="11">
        <v>43314.728472222225</v>
      </c>
      <c r="V17" s="11">
        <v>43277</v>
      </c>
      <c r="W17" s="7">
        <v>43277</v>
      </c>
      <c r="X17" s="6" t="s">
        <v>30</v>
      </c>
      <c r="Y17" s="12">
        <f>VLOOKUP(B17,'[1]REGISTROS CAUSADOS 04032020'!$F$1:$K$20,6,0)</f>
        <v>707770</v>
      </c>
      <c r="Z17" s="5" t="s">
        <v>34</v>
      </c>
      <c r="AA17" s="5" t="s">
        <v>35</v>
      </c>
      <c r="AB17" s="7">
        <v>43901</v>
      </c>
    </row>
    <row r="18" spans="1:28" x14ac:dyDescent="0.2">
      <c r="A18" s="6">
        <v>2975960</v>
      </c>
      <c r="B18" s="6">
        <v>10098624</v>
      </c>
      <c r="C18" s="7">
        <v>42444</v>
      </c>
      <c r="D18" s="6" t="s">
        <v>66</v>
      </c>
      <c r="E18" s="6">
        <v>74754552</v>
      </c>
      <c r="F18" s="8">
        <v>873170</v>
      </c>
      <c r="G18" s="9">
        <v>1131600</v>
      </c>
      <c r="H18" s="7">
        <v>42483</v>
      </c>
      <c r="I18" s="6">
        <v>10753</v>
      </c>
      <c r="J18" s="10" t="s">
        <v>26</v>
      </c>
      <c r="K18" s="10" t="s">
        <v>27</v>
      </c>
      <c r="L18" s="7">
        <v>43131</v>
      </c>
      <c r="M18" s="11">
        <v>42958</v>
      </c>
      <c r="N18" s="10" t="s">
        <v>28</v>
      </c>
      <c r="O18" s="6">
        <v>3213691515</v>
      </c>
      <c r="P18" s="11">
        <v>43250</v>
      </c>
      <c r="Q18" s="11">
        <v>43314.3747337963</v>
      </c>
      <c r="R18" s="6" t="s">
        <v>29</v>
      </c>
      <c r="S18" s="6" t="s">
        <v>67</v>
      </c>
      <c r="T18" s="11">
        <v>43250</v>
      </c>
      <c r="U18" s="11">
        <v>43314.728472222225</v>
      </c>
      <c r="V18" s="11">
        <v>43277</v>
      </c>
      <c r="W18" s="7">
        <v>43277</v>
      </c>
      <c r="X18" s="6" t="s">
        <v>30</v>
      </c>
      <c r="Y18" s="12">
        <f>VLOOKUP(B18,'[1]REGISTROS CAUSADOS 04032020'!$F$1:$K$20,6,0)</f>
        <v>776070</v>
      </c>
      <c r="Z18" s="5" t="s">
        <v>34</v>
      </c>
      <c r="AA18" s="5" t="s">
        <v>35</v>
      </c>
      <c r="AB18" s="7">
        <v>43901</v>
      </c>
    </row>
    <row r="19" spans="1:28" x14ac:dyDescent="0.2">
      <c r="A19" s="6">
        <v>2976245</v>
      </c>
      <c r="B19" s="6">
        <v>10097606</v>
      </c>
      <c r="C19" s="7">
        <v>42446</v>
      </c>
      <c r="D19" s="6" t="s">
        <v>68</v>
      </c>
      <c r="E19" s="6">
        <v>1024564949</v>
      </c>
      <c r="F19" s="8">
        <v>738596</v>
      </c>
      <c r="G19" s="9">
        <v>945600</v>
      </c>
      <c r="H19" s="7">
        <v>42489</v>
      </c>
      <c r="I19" s="6">
        <v>10997</v>
      </c>
      <c r="J19" s="10" t="s">
        <v>26</v>
      </c>
      <c r="K19" s="10" t="s">
        <v>27</v>
      </c>
      <c r="L19" s="7">
        <v>43131</v>
      </c>
      <c r="M19" s="11">
        <v>42958</v>
      </c>
      <c r="N19" s="10" t="s">
        <v>28</v>
      </c>
      <c r="O19" s="6">
        <v>3193111613</v>
      </c>
      <c r="P19" s="11">
        <v>43250</v>
      </c>
      <c r="Q19" s="11">
        <v>43314.374768518515</v>
      </c>
      <c r="R19" s="6" t="s">
        <v>29</v>
      </c>
      <c r="S19" s="6" t="s">
        <v>69</v>
      </c>
      <c r="T19" s="11">
        <v>43250</v>
      </c>
      <c r="U19" s="11">
        <v>43314.728472222225</v>
      </c>
      <c r="V19" s="11">
        <v>43277</v>
      </c>
      <c r="W19" s="7">
        <v>43277</v>
      </c>
      <c r="X19" s="6" t="s">
        <v>30</v>
      </c>
      <c r="Y19" s="12">
        <f>VLOOKUP(B19,'[1]REGISTROS CAUSADOS 04032020'!$F$1:$K$20,6,0)</f>
        <v>646190</v>
      </c>
      <c r="Z19" s="5" t="s">
        <v>34</v>
      </c>
      <c r="AA19" s="5" t="s">
        <v>35</v>
      </c>
      <c r="AB19" s="7">
        <v>43901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BASE GIRO 12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 Packard</dc:creator>
  <cp:lastModifiedBy>Hewlett Packard</cp:lastModifiedBy>
  <dcterms:created xsi:type="dcterms:W3CDTF">2020-01-28T12:09:09Z</dcterms:created>
  <dcterms:modified xsi:type="dcterms:W3CDTF">2020-03-13T12:19:17Z</dcterms:modified>
</cp:coreProperties>
</file>