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71E84E8F-61EE-431D-B628-CB4A0A57A3F0}"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1" l="1"/>
  <c r="B2" i="12" l="1"/>
  <c r="B6" i="12"/>
  <c r="B5" i="12"/>
  <c r="B4" i="12"/>
  <c r="B3" i="12"/>
</calcChain>
</file>

<file path=xl/sharedStrings.xml><?xml version="1.0" encoding="utf-8"?>
<sst xmlns="http://schemas.openxmlformats.org/spreadsheetml/2006/main" count="203" uniqueCount="147">
  <si>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</si>
  <si>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</si>
  <si>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</si>
  <si>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</si>
  <si>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</si>
  <si>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</si>
  <si>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</si>
  <si>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</si>
  <si>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</si>
  <si>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</si>
  <si>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</si>
  <si>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</si>
  <si>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</si>
  <si>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</si>
  <si>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</si>
  <si>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</si>
  <si>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</si>
  <si>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Ordinario</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</si>
  <si>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</si>
  <si>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</si>
  <si>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</si>
  <si>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</si>
  <si>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</si>
  <si>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</si>
  <si>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</si>
  <si>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</si>
  <si>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</si>
  <si>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</si>
  <si>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</si>
  <si>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</si>
  <si>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</si>
  <si>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</si>
  <si>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</si>
  <si>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</si>
  <si>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</si>
  <si>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</si>
  <si>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</si>
  <si>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</si>
  <si>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</si>
  <si>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</si>
  <si>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</si>
  <si>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</si>
  <si>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</si>
  <si>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</si>
  <si>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</si>
  <si>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</si>
  <si>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</si>
  <si>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</si>
  <si>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</si>
  <si>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</si>
  <si>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</si>
  <si>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</si>
  <si>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</si>
  <si>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</si>
  <si>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</si>
  <si>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</si>
  <si>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</si>
  <si>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</si>
  <si>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</si>
  <si>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</si>
  <si>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</si>
  <si>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</si>
  <si>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</si>
  <si>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</si>
  <si>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</si>
  <si>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</si>
  <si>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</si>
  <si>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</si>
  <si>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</si>
  <si>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</si>
  <si>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</si>
  <si>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</si>
  <si>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</si>
  <si>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</si>
  <si>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</si>
  <si>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</si>
  <si>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</si>
  <si>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</si>
  <si>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</si>
  <si>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</si>
  <si>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</si>
  <si>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</si>
  <si>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</si>
  <si>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</si>
  <si>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</si>
  <si>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</si>
  <si>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</si>
  <si>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</si>
  <si>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</si>
  <si>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</si>
  <si>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</si>
  <si>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</si>
  <si>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</si>
  <si>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</si>
  <si>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</si>
  <si>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</si>
  <si>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</si>
  <si>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</si>
  <si>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</si>
  <si>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</si>
  <si>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</si>
  <si>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</si>
  <si>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</si>
  <si>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</si>
  <si>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</si>
  <si>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</si>
  <si>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</si>
  <si>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</si>
  <si>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</si>
  <si>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</si>
  <si>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</si>
  <si>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</si>
  <si>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JUICIOS FISCALES</t>
  </si>
  <si>
    <t>RESPONSABILIDAD FISCAL</t>
  </si>
  <si>
    <t>CONTRALORÍA GENERAL DE LA REPÚBLICA-GERENCIA DEPARTAMENTAL COLEGIADA DE ANTIOQUIA</t>
  </si>
  <si>
    <t>800.130.632-4</t>
  </si>
  <si>
    <t>MINISTERIO DE DEFENSA NACIONAL-EJERCITO NACIONAL DE COLOMBIA-DIRECCIÓN DE INTENDENCIA Y REMOTA.</t>
  </si>
  <si>
    <t>EJERCITO NACIONAL - CUARTA BRIGADA - BATALLÓN DE APOYO Y SERVICIOS PARA EL COMBATE No.4 CACIQUE YARIGUIES</t>
  </si>
  <si>
    <t>ALLIANZ SEGUROS S.A. Y OTROS</t>
  </si>
  <si>
    <t>000706272341 COASEGURO DEL 22.499%</t>
  </si>
  <si>
    <t>80053-2020-36005</t>
  </si>
  <si>
    <t>TREINTA MILLONES DE PESOS M/CTE ($30.000.000)</t>
  </si>
  <si>
    <t>19 DE FEBRERO DE 2024</t>
  </si>
  <si>
    <t>15 DE FEBRERO DE 2024</t>
  </si>
  <si>
    <t>Hechos: Entre la Cuarta Brigada del Ejercito y la empresa DISTRILOGISTICA PG S.A.S se suscribió el contrato de suministro No. 008 del 4 de mayo de 2016, con el objeto de "adquisicion de productos de cafeteria y restaurante para el comando de la Cuarta Brigada del Ejercito Nacional" por valor de $30.000.000. Los productos objeto del contrato fueron entregados por el Suboficial John Jairo Roncancio al Mayor Jose Montañez Acosta mediante documento de salida de almacen. Sin embargo, el ente de control no encontró evidencia del uso y destino final de los productos de cafeteria y restaurante adquiridos, pues no existe ninguna prueba que permita justificar la utilización de los mismos en los eventos programados por el Ejercito Nacional.</t>
  </si>
  <si>
    <t>CONTRALORÍA</t>
  </si>
  <si>
    <t>DETRIMENTO</t>
  </si>
  <si>
    <t>TERCEROS CIVILMENTE RESPONSABLES</t>
  </si>
  <si>
    <t>CONCEPTO TÉCNICO DE LA PÓLIZA VINCULADA</t>
  </si>
  <si>
    <r>
      <rPr>
        <b/>
        <sz val="11"/>
        <color theme="1"/>
        <rFont val="Calibri"/>
        <family val="2"/>
        <scheme val="minor"/>
      </rPr>
      <t xml:space="preserve">SINIESTRO </t>
    </r>
    <r>
      <rPr>
        <sz val="11"/>
        <color theme="1"/>
        <rFont val="Calibri"/>
        <family val="2"/>
        <scheme val="minor"/>
      </rPr>
      <t xml:space="preserve">137601186 - </t>
    </r>
    <r>
      <rPr>
        <b/>
        <sz val="11"/>
        <color theme="1"/>
        <rFont val="Calibri"/>
        <family val="2"/>
        <scheme val="minor"/>
      </rPr>
      <t xml:space="preserve">APLICATIVO </t>
    </r>
    <r>
      <rPr>
        <sz val="11"/>
        <color theme="1"/>
        <rFont val="Calibri"/>
        <family val="2"/>
        <scheme val="minor"/>
      </rPr>
      <t>173908</t>
    </r>
  </si>
  <si>
    <t>21882977/0 (Póliza Allianz Seguros S.A.)</t>
  </si>
  <si>
    <t>Alcances Fiscales</t>
  </si>
  <si>
    <t xml:space="preserve">Valor asegurado Allianz: $225.000.000 (22,5%) </t>
  </si>
  <si>
    <t>Desde el 01/01/2016 hasta el 31/12/2016</t>
  </si>
  <si>
    <t>QBE SEGUROS S.A.</t>
  </si>
  <si>
    <t>21,5% (Póliza 000706272341).</t>
  </si>
  <si>
    <t>MAPFRE SEGUROS GENERALES DE COLOMBIA S.A.</t>
  </si>
  <si>
    <t>SEGUROS COLPATRIA S.A.</t>
  </si>
  <si>
    <t>ALLIANZ SEGUROS S.A.</t>
  </si>
  <si>
    <t>22,5% (Póliza 21882977/0).</t>
  </si>
  <si>
    <t>LA PREVISORA S.A. CIA. DE SEGUROS</t>
  </si>
  <si>
    <t>X</t>
  </si>
  <si>
    <t>X - Valor asumido por Allianz Seguros S.A. (22,5% del valor total asegurado)</t>
  </si>
  <si>
    <t xml:space="preserve">• Disminución de la suma asegurada por pago de indemnizaciones con cargo a la PÓLIZA MANEJO No. 21882977/0.
</t>
  </si>
  <si>
    <t>X - Pago por valor de $16.019.154, con ocasión al PRF 80053-2020-36002 llevado a cabo por la Contraloría General de la República - Gerencia Colegiada de Antioquia.</t>
  </si>
  <si>
    <t>N/A - Póliza sin deducible.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</si>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</sst>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164" formatCode="&quot;$&quot;\ #,##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7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7" fillId="0" borderId="0" xfId="0" applyFon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9" fontId="0" fillId="0" borderId="1" xfId="0" applyNumberFormat="1" applyBorder="1" applyAlignment="1">
      <alignment horizontal="justify" vertical="top"/>
    </xf>
    <xf numFmtId="0" fontId="0" fillId="0" borderId="4" xfId="0" applyBorder="1" applyAlignment="1">
      <alignment horizontal="center" vertical="top"/>
    </xf>
    <xf numFmtId="0" fontId="0" fillId="0" borderId="4"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6" fontId="0" fillId="0" borderId="1" xfId="0" applyNumberFormat="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2" fillId="0" borderId="2" xfId="0"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2" fillId="0" borderId="4" xfId="0" applyFont="1" applyBorder="1" applyAlignment="1">
      <alignment horizontal="center" vertical="top"/>
    </xf>
    <xf numFmtId="0" fontId="2" fillId="0" borderId="0" xfId="0" applyFont="1"/>
    <xf numFmtId="0" fontId="0" fillId="0" borderId="2" xfId="0" applyFont="1" applyBorder="1" applyAlignment="1">
      <alignment horizontal="left" vertical="top"/>
    </xf>
    <xf numFmtId="0" fontId="4" fillId="6" borderId="1" xfId="0" applyFont="1" applyFill="1" applyBorder="1" applyAlignment="1">
      <alignment horizontal="center" vertical="top"/>
    </xf>
    <xf numFmtId="164" fontId="0" fillId="0" borderId="1" xfId="0" applyNumberFormat="1" applyBorder="1" applyAlignment="1">
      <alignment horizontal="justify" vertical="top"/>
    </xf>
    <xf numFmtId="0" fontId="0" fillId="0" borderId="8" xfId="0" applyBorder="1" applyAlignment="1">
      <alignment horizontal="justify" vertical="top"/>
    </xf>
    <xf numFmtId="0" fontId="0" fillId="0" borderId="12" xfId="0" applyBorder="1" applyAlignment="1">
      <alignment horizontal="justify" vertical="top"/>
    </xf>
    <xf numFmtId="0" fontId="0" fillId="0" borderId="13" xfId="0" applyBorder="1" applyAlignment="1">
      <alignment horizontal="justify" vertical="top"/>
    </xf>
    <xf numFmtId="6" fontId="0" fillId="0" borderId="1" xfId="0" applyNumberFormat="1" applyBorder="1" applyAlignment="1">
      <alignment horizontal="left" vertical="top"/>
    </xf>
    <xf numFmtId="6" fontId="0" fillId="0" borderId="1" xfId="0" applyNumberFormat="1" applyBorder="1" applyAlignment="1">
      <alignment vertical="top"/>
    </xf>
    <xf numFmtId="0" fontId="0" fillId="0" borderId="1" xfId="0" applyBorder="1" applyAlignment="1">
      <alignment horizontal="justify" vertical="center"/>
    </xf>
    <xf numFmtId="165" fontId="0" fillId="0" borderId="1" xfId="0" applyNumberFormat="1" applyBorder="1" applyAlignment="1">
      <alignment horizontal="justify" vertical="center"/>
    </xf>
    <xf numFmtId="0" fontId="6" fillId="0" borderId="1" xfId="0" applyFont="1" applyBorder="1" applyAlignment="1">
      <alignmen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topLeftCell="A12" zoomScale="80" zoomScaleNormal="80" workbookViewId="0">
      <selection activeCell="B8" sqref="B8:C8"/>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6" t="s">
        <v>0</v>
      </c>
      <c r="B1" s="36"/>
      <c r="C1" s="36"/>
    </row>
    <row r="2" spans="1:3" x14ac:dyDescent="0.35">
      <c r="A2" s="5" t="s">
        <v>1</v>
      </c>
      <c r="B2" s="24" t="s">
        <v>120</v>
      </c>
      <c r="C2" s="24"/>
    </row>
    <row r="3" spans="1:3" ht="38.25" customHeight="1" x14ac:dyDescent="0.35">
      <c r="A3" s="5" t="s">
        <v>2</v>
      </c>
      <c r="B3" s="34" t="s">
        <v>114</v>
      </c>
      <c r="C3" s="38"/>
    </row>
    <row r="4" spans="1:3" x14ac:dyDescent="0.35">
      <c r="A4" s="5" t="s">
        <v>3</v>
      </c>
      <c r="B4" s="37" t="s">
        <v>17</v>
      </c>
      <c r="C4" s="38"/>
    </row>
    <row r="5" spans="1:3" x14ac:dyDescent="0.35">
      <c r="A5" s="5" t="s">
        <v>4</v>
      </c>
      <c r="B5" s="24" t="s">
        <v>18</v>
      </c>
      <c r="C5" s="24"/>
    </row>
    <row r="6" spans="1:3" ht="36" customHeight="1" x14ac:dyDescent="0.35">
      <c r="A6" s="5" t="s">
        <v>5</v>
      </c>
      <c r="B6" s="31" t="s">
        <v>117</v>
      </c>
      <c r="C6" s="30"/>
    </row>
    <row r="7" spans="1:3" ht="36.75" customHeight="1" x14ac:dyDescent="0.35">
      <c r="A7" s="5" t="s">
        <v>6</v>
      </c>
      <c r="B7" s="26" t="s">
        <v>121</v>
      </c>
      <c r="C7" s="27"/>
    </row>
    <row r="8" spans="1:3" ht="19" customHeight="1" x14ac:dyDescent="0.35">
      <c r="A8" s="5" t="s">
        <v>7</v>
      </c>
      <c r="B8" s="24" t="s">
        <v>118</v>
      </c>
      <c r="C8" s="24"/>
    </row>
    <row r="9" spans="1:3" ht="17.5" customHeight="1" x14ac:dyDescent="0.35">
      <c r="A9" s="5" t="s">
        <v>8</v>
      </c>
      <c r="B9" s="33">
        <v>42494</v>
      </c>
      <c r="C9" s="28"/>
    </row>
    <row r="10" spans="1:3" x14ac:dyDescent="0.35">
      <c r="A10" s="25" t="s">
        <v>9</v>
      </c>
      <c r="B10" s="26" t="s">
        <v>124</v>
      </c>
      <c r="C10" s="27"/>
    </row>
    <row r="11" spans="1:3" ht="30" customHeight="1" x14ac:dyDescent="0.35">
      <c r="A11" s="25"/>
      <c r="B11" s="27"/>
      <c r="C11" s="27"/>
    </row>
    <row r="12" spans="1:3" ht="90.5" customHeight="1" x14ac:dyDescent="0.35">
      <c r="A12" s="25"/>
      <c r="B12" s="27"/>
      <c r="C12" s="27"/>
    </row>
    <row r="13" spans="1:3" ht="33" customHeight="1" x14ac:dyDescent="0.35">
      <c r="A13" s="5" t="s">
        <v>10</v>
      </c>
      <c r="B13" s="24" t="s">
        <v>116</v>
      </c>
      <c r="C13" s="24"/>
    </row>
    <row r="14" spans="1:3" ht="17.25" customHeight="1" x14ac:dyDescent="0.35">
      <c r="A14" s="5" t="s">
        <v>11</v>
      </c>
      <c r="B14" s="24" t="s">
        <v>115</v>
      </c>
      <c r="C14" s="24"/>
    </row>
    <row r="15" spans="1:3" ht="15.75" customHeight="1" x14ac:dyDescent="0.35">
      <c r="A15" s="5" t="s">
        <v>12</v>
      </c>
      <c r="B15" s="28" t="s">
        <v>119</v>
      </c>
      <c r="C15" s="24"/>
    </row>
    <row r="16" spans="1:3" ht="33" customHeight="1" x14ac:dyDescent="0.35">
      <c r="A16" s="5" t="s">
        <v>13</v>
      </c>
      <c r="B16" s="34" t="s">
        <v>113</v>
      </c>
      <c r="C16" s="35"/>
    </row>
    <row r="17" spans="1:3" ht="33" customHeight="1" x14ac:dyDescent="0.35">
      <c r="A17" s="5"/>
      <c r="B17" s="31" t="s">
        <v>112</v>
      </c>
      <c r="C17" s="32"/>
    </row>
    <row r="18" spans="1:3" ht="18.75" customHeight="1" x14ac:dyDescent="0.35">
      <c r="A18" s="5" t="s">
        <v>14</v>
      </c>
      <c r="B18" s="29" t="s">
        <v>122</v>
      </c>
      <c r="C18" s="30"/>
    </row>
    <row r="19" spans="1:3" x14ac:dyDescent="0.35">
      <c r="A19" s="5" t="s">
        <v>15</v>
      </c>
      <c r="B19" s="23" t="s">
        <v>123</v>
      </c>
      <c r="C19" s="23"/>
    </row>
    <row r="20" spans="1:3" x14ac:dyDescent="0.35">
      <c r="A20" s="5" t="s">
        <v>16</v>
      </c>
      <c r="B20" s="24"/>
      <c r="C20" s="24"/>
    </row>
  </sheetData>
  <mergeCells count="19">
    <mergeCell ref="B9:C9"/>
    <mergeCell ref="B16:C16"/>
    <mergeCell ref="A1:C1"/>
    <mergeCell ref="B2:C2"/>
    <mergeCell ref="B5:C5"/>
    <mergeCell ref="B6:C6"/>
    <mergeCell ref="B7:C7"/>
    <mergeCell ref="B8:C8"/>
    <mergeCell ref="B4:C4"/>
    <mergeCell ref="B3:C3"/>
    <mergeCell ref="B19:C19"/>
    <mergeCell ref="B20:C20"/>
    <mergeCell ref="A10:A12"/>
    <mergeCell ref="B10:C12"/>
    <mergeCell ref="B13:C13"/>
    <mergeCell ref="B14:C14"/>
    <mergeCell ref="B15:C15"/>
    <mergeCell ref="B18:C18"/>
    <mergeCell ref="B17:C17"/>
  </mergeCells>
  <dataValidations count="2">
    <dataValidation type="list" allowBlank="1" showInputMessage="1" showErrorMessage="1" sqref="B4:C4" xr:uid="{00000000-0002-0000-0000-000000000000}">
      <formula1>$A$28:$A$29</formula1>
    </dataValidation>
    <dataValidation type="list" allowBlank="1" showInputMessage="1" showErrorMessage="1" sqref="B5:C5" xr:uid="{00000000-0002-0000-0000-000001000000}">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3"/>
  <sheetViews>
    <sheetView tabSelected="1" zoomScale="80" zoomScaleNormal="80" workbookViewId="0">
      <selection activeCell="B11" sqref="B11:C11"/>
    </sheetView>
  </sheetViews>
  <sheetFormatPr baseColWidth="10" defaultColWidth="0" defaultRowHeight="14.5" x14ac:dyDescent="0.35"/>
  <cols>
    <col min="1" max="1" width="44.453125" style="63" customWidth="1"/>
    <col min="2" max="2" width="36.26953125" customWidth="1"/>
    <col min="3" max="3" width="100.7265625" customWidth="1"/>
    <col min="4" max="16384" width="11.453125" hidden="1"/>
  </cols>
  <sheetData>
    <row r="1" spans="1:3" ht="18.5" x14ac:dyDescent="0.35">
      <c r="A1" s="46" t="s">
        <v>19</v>
      </c>
      <c r="B1" s="46"/>
      <c r="C1" s="46"/>
    </row>
    <row r="2" spans="1:3" x14ac:dyDescent="0.35">
      <c r="A2" s="5" t="s">
        <v>20</v>
      </c>
      <c r="B2" s="29" t="s">
        <v>129</v>
      </c>
      <c r="C2" s="30"/>
    </row>
    <row r="3" spans="1:3" s="2" customFormat="1" x14ac:dyDescent="0.35">
      <c r="A3" s="5" t="s">
        <v>125</v>
      </c>
      <c r="B3" s="34" t="s">
        <v>114</v>
      </c>
      <c r="C3" s="38"/>
    </row>
    <row r="4" spans="1:3" s="2" customFormat="1" x14ac:dyDescent="0.35">
      <c r="A4" s="5" t="s">
        <v>78</v>
      </c>
      <c r="B4" s="31" t="s">
        <v>117</v>
      </c>
      <c r="C4" s="30"/>
    </row>
    <row r="5" spans="1:3" s="2" customFormat="1" x14ac:dyDescent="0.35">
      <c r="A5" s="5" t="s">
        <v>126</v>
      </c>
      <c r="B5" s="66">
        <v>30000000</v>
      </c>
      <c r="C5" s="66"/>
    </row>
    <row r="6" spans="1:3" s="2" customFormat="1" x14ac:dyDescent="0.35">
      <c r="A6" s="5" t="s">
        <v>127</v>
      </c>
      <c r="B6" s="24" t="s">
        <v>118</v>
      </c>
      <c r="C6" s="24"/>
    </row>
    <row r="7" spans="1:3" x14ac:dyDescent="0.35">
      <c r="A7" s="58" t="s">
        <v>21</v>
      </c>
      <c r="B7" s="24" t="s">
        <v>130</v>
      </c>
      <c r="C7" s="24"/>
    </row>
    <row r="8" spans="1:3" x14ac:dyDescent="0.35">
      <c r="A8" s="58" t="s">
        <v>22</v>
      </c>
      <c r="B8" s="67" t="s">
        <v>131</v>
      </c>
      <c r="C8" s="67"/>
    </row>
    <row r="9" spans="1:3" x14ac:dyDescent="0.35">
      <c r="A9" s="58" t="s">
        <v>23</v>
      </c>
      <c r="B9" s="70">
        <v>208980846</v>
      </c>
      <c r="C9" s="71" t="s">
        <v>132</v>
      </c>
    </row>
    <row r="10" spans="1:3" x14ac:dyDescent="0.35">
      <c r="A10" s="58" t="s">
        <v>24</v>
      </c>
      <c r="B10" s="68" t="s">
        <v>86</v>
      </c>
      <c r="C10" s="69"/>
    </row>
    <row r="11" spans="1:3" x14ac:dyDescent="0.35">
      <c r="A11" s="58" t="s">
        <v>25</v>
      </c>
      <c r="B11" s="24" t="s">
        <v>133</v>
      </c>
      <c r="C11" s="24"/>
    </row>
    <row r="12" spans="1:3" x14ac:dyDescent="0.35">
      <c r="A12" s="58" t="s">
        <v>26</v>
      </c>
      <c r="B12" s="24" t="s">
        <v>82</v>
      </c>
      <c r="C12" s="24"/>
    </row>
    <row r="13" spans="1:3" x14ac:dyDescent="0.35">
      <c r="A13" s="58" t="s">
        <v>27</v>
      </c>
      <c r="B13" s="24" t="s">
        <v>82</v>
      </c>
      <c r="C13" s="24"/>
    </row>
    <row r="14" spans="1:3" x14ac:dyDescent="0.35">
      <c r="A14" s="59" t="s">
        <v>28</v>
      </c>
      <c r="B14" s="24" t="s">
        <v>94</v>
      </c>
      <c r="C14" s="24"/>
    </row>
    <row r="15" spans="1:3" x14ac:dyDescent="0.35">
      <c r="A15" s="60"/>
      <c r="B15" s="65" t="s">
        <v>29</v>
      </c>
      <c r="C15" s="65" t="s">
        <v>30</v>
      </c>
    </row>
    <row r="16" spans="1:3" x14ac:dyDescent="0.35">
      <c r="A16" s="60"/>
      <c r="B16" s="8" t="s">
        <v>134</v>
      </c>
      <c r="C16" s="20" t="s">
        <v>135</v>
      </c>
    </row>
    <row r="17" spans="1:3" ht="31" customHeight="1" x14ac:dyDescent="0.35">
      <c r="A17" s="60"/>
      <c r="B17" s="72" t="s">
        <v>137</v>
      </c>
      <c r="C17" s="73">
        <v>0.22500000000000001</v>
      </c>
    </row>
    <row r="18" spans="1:3" x14ac:dyDescent="0.35">
      <c r="A18" s="60"/>
      <c r="B18" s="8" t="s">
        <v>138</v>
      </c>
      <c r="C18" s="73" t="s">
        <v>139</v>
      </c>
    </row>
    <row r="19" spans="1:3" x14ac:dyDescent="0.35">
      <c r="A19" s="60"/>
      <c r="B19" s="8" t="s">
        <v>140</v>
      </c>
      <c r="C19" s="20" t="s">
        <v>135</v>
      </c>
    </row>
    <row r="20" spans="1:3" ht="29" x14ac:dyDescent="0.35">
      <c r="A20" s="60"/>
      <c r="B20" s="8" t="s">
        <v>136</v>
      </c>
      <c r="C20" s="20">
        <v>0.12</v>
      </c>
    </row>
    <row r="21" spans="1:3" x14ac:dyDescent="0.35">
      <c r="A21" s="58" t="s">
        <v>31</v>
      </c>
      <c r="B21" s="24" t="s">
        <v>87</v>
      </c>
      <c r="C21" s="24"/>
    </row>
    <row r="22" spans="1:3" x14ac:dyDescent="0.35">
      <c r="A22" s="58" t="s">
        <v>32</v>
      </c>
      <c r="B22" s="37"/>
      <c r="C22" s="38"/>
    </row>
    <row r="23" spans="1:3" x14ac:dyDescent="0.35">
      <c r="A23" s="61" t="s">
        <v>33</v>
      </c>
      <c r="B23" s="24" t="s">
        <v>87</v>
      </c>
      <c r="C23" s="24"/>
    </row>
    <row r="24" spans="1:3" x14ac:dyDescent="0.35">
      <c r="A24" s="43" t="s">
        <v>34</v>
      </c>
      <c r="B24" s="43"/>
      <c r="C24" s="43"/>
    </row>
    <row r="25" spans="1:3" x14ac:dyDescent="0.35">
      <c r="A25" s="29" t="s">
        <v>35</v>
      </c>
      <c r="B25" s="30"/>
      <c r="C25" s="19" t="s">
        <v>141</v>
      </c>
    </row>
    <row r="26" spans="1:3" x14ac:dyDescent="0.35">
      <c r="A26" s="29" t="s">
        <v>36</v>
      </c>
      <c r="B26" s="30"/>
      <c r="C26" s="19" t="s">
        <v>142</v>
      </c>
    </row>
    <row r="27" spans="1:3" ht="30.5" customHeight="1" x14ac:dyDescent="0.35">
      <c r="A27" s="31" t="s">
        <v>143</v>
      </c>
      <c r="B27" s="30"/>
      <c r="C27" s="74" t="s">
        <v>144</v>
      </c>
    </row>
    <row r="28" spans="1:3" x14ac:dyDescent="0.35">
      <c r="A28" s="64" t="s">
        <v>37</v>
      </c>
      <c r="B28" s="14"/>
      <c r="C28" s="19" t="s">
        <v>141</v>
      </c>
    </row>
    <row r="29" spans="1:3" x14ac:dyDescent="0.35">
      <c r="A29" s="29" t="s">
        <v>38</v>
      </c>
      <c r="B29" s="30"/>
      <c r="C29" s="19" t="s">
        <v>142</v>
      </c>
    </row>
    <row r="30" spans="1:3" x14ac:dyDescent="0.35">
      <c r="A30" s="29" t="s">
        <v>39</v>
      </c>
      <c r="B30" s="30"/>
      <c r="C30" s="19" t="s">
        <v>145</v>
      </c>
    </row>
    <row r="31" spans="1:3" x14ac:dyDescent="0.35">
      <c r="A31" s="29" t="s">
        <v>40</v>
      </c>
      <c r="B31" s="30"/>
      <c r="C31" s="19" t="s">
        <v>146</v>
      </c>
    </row>
    <row r="32" spans="1:3" x14ac:dyDescent="0.35">
      <c r="A32" s="44" t="s">
        <v>41</v>
      </c>
      <c r="B32" s="45"/>
      <c r="C32" s="19" t="s">
        <v>146</v>
      </c>
    </row>
    <row r="33" spans="1:3" x14ac:dyDescent="0.35">
      <c r="A33" s="62"/>
      <c r="B33" s="21"/>
      <c r="C33" s="22"/>
    </row>
    <row r="34" spans="1:3" x14ac:dyDescent="0.35">
      <c r="A34" s="62"/>
      <c r="B34" s="21"/>
      <c r="C34" s="22"/>
    </row>
    <row r="35" spans="1:3" x14ac:dyDescent="0.35">
      <c r="A35" s="62"/>
      <c r="B35" s="21"/>
      <c r="C35" s="22"/>
    </row>
    <row r="36" spans="1:3" ht="14.25" customHeight="1" x14ac:dyDescent="0.35">
      <c r="A36" s="42" t="s">
        <v>128</v>
      </c>
      <c r="B36" s="42"/>
      <c r="C36" s="42"/>
    </row>
    <row r="37" spans="1:3" x14ac:dyDescent="0.35">
      <c r="A37" s="27" t="s">
        <v>42</v>
      </c>
      <c r="B37" s="27"/>
      <c r="C37" s="19" t="s">
        <v>146</v>
      </c>
    </row>
    <row r="38" spans="1:3" x14ac:dyDescent="0.35">
      <c r="A38" s="27" t="s">
        <v>43</v>
      </c>
      <c r="B38" s="27"/>
      <c r="C38" s="19" t="s">
        <v>146</v>
      </c>
    </row>
    <row r="39" spans="1:3" x14ac:dyDescent="0.35">
      <c r="A39" s="27" t="s">
        <v>44</v>
      </c>
      <c r="B39" s="27"/>
      <c r="C39" s="19" t="s">
        <v>146</v>
      </c>
    </row>
    <row r="40" spans="1:3" x14ac:dyDescent="0.35">
      <c r="A40" s="27" t="s">
        <v>45</v>
      </c>
      <c r="B40" s="27"/>
      <c r="C40" s="19" t="s">
        <v>146</v>
      </c>
    </row>
    <row r="41" spans="1:3" x14ac:dyDescent="0.35">
      <c r="A41" s="27" t="s">
        <v>46</v>
      </c>
      <c r="B41" s="27"/>
      <c r="C41" s="19" t="s">
        <v>146</v>
      </c>
    </row>
    <row r="42" spans="1:3" x14ac:dyDescent="0.35">
      <c r="A42" s="27" t="s">
        <v>47</v>
      </c>
      <c r="B42" s="27"/>
      <c r="C42" s="19" t="s">
        <v>146</v>
      </c>
    </row>
    <row r="43" spans="1:3" x14ac:dyDescent="0.35">
      <c r="A43" s="27" t="s">
        <v>48</v>
      </c>
      <c r="B43" s="27"/>
      <c r="C43" s="19" t="s">
        <v>146</v>
      </c>
    </row>
    <row r="44" spans="1:3" x14ac:dyDescent="0.35">
      <c r="A44" s="27" t="s">
        <v>49</v>
      </c>
      <c r="B44" s="27"/>
      <c r="C44" s="19" t="s">
        <v>146</v>
      </c>
    </row>
    <row r="45" spans="1:3" x14ac:dyDescent="0.35">
      <c r="A45" s="27" t="s">
        <v>50</v>
      </c>
      <c r="B45" s="27"/>
      <c r="C45" s="19" t="s">
        <v>146</v>
      </c>
    </row>
    <row r="46" spans="1:3" x14ac:dyDescent="0.35">
      <c r="A46" s="27" t="s">
        <v>51</v>
      </c>
      <c r="B46" s="27"/>
      <c r="C46" s="19" t="s">
        <v>146</v>
      </c>
    </row>
    <row r="47" spans="1:3" x14ac:dyDescent="0.35">
      <c r="A47" s="27" t="s">
        <v>52</v>
      </c>
      <c r="B47" s="27"/>
      <c r="C47" s="8" t="s">
        <v>141</v>
      </c>
    </row>
    <row r="48" spans="1:3" x14ac:dyDescent="0.35">
      <c r="A48" s="27" t="s">
        <v>53</v>
      </c>
      <c r="B48" s="27"/>
      <c r="C48" s="19" t="s">
        <v>146</v>
      </c>
    </row>
    <row r="49" spans="1:3" x14ac:dyDescent="0.35">
      <c r="A49" s="27" t="s">
        <v>54</v>
      </c>
      <c r="B49" s="27"/>
      <c r="C49" s="19" t="s">
        <v>146</v>
      </c>
    </row>
    <row r="50" spans="1:3" x14ac:dyDescent="0.35">
      <c r="A50" s="27" t="s">
        <v>55</v>
      </c>
      <c r="B50" s="27"/>
      <c r="C50" s="19" t="s">
        <v>146</v>
      </c>
    </row>
    <row r="51" spans="1:3" x14ac:dyDescent="0.35">
      <c r="A51" s="27" t="s">
        <v>56</v>
      </c>
      <c r="B51" s="27"/>
      <c r="C51" s="19" t="s">
        <v>146</v>
      </c>
    </row>
    <row r="52" spans="1:3" x14ac:dyDescent="0.35">
      <c r="A52" s="27" t="s">
        <v>57</v>
      </c>
      <c r="B52" s="27"/>
      <c r="C52" s="19" t="s">
        <v>146</v>
      </c>
    </row>
    <row r="53" spans="1:3" x14ac:dyDescent="0.35">
      <c r="A53" s="41"/>
      <c r="B53" s="41"/>
      <c r="C53" s="8"/>
    </row>
  </sheetData>
  <mergeCells count="43">
    <mergeCell ref="B13:C13"/>
    <mergeCell ref="A14:A20"/>
    <mergeCell ref="B14:C14"/>
    <mergeCell ref="B21:C21"/>
    <mergeCell ref="B12:C12"/>
    <mergeCell ref="A1:C1"/>
    <mergeCell ref="B7:C7"/>
    <mergeCell ref="B8:C8"/>
    <mergeCell ref="B10:C10"/>
    <mergeCell ref="B11:C11"/>
    <mergeCell ref="B2:C2"/>
    <mergeCell ref="B3:C3"/>
    <mergeCell ref="B4:C4"/>
    <mergeCell ref="B5:C5"/>
    <mergeCell ref="B6:C6"/>
    <mergeCell ref="A47:B47"/>
    <mergeCell ref="A40:B40"/>
    <mergeCell ref="B22:C22"/>
    <mergeCell ref="B23:C23"/>
    <mergeCell ref="A24:C24"/>
    <mergeCell ref="A25:B25"/>
    <mergeCell ref="A26:B26"/>
    <mergeCell ref="A27:B27"/>
    <mergeCell ref="A29:B29"/>
    <mergeCell ref="A30:B30"/>
    <mergeCell ref="A31:B31"/>
    <mergeCell ref="A32:B32"/>
    <mergeCell ref="A42:B42"/>
    <mergeCell ref="A43:B43"/>
    <mergeCell ref="A44:B44"/>
    <mergeCell ref="A45:B45"/>
    <mergeCell ref="A46:B46"/>
    <mergeCell ref="A41:B41"/>
    <mergeCell ref="A36:C36"/>
    <mergeCell ref="A37:B37"/>
    <mergeCell ref="A38:B38"/>
    <mergeCell ref="A39:B39"/>
    <mergeCell ref="A50:B50"/>
    <mergeCell ref="A51:B51"/>
    <mergeCell ref="A52:B52"/>
    <mergeCell ref="A53:B53"/>
    <mergeCell ref="A48:B48"/>
    <mergeCell ref="A49:B4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B14:C14</xm:sqref>
        </x14:dataValidation>
        <x14:dataValidation type="list" allowBlank="1" showInputMessage="1" showErrorMessage="1" xr:uid="{00000000-0002-0000-0100-000002000000}">
          <x14:formula1>
            <xm:f>Hoja2!$A$2:$A$5</xm:f>
          </x14:formula1>
          <xm:sqref>B10:C10</xm:sqref>
        </x14:dataValidation>
        <x14:dataValidation type="list" allowBlank="1" showInputMessage="1" showErrorMessage="1" xr:uid="{00000000-0002-0000-0100-000003000000}">
          <x14:formula1>
            <xm:f>Hoja2!$B$1:$B$2</xm:f>
          </x14:formula1>
          <xm:sqref>B23:C23 B12:C13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49"/>
  <sheetViews>
    <sheetView topLeftCell="A13" zoomScale="85" zoomScaleNormal="85" workbookViewId="0">
      <selection activeCell="B2" sqref="B2:C2"/>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46" t="s">
        <v>58</v>
      </c>
      <c r="B1" s="46"/>
      <c r="C1" s="46"/>
    </row>
    <row r="2" spans="1:6" x14ac:dyDescent="0.35">
      <c r="A2" s="9" t="s">
        <v>20</v>
      </c>
      <c r="B2" s="29"/>
      <c r="C2" s="30"/>
    </row>
    <row r="3" spans="1:6" s="2" customFormat="1" ht="15" customHeight="1" x14ac:dyDescent="0.35">
      <c r="A3" s="5" t="s">
        <v>2</v>
      </c>
      <c r="B3" s="24"/>
      <c r="C3" s="24"/>
    </row>
    <row r="4" spans="1:6" s="2" customFormat="1" x14ac:dyDescent="0.35">
      <c r="A4" s="5" t="s">
        <v>5</v>
      </c>
      <c r="B4" s="29"/>
      <c r="C4" s="30"/>
    </row>
    <row r="5" spans="1:6" s="2" customFormat="1" x14ac:dyDescent="0.35">
      <c r="A5" s="5" t="s">
        <v>6</v>
      </c>
      <c r="B5" s="47"/>
      <c r="C5" s="24"/>
    </row>
    <row r="6" spans="1:6" s="2" customFormat="1" x14ac:dyDescent="0.35">
      <c r="A6" s="5" t="s">
        <v>7</v>
      </c>
      <c r="B6" s="24"/>
      <c r="C6" s="24"/>
    </row>
    <row r="7" spans="1:6" s="2" customFormat="1" x14ac:dyDescent="0.35">
      <c r="A7" s="5"/>
      <c r="B7" s="29"/>
      <c r="C7" s="30"/>
    </row>
    <row r="8" spans="1:6" s="2" customFormat="1" x14ac:dyDescent="0.35">
      <c r="A8" s="5"/>
      <c r="B8" s="39"/>
      <c r="C8" s="40"/>
    </row>
    <row r="9" spans="1:6" ht="23.25" customHeight="1" x14ac:dyDescent="0.35">
      <c r="A9" s="10" t="s">
        <v>59</v>
      </c>
      <c r="B9" s="44" t="s">
        <v>62</v>
      </c>
      <c r="C9" s="45"/>
    </row>
    <row r="10" spans="1:6" ht="58" x14ac:dyDescent="0.35">
      <c r="A10" s="5" t="s">
        <v>61</v>
      </c>
      <c r="B10" s="50"/>
      <c r="C10" s="51"/>
      <c r="E10" t="s">
        <v>62</v>
      </c>
      <c r="F10" s="11">
        <v>0.7</v>
      </c>
    </row>
    <row r="11" spans="1:6" x14ac:dyDescent="0.35">
      <c r="A11" s="10" t="s">
        <v>59</v>
      </c>
      <c r="B11" s="44" t="s">
        <v>62</v>
      </c>
      <c r="C11" s="45"/>
      <c r="F11" s="11"/>
    </row>
    <row r="12" spans="1:6" ht="58" x14ac:dyDescent="0.35">
      <c r="A12" s="5" t="s">
        <v>61</v>
      </c>
      <c r="B12" s="50"/>
      <c r="C12" s="51"/>
      <c r="E12" t="s">
        <v>62</v>
      </c>
      <c r="F12" s="11">
        <v>0.7</v>
      </c>
    </row>
    <row r="13" spans="1:6" x14ac:dyDescent="0.35">
      <c r="A13" s="10" t="s">
        <v>63</v>
      </c>
      <c r="B13" s="54"/>
      <c r="C13" s="55"/>
      <c r="E13" t="s">
        <v>60</v>
      </c>
      <c r="F13" s="11">
        <v>0.3</v>
      </c>
    </row>
    <row r="14" spans="1:6" x14ac:dyDescent="0.35">
      <c r="A14" s="12" t="s">
        <v>64</v>
      </c>
      <c r="B14" s="52">
        <f>IFERROR(B13*(VLOOKUP(B9,E10:F14,2,0)),18888)</f>
        <v>0</v>
      </c>
      <c r="C14" s="53"/>
    </row>
    <row r="15" spans="1:6" ht="180" customHeight="1" x14ac:dyDescent="0.35">
      <c r="A15" s="5" t="s">
        <v>65</v>
      </c>
      <c r="B15" s="31"/>
      <c r="C15" s="30"/>
    </row>
    <row r="16" spans="1:6" ht="87" x14ac:dyDescent="0.35">
      <c r="A16" s="5" t="s">
        <v>66</v>
      </c>
      <c r="B16" s="48"/>
      <c r="C16" s="49"/>
    </row>
    <row r="18" spans="2:3" x14ac:dyDescent="0.35">
      <c r="B18" s="13"/>
      <c r="C18" s="13"/>
    </row>
    <row r="19" spans="2:3" x14ac:dyDescent="0.35">
      <c r="B19" s="13"/>
      <c r="C19" s="13"/>
    </row>
    <row r="20" spans="2:3" x14ac:dyDescent="0.35">
      <c r="B20" s="13"/>
      <c r="C20" s="13"/>
    </row>
    <row r="21" spans="2:3" x14ac:dyDescent="0.35">
      <c r="B21" s="13"/>
      <c r="C21" s="13"/>
    </row>
    <row r="22" spans="2:3" x14ac:dyDescent="0.35">
      <c r="B22" s="13"/>
      <c r="C22" s="13"/>
    </row>
    <row r="23" spans="2:3" x14ac:dyDescent="0.35">
      <c r="B23" s="13"/>
      <c r="C23" s="13"/>
    </row>
    <row r="24" spans="2:3" x14ac:dyDescent="0.35">
      <c r="B24" s="13"/>
      <c r="C24" s="13"/>
    </row>
    <row r="25" spans="2:3" x14ac:dyDescent="0.35">
      <c r="B25" s="13"/>
      <c r="C25" s="13"/>
    </row>
    <row r="26" spans="2:3" x14ac:dyDescent="0.35">
      <c r="B26" s="13"/>
      <c r="C26" s="13"/>
    </row>
    <row r="27" spans="2:3" x14ac:dyDescent="0.35">
      <c r="B27" s="13"/>
      <c r="C27" s="13"/>
    </row>
    <row r="28" spans="2:3" x14ac:dyDescent="0.35">
      <c r="B28" s="13"/>
      <c r="C28" s="13"/>
    </row>
    <row r="29" spans="2:3" x14ac:dyDescent="0.35">
      <c r="B29" s="13"/>
      <c r="C29" s="13"/>
    </row>
    <row r="30" spans="2:3" x14ac:dyDescent="0.35">
      <c r="B30" s="13"/>
      <c r="C30" s="13"/>
    </row>
    <row r="31" spans="2:3" x14ac:dyDescent="0.35">
      <c r="B31" s="13"/>
      <c r="C31" s="13"/>
    </row>
    <row r="32" spans="2:3" x14ac:dyDescent="0.35">
      <c r="B32" s="13"/>
      <c r="C32" s="13"/>
    </row>
    <row r="33" spans="2:3" x14ac:dyDescent="0.35">
      <c r="B33" s="13"/>
      <c r="C33" s="13"/>
    </row>
    <row r="34" spans="2:3" x14ac:dyDescent="0.35">
      <c r="B34" s="13"/>
      <c r="C34" s="13"/>
    </row>
    <row r="35" spans="2:3" x14ac:dyDescent="0.35">
      <c r="B35" s="13"/>
      <c r="C35" s="13"/>
    </row>
    <row r="36" spans="2:3" x14ac:dyDescent="0.35">
      <c r="B36" s="13"/>
      <c r="C36" s="13"/>
    </row>
    <row r="37" spans="2:3" x14ac:dyDescent="0.35">
      <c r="B37" s="13"/>
      <c r="C37" s="13"/>
    </row>
    <row r="38" spans="2:3" x14ac:dyDescent="0.35">
      <c r="B38" s="13"/>
      <c r="C38" s="13"/>
    </row>
    <row r="39" spans="2:3" x14ac:dyDescent="0.35">
      <c r="B39" s="13"/>
      <c r="C39" s="13"/>
    </row>
    <row r="40" spans="2:3" x14ac:dyDescent="0.35">
      <c r="B40" s="13"/>
      <c r="C40" s="13"/>
    </row>
    <row r="41" spans="2:3" x14ac:dyDescent="0.35">
      <c r="B41" s="13"/>
      <c r="C41" s="13"/>
    </row>
    <row r="42" spans="2:3" x14ac:dyDescent="0.35">
      <c r="B42" s="13"/>
      <c r="C42" s="13"/>
    </row>
    <row r="43" spans="2:3" x14ac:dyDescent="0.35">
      <c r="B43" s="13"/>
      <c r="C43" s="13"/>
    </row>
    <row r="44" spans="2:3" x14ac:dyDescent="0.35">
      <c r="B44" s="13"/>
      <c r="C44" s="13"/>
    </row>
    <row r="45" spans="2:3" x14ac:dyDescent="0.35">
      <c r="B45" s="13"/>
      <c r="C45" s="13"/>
    </row>
    <row r="46" spans="2:3" x14ac:dyDescent="0.35">
      <c r="B46" s="13"/>
      <c r="C46" s="13"/>
    </row>
    <row r="47" spans="2:3" x14ac:dyDescent="0.35">
      <c r="B47" s="13"/>
      <c r="C47" s="13"/>
    </row>
    <row r="48" spans="2:3" x14ac:dyDescent="0.35">
      <c r="B48" s="13"/>
      <c r="C48" s="13"/>
    </row>
    <row r="49" spans="2:3" x14ac:dyDescent="0.35">
      <c r="B49" s="13"/>
      <c r="C49" s="13"/>
    </row>
  </sheetData>
  <mergeCells count="16">
    <mergeCell ref="B15:C15"/>
    <mergeCell ref="B16:C16"/>
    <mergeCell ref="A1:C1"/>
    <mergeCell ref="B9:C9"/>
    <mergeCell ref="B10:C10"/>
    <mergeCell ref="B2:C2"/>
    <mergeCell ref="B14:C14"/>
    <mergeCell ref="B3:C3"/>
    <mergeCell ref="B4:C4"/>
    <mergeCell ref="B5:C5"/>
    <mergeCell ref="B6:C6"/>
    <mergeCell ref="B13:C13"/>
    <mergeCell ref="B7:C7"/>
    <mergeCell ref="B8:C8"/>
    <mergeCell ref="B11:C1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B9 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2"/>
  <sheetViews>
    <sheetView workbookViewId="0">
      <selection activeCell="B13" sqref="B13"/>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46" t="s">
        <v>67</v>
      </c>
      <c r="B1" s="46"/>
      <c r="C1" s="46"/>
    </row>
    <row r="2" spans="1:3" x14ac:dyDescent="0.35">
      <c r="A2" s="9" t="s">
        <v>20</v>
      </c>
      <c r="B2" s="29" t="str">
        <f>'GENERALES NOTA 321'!B2:C2</f>
        <v>SINIESTRO 137601186 - APLICATIVO 173908</v>
      </c>
      <c r="C2" s="30"/>
    </row>
    <row r="3" spans="1:3" s="2" customFormat="1" x14ac:dyDescent="0.35">
      <c r="A3" s="5" t="s">
        <v>2</v>
      </c>
      <c r="B3" s="24" t="str">
        <f>'GENERALES NOTA 322'!B3:C3</f>
        <v>CONTRALORÍA GENERAL DE LA REPÚBLICA-GERENCIA DEPARTAMENTAL COLEGIADA DE ANTIOQUIA</v>
      </c>
      <c r="C3" s="24"/>
    </row>
    <row r="4" spans="1:3" s="2" customFormat="1" x14ac:dyDescent="0.35">
      <c r="A4" s="5" t="s">
        <v>5</v>
      </c>
      <c r="B4" s="29" t="str">
        <f>'GENERALES NOTA 322'!B4:C4</f>
        <v>Ordinario</v>
      </c>
      <c r="C4" s="30"/>
    </row>
    <row r="5" spans="1:3" s="2" customFormat="1" x14ac:dyDescent="0.35">
      <c r="A5" s="5" t="s">
        <v>6</v>
      </c>
      <c r="B5" s="24" t="str">
        <f>'GENERALES NOTA 322'!B7:C7</f>
        <v>TREINTA MILLONES DE PESOS M/CTE ($30.000.000)</v>
      </c>
      <c r="C5" s="24"/>
    </row>
    <row r="6" spans="1:3" s="2" customFormat="1" x14ac:dyDescent="0.35">
      <c r="A6" s="5" t="s">
        <v>7</v>
      </c>
      <c r="B6" s="24" t="str">
        <f>'GENERALES NOTA 322'!B8:C8</f>
        <v>ALLIANZ SEGUROS S.A. Y OTROS</v>
      </c>
      <c r="C6" s="24"/>
    </row>
    <row r="7" spans="1:3" x14ac:dyDescent="0.35">
      <c r="A7" s="10" t="s">
        <v>59</v>
      </c>
      <c r="B7" s="37"/>
      <c r="C7" s="38"/>
    </row>
    <row r="8" spans="1:3" x14ac:dyDescent="0.35">
      <c r="A8" s="10" t="s">
        <v>63</v>
      </c>
      <c r="B8" s="56"/>
      <c r="C8" s="56"/>
    </row>
    <row r="9" spans="1:3" x14ac:dyDescent="0.35">
      <c r="A9" s="10" t="s">
        <v>68</v>
      </c>
      <c r="B9" s="56"/>
      <c r="C9" s="56"/>
    </row>
    <row r="10" spans="1:3" ht="43.5" x14ac:dyDescent="0.35">
      <c r="A10" s="5" t="s">
        <v>69</v>
      </c>
      <c r="B10" s="24"/>
      <c r="C10" s="24"/>
    </row>
    <row r="11" spans="1:3" ht="43.5" x14ac:dyDescent="0.35">
      <c r="A11" s="5" t="s">
        <v>70</v>
      </c>
      <c r="B11" s="24"/>
      <c r="C11" s="24"/>
    </row>
    <row r="12" spans="1:3" x14ac:dyDescent="0.35">
      <c r="A12" s="5" t="s">
        <v>71</v>
      </c>
      <c r="B12" s="8"/>
      <c r="C12" s="8"/>
    </row>
  </sheetData>
  <mergeCells count="11">
    <mergeCell ref="B11:C11"/>
    <mergeCell ref="B2:C2"/>
    <mergeCell ref="B3:C3"/>
    <mergeCell ref="B4:C4"/>
    <mergeCell ref="B5:C5"/>
    <mergeCell ref="B6:C6"/>
    <mergeCell ref="A1:C1"/>
    <mergeCell ref="B7:C7"/>
    <mergeCell ref="B8:C8"/>
    <mergeCell ref="B9:C9"/>
    <mergeCell ref="B10:C10"/>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0"/>
  <sheetViews>
    <sheetView workbookViewId="0">
      <selection activeCell="E7" sqref="E7"/>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57"/>
      <c r="C2" s="57"/>
      <c r="I2" t="s">
        <v>72</v>
      </c>
      <c r="N2" t="s">
        <v>73</v>
      </c>
    </row>
    <row r="3" spans="2:14" ht="15" customHeight="1" thickTop="1" thickBot="1" x14ac:dyDescent="0.4">
      <c r="B3" s="57" t="s">
        <v>74</v>
      </c>
      <c r="C3" s="57"/>
      <c r="I3" t="s">
        <v>60</v>
      </c>
      <c r="N3" t="s">
        <v>60</v>
      </c>
    </row>
    <row r="4" spans="2:14" ht="15" customHeight="1" thickTop="1" thickBot="1" x14ac:dyDescent="0.4">
      <c r="B4" s="15" t="s">
        <v>75</v>
      </c>
      <c r="C4" s="16"/>
      <c r="I4" t="s">
        <v>76</v>
      </c>
      <c r="N4" t="s">
        <v>62</v>
      </c>
    </row>
    <row r="5" spans="2:14" ht="15" customHeight="1" thickTop="1" thickBot="1" x14ac:dyDescent="0.4">
      <c r="B5" s="15" t="s">
        <v>77</v>
      </c>
      <c r="C5" s="16"/>
    </row>
    <row r="6" spans="2:14" ht="15" customHeight="1" thickTop="1" thickBot="1" x14ac:dyDescent="0.4">
      <c r="B6" s="15" t="s">
        <v>78</v>
      </c>
      <c r="C6" s="16"/>
    </row>
    <row r="7" spans="2:14" ht="44.5" thickTop="1" thickBot="1" x14ac:dyDescent="0.4">
      <c r="B7" s="15" t="s">
        <v>79</v>
      </c>
      <c r="C7" s="17"/>
    </row>
    <row r="8" spans="2:14" ht="30" thickTop="1" thickBot="1" x14ac:dyDescent="0.4">
      <c r="B8" s="15" t="s">
        <v>80</v>
      </c>
      <c r="C8" s="16"/>
    </row>
    <row r="9" spans="2:14" ht="44.5" thickTop="1" thickBot="1" x14ac:dyDescent="0.4">
      <c r="B9" s="15" t="s">
        <v>81</v>
      </c>
      <c r="C9" s="18"/>
    </row>
    <row r="10" spans="2:14" ht="15" customHeight="1" thickTop="1" x14ac:dyDescent="0.35"/>
  </sheetData>
  <mergeCells count="2">
    <mergeCell ref="B2:C2"/>
    <mergeCell ref="B3:C3"/>
  </mergeCells>
  <dataValidations count="2">
    <dataValidation type="textLength" allowBlank="1" showInputMessage="1" showErrorMessage="1" sqref="C9" xr:uid="{00000000-0002-0000-0400-000000000000}">
      <formula1>1</formula1>
      <formula2>500</formula2>
    </dataValidation>
    <dataValidation type="list" allowBlank="1" showInputMessage="1" showErrorMessage="1" sqref="C8" xr:uid="{00000000-0002-0000-0400-000001000000}">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24</v>
      </c>
      <c r="B1" t="s">
        <v>82</v>
      </c>
      <c r="C1" s="7" t="s">
        <v>28</v>
      </c>
      <c r="D1" s="7" t="s">
        <v>32</v>
      </c>
      <c r="E1" s="3" t="s">
        <v>83</v>
      </c>
      <c r="F1" s="2" t="s">
        <v>62</v>
      </c>
      <c r="G1" s="4">
        <v>0</v>
      </c>
      <c r="H1" t="s">
        <v>84</v>
      </c>
      <c r="I1" t="s">
        <v>85</v>
      </c>
    </row>
    <row r="2" spans="1:9" x14ac:dyDescent="0.35">
      <c r="A2" t="s">
        <v>86</v>
      </c>
      <c r="B2" t="s">
        <v>87</v>
      </c>
      <c r="C2" t="s">
        <v>88</v>
      </c>
      <c r="D2" s="2" t="s">
        <v>89</v>
      </c>
      <c r="E2" s="1" t="s">
        <v>90</v>
      </c>
      <c r="F2" s="2" t="s">
        <v>73</v>
      </c>
      <c r="G2" s="4">
        <v>0.7</v>
      </c>
      <c r="H2" t="s">
        <v>91</v>
      </c>
      <c r="I2" t="s">
        <v>92</v>
      </c>
    </row>
    <row r="3" spans="1:9" x14ac:dyDescent="0.35">
      <c r="A3" t="s">
        <v>93</v>
      </c>
      <c r="C3" t="s">
        <v>94</v>
      </c>
      <c r="D3" s="2" t="s">
        <v>95</v>
      </c>
      <c r="E3" s="1" t="s">
        <v>96</v>
      </c>
      <c r="F3" s="2" t="s">
        <v>60</v>
      </c>
      <c r="G3" s="4">
        <v>0.3</v>
      </c>
      <c r="H3" t="s">
        <v>97</v>
      </c>
      <c r="I3" t="s">
        <v>98</v>
      </c>
    </row>
    <row r="4" spans="1:9" x14ac:dyDescent="0.35">
      <c r="A4" t="s">
        <v>99</v>
      </c>
      <c r="C4" t="s">
        <v>100</v>
      </c>
      <c r="E4" s="1" t="s">
        <v>101</v>
      </c>
      <c r="H4" t="s">
        <v>102</v>
      </c>
      <c r="I4" t="s">
        <v>103</v>
      </c>
    </row>
    <row r="5" spans="1:9" x14ac:dyDescent="0.35">
      <c r="A5" t="s">
        <v>104</v>
      </c>
      <c r="E5" s="1" t="s">
        <v>105</v>
      </c>
      <c r="H5" t="s">
        <v>106</v>
      </c>
      <c r="I5" t="s">
        <v>107</v>
      </c>
    </row>
    <row r="6" spans="1:9" x14ac:dyDescent="0.35">
      <c r="E6" s="1" t="s">
        <v>108</v>
      </c>
      <c r="I6" t="s">
        <v>109</v>
      </c>
    </row>
    <row r="7" spans="1:9" x14ac:dyDescent="0.35">
      <c r="E7" s="1" t="s">
        <v>110</v>
      </c>
    </row>
    <row r="8" spans="1:9" x14ac:dyDescent="0.35">
      <c r="E8" s="1"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bd399fb5-18ee-43ad-810b-0c429aab68ed"/>
    <ds:schemaRef ds:uri="110f4e7f-fc49-4680-be2a-cf1f485dd537"/>
    <ds:schemaRef ds:uri="http://purl.org/dc/terms/"/>
    <ds:schemaRef ds:uri="http://schemas.microsoft.com/sharepoint/v3"/>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2024-03-17T22:19:00Z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2" name="_NewReviewCycle">
    <vt:lpwstr/>
  </property>
</Properties>
</file>