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llengua\Downloads\OneDrive_1_14-3-2024\"/>
    </mc:Choice>
  </mc:AlternateContent>
  <xr:revisionPtr revIDLastSave="0" documentId="13_ncr:1_{E8023058-BC22-4FFF-8D46-5492F6722151}"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<sst xmlns="http://schemas.openxmlformats.org/spreadsheetml/2006/main" count="195" uniqueCount="154">
  <si>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</si>
  <si>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</si>
  <si>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05001310500720230039500</t>
  </si>
  <si>
    <t>Juzgado</t>
  </si>
  <si>
    <t>007 LABORAL CIRCUITO MEDELLÍN</t>
  </si>
  <si>
    <t>Demandado</t>
  </si>
  <si>
    <t>COLFONDOS Y OTRO</t>
  </si>
  <si>
    <t xml:space="preserve">Demandante </t>
  </si>
  <si>
    <t>JESUS MARIA CALLE. CC: 71.593.192</t>
  </si>
  <si>
    <t>Tipo de vinculacion compañía</t>
  </si>
  <si>
    <t>LLAMADA EN GARANTIA</t>
  </si>
  <si>
    <t>Nombre de lesionado o muerto (s)</t>
  </si>
  <si>
    <t>N/A</t>
  </si>
  <si>
    <t>Fecha de los hechos</t>
  </si>
  <si>
    <t>27/05/1998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</si>
  <si>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</si>
  <si>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</si>
  <si>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</si>
  <si>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</si>
  <si>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</si>
  <si>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JESUS MARIA CALLE, IDENTIFICADO CON LA CC: 71.593.192, NACIÓ EL 01/11/1960, QUIEN SE AFILIÓ AL ANTIGUO ISS EN EL AÑO 1985. QUE EL 27/05/1998 FUE TRASLADADO AL RAIS ADMINISTRADO POR COLFONDOS S.S., SIN HABERSELE SUMINISTRADO UNA INFORMACIÓN ADECUADA, SUFICIENTE, OPORTUNA, CLARA, COMPLETA Y VERAZ, QUEBRANTÁNDOSELE EL CONSENTIMIENTO INFORMADO AL MOMENTO DE AFILIARLO. AFIRMA QUE NUNCA LE INFORMARON A QUE ENTIDAD IBA A QUEDAR AFILIADO Y SOLO FUE HASTA AVERIGUACIONES ANTE LA OFICINA DEL PERSONAL DEL MUNICIÍO DE ZARAGOSA QUIEN LE MANFIESTÓ QUE ERA ANTE LA AFP COLFONDOS S.A. QUE NUNCA NI LA EMPRESA NI COLFONDOS LE REALIZARON UN ESTUDIO INDIVIDUAL, PREVIO Y CONCRETO QUE LE PERMITIRA AL DEMANDANTE DIMENSIONAR LA TRASCENDENCIA DE SU DECISIÓN Y SOPEDAR LAS VENTAJAS Y DESVENTAJAS DE UNO Y OTRO RÉGIMEN, A SABIENDAS QUE EL RPM LE ERA MÁS FAVORABLE. EL 09/05/2023 COLFONDOS S.A. LE INDICÓ QUEEL SALDO QUE TENÍA EN LA CUENTA DE AHORRO INDIVIDUAL ERA INSUFICIENTE PARA PENSIONARSE, POR LO QUE ALCANZARÍA LA PENSIÓN MÍNIMA.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</si>
  <si>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</si>
  <si>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</si>
  <si>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</si>
  <si>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</si>
  <si>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</si>
  <si>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</si>
  <si>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</si>
  <si>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</si>
  <si>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</si>
  <si>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</si>
  <si>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</si>
  <si>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</si>
  <si>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</si>
  <si>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</si>
  <si>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</si>
  <si>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</si>
  <si>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27/02/2024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</si>
  <si>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</si>
  <si>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</si>
  <si>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</si>
  <si>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</si>
  <si>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</si>
  <si>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</si>
  <si>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</si>
  <si>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</si>
  <si>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</si>
  <si>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</si>
  <si>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</si>
  <si>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</si>
  <si>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</si>
  <si>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</si>
  <si>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</si>
  <si>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</si>
  <si>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</si>
  <si>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</si>
  <si>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</si>
  <si>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</si>
  <si>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</si>
  <si>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</si>
  <si>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</si>
  <si>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</si>
  <si>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</si>
  <si>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</si>
  <si>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</si>
  <si>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</si>
  <si>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</si>
  <si>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</si>
  <si>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</si>
  <si>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</si>
  <si>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</si>
  <si>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</si>
  <si>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</si>
  <si>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</si>
  <si>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</si>
  <si>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</si>
  <si>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</si>
  <si>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</si>
  <si>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</si>
  <si>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</si>
  <si>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</si>
  <si>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</si>
  <si>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</si>
  <si>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</si>
  <si>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</si>
  <si>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AJR2110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</si>
  <si>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</si>
  <si>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</si>
  <si>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</si>
  <si>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</si>
  <si>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</si>
  <si>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</si>
  <si>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 al RAIS desde el 27/05/1998 hasta la fecha (ii) Las consecuencias de la ineficacia que se pretende en la demanda son frente a la afiliación al RAIS efectuado por la demandante y no guardan relación con el objeto social de ALLIANZ SEGUROS (iii) Existe una falta de legitimación en la causa por pasiva ya que quien debe ser vinculada al proceso como llamada en garantía en virtud de la póliza de Seguro Previsional No.02090000001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</si>
  <si>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</si>
  <si>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</si>
  <si>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</si>
  <si>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</si>
  <si>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</si>
  <si>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</si>
  <si>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</si>
  <si>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</si>
  <si>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</si>
  <si>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 Excepciones previas: 1) NO COMPRENDER LA DEMANDA TODOS LOS LITISCONSORTES NECESARIOS                                                                                                     B) Excepciones a la demanda: 1) FALTA DE LEGITIMACIÓN EN LA CAUSA POR PASIVA DE ALLIANZ SEGUROS S.A., 2) COBRO DE LO NO DEBIDO Y ENRIQUECIMIENTO SIN JUSTA CAUSA, 3) PRESCRIPCIÓN, 4) GENÉRICA O INNOMINADA.                                                                                                                                        C) Excepciones al llamamiento: 1) FALTA DE LEGITIMACIÓN EN LA CAUSA POR PASIVA, 2) NO EXISTE PRUEBA ALGUNA QUE ENDILGUE RESPONSABILIDAD A CARGO DE MI REPRESENTADA ALLIANZ SEGUROS S.A., CONFIGURANDOSE ASÍ UNA INEXISTECIA DE OBLIGACIÓN, 3) ALLIANZ SEGUROS DE VIDA S.A. Y ALLIANZ SEGUROS S.A. SON ENTIDADES JURIDICAS DIFERENTES, 4) COBRO DE LO NO DEBIDO Y ENRIQUECIMIENTO SIN JUSTA CAUSA, 5)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</si>
  <si>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</si>
  <si>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</si>
  <si>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</si>
  <si>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</si>
  <si>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</si>
  <si>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</si>
  <si>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</si>
  <si>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</si>
  <si>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</si>
  <si>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</si>
  <si>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</si>
  <si>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</si>
  <si>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</si>
  <si>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</si>
  <si>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</si>
  <si>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</si>
  <si>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</si>
  <si>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</si>
  <si>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</si>
  <si>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</si>
  <si>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</si>
  <si>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</si>
  <si>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</si>
  <si>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</si>
  <si>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</si>
  <si>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</si>
  <si>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</si>
  <si>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</si>
  <si>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</si>
  <si>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</si>
  <si>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</si>
  <si>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</si>
  <si>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</si>
  <si>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</si>
  <si>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</si>
  <si>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</si>
  <si>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</si>
  <si>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</si>
  <si>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</si>
  <si>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</si>
  <si>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</si>
  <si>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</si>
  <si>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</si>
  <si>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</si>
  <si>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</si>
  <si>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</si>
  <si>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</si>
  <si>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</si>
  <si>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</si>
  <si>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</si>
  <si>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No es posible cuantificar las pretensiones en razón a que se trata de un proceso declarativo mediante el cual se pretende la ineficacia de la afiliación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</si>
</sst>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charset val="1"/>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65" fontId="7" fillId="8" borderId="13" xfId="0" applyNumberFormat="1" applyFont="1" applyFill="1" applyBorder="1" applyAlignment="1">
      <alignment horizontal="left" vertical="top"/>
    </xf>
    <xf numFmtId="0" fontId="8" fillId="0" borderId="14" xfId="0" applyFont="1" applyBorder="1"/>
    <xf numFmtId="0" fontId="3" fillId="2" borderId="0" xfId="0" applyFont="1" applyFill="1" applyAlignment="1">
      <alignment horizontal="center"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5">
    <cellStyle name="Moneda [0]" xfId="1" builtinId="7"/>
    <cellStyle name="Moneda [0] 2" xfId="3" xr:uid="{CFE25AEB-FD6F-4429-9677-30E0E9AB4A53}"/>
    <cellStyle name="Moneda [0] 3" xfId="4" xr:uid="{AF5FBF2F-8C95-4151-90D5-8CA9AECD539E}"/>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8"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1" t="s">
        <v>0</v>
      </c>
      <c r="B1" s="41"/>
      <c r="C1" s="41"/>
    </row>
    <row r="2" spans="1:3" x14ac:dyDescent="0.25">
      <c r="A2" s="5" t="s">
        <v>1</v>
      </c>
      <c r="B2" s="48" t="s">
        <v>2</v>
      </c>
      <c r="C2" s="49"/>
    </row>
    <row r="3" spans="1:3" x14ac:dyDescent="0.25">
      <c r="A3" s="5" t="s">
        <v>3</v>
      </c>
      <c r="B3" s="50" t="s">
        <v>4</v>
      </c>
      <c r="C3" s="51"/>
    </row>
    <row r="4" spans="1:3" x14ac:dyDescent="0.25">
      <c r="A4" s="5" t="s">
        <v>5</v>
      </c>
      <c r="B4" s="50" t="s">
        <v>6</v>
      </c>
      <c r="C4" s="51"/>
    </row>
    <row r="5" spans="1:3" ht="14.45" customHeight="1" x14ac:dyDescent="0.25">
      <c r="A5" s="5" t="s">
        <v>7</v>
      </c>
      <c r="B5" s="45" t="s">
        <v>8</v>
      </c>
      <c r="C5" s="45"/>
    </row>
    <row r="6" spans="1:3" x14ac:dyDescent="0.25">
      <c r="A6" s="5" t="s">
        <v>9</v>
      </c>
      <c r="B6" s="43" t="s">
        <v>10</v>
      </c>
      <c r="C6" s="43"/>
    </row>
    <row r="7" spans="1:3" x14ac:dyDescent="0.25">
      <c r="A7" s="5" t="s">
        <v>11</v>
      </c>
      <c r="B7" s="43" t="s">
        <v>12</v>
      </c>
      <c r="C7" s="43"/>
    </row>
    <row r="8" spans="1:3" x14ac:dyDescent="0.25">
      <c r="A8" s="5" t="s">
        <v>13</v>
      </c>
      <c r="B8" s="44" t="s">
        <v>14</v>
      </c>
      <c r="C8" s="44"/>
    </row>
    <row r="9" spans="1:3" x14ac:dyDescent="0.25">
      <c r="A9" s="5" t="s">
        <v>15</v>
      </c>
      <c r="B9" s="45" t="s">
        <v>12</v>
      </c>
      <c r="C9" s="45"/>
    </row>
    <row r="10" spans="1:3" x14ac:dyDescent="0.25">
      <c r="A10" s="5" t="s">
        <v>16</v>
      </c>
      <c r="B10" s="45" t="s">
        <v>12</v>
      </c>
      <c r="C10" s="45"/>
    </row>
    <row r="11" spans="1:3" ht="23.25" customHeight="1" x14ac:dyDescent="0.25">
      <c r="A11" s="5" t="s">
        <v>17</v>
      </c>
      <c r="B11" s="46" t="s">
        <v>18</v>
      </c>
      <c r="C11" s="47"/>
    </row>
    <row r="12" spans="1:3" ht="15" customHeight="1" x14ac:dyDescent="0.25">
      <c r="A12" s="42" t="s">
        <v>19</v>
      </c>
      <c r="B12" s="43" t="s">
        <v>20</v>
      </c>
      <c r="C12" s="43"/>
    </row>
    <row r="13" spans="1:3" ht="30" customHeight="1" x14ac:dyDescent="0.25">
      <c r="A13" s="42"/>
      <c r="B13" s="43"/>
      <c r="C13" s="43"/>
    </row>
    <row r="14" spans="1:3" ht="73.5" customHeight="1" x14ac:dyDescent="0.25">
      <c r="A14" s="42"/>
      <c r="B14" s="43"/>
      <c r="C14" s="43"/>
    </row>
    <row r="15" spans="1:3" ht="30" x14ac:dyDescent="0.25">
      <c r="A15" s="5" t="s">
        <v>21</v>
      </c>
      <c r="B15" s="39" t="s">
        <v>22</v>
      </c>
      <c r="C15" s="40"/>
    </row>
    <row r="16" spans="1:3" ht="33.75" customHeight="1" x14ac:dyDescent="0.25">
      <c r="A16" s="35" t="s">
        <v>23</v>
      </c>
      <c r="B16" s="36" t="s">
        <v>24</v>
      </c>
      <c r="C16" s="36"/>
    </row>
    <row r="17" spans="1:3" ht="33.75" customHeight="1" x14ac:dyDescent="0.25">
      <c r="A17" s="35"/>
      <c r="B17" s="11" t="s">
        <v>25</v>
      </c>
      <c r="C17" s="6"/>
    </row>
    <row r="18" spans="1:3" ht="33.75" customHeight="1" x14ac:dyDescent="0.25">
      <c r="A18" s="35"/>
      <c r="B18" s="11" t="s">
        <v>26</v>
      </c>
      <c r="C18" s="6"/>
    </row>
    <row r="19" spans="1:3" x14ac:dyDescent="0.25">
      <c r="A19" s="35"/>
      <c r="B19" s="37" t="s">
        <v>27</v>
      </c>
      <c r="C19" s="38"/>
    </row>
    <row r="20" spans="1:3" x14ac:dyDescent="0.25">
      <c r="A20" s="35"/>
      <c r="B20" s="11"/>
      <c r="C20" s="6"/>
    </row>
    <row r="21" spans="1:3" x14ac:dyDescent="0.25">
      <c r="A21" s="35"/>
      <c r="B21" s="11"/>
      <c r="C21" s="6"/>
    </row>
    <row r="22" spans="1:3" x14ac:dyDescent="0.25">
      <c r="A22" s="35"/>
      <c r="B22" s="37" t="s">
        <v>28</v>
      </c>
      <c r="C22" s="38"/>
    </row>
    <row r="23" spans="1:3" x14ac:dyDescent="0.25">
      <c r="A23" s="35"/>
      <c r="B23" s="11"/>
      <c r="C23" s="16"/>
    </row>
    <row r="24" spans="1:3" x14ac:dyDescent="0.25">
      <c r="A24" s="5" t="s">
        <v>29</v>
      </c>
      <c r="B24" s="43" t="s">
        <v>30</v>
      </c>
      <c r="C24" s="43"/>
    </row>
    <row r="25" spans="1:3" x14ac:dyDescent="0.25">
      <c r="A25" s="5" t="s">
        <v>31</v>
      </c>
      <c r="B25" s="43" t="s">
        <v>32</v>
      </c>
      <c r="C25" s="43"/>
    </row>
    <row r="26" spans="1:3" x14ac:dyDescent="0.25">
      <c r="A26" s="5" t="s">
        <v>33</v>
      </c>
      <c r="B26" s="43" t="s">
        <v>34</v>
      </c>
      <c r="C26" s="43"/>
    </row>
    <row r="27" spans="1:3" x14ac:dyDescent="0.25">
      <c r="A27" s="5" t="s">
        <v>35</v>
      </c>
      <c r="B27" s="53">
        <v>45351</v>
      </c>
      <c r="C27" s="54"/>
    </row>
    <row r="28" spans="1:3" x14ac:dyDescent="0.25">
      <c r="A28" s="5" t="s">
        <v>36</v>
      </c>
      <c r="B28" s="52" t="s">
        <v>37</v>
      </c>
      <c r="C28" s="52"/>
    </row>
    <row r="29" spans="1:3" x14ac:dyDescent="0.25">
      <c r="A29" s="5" t="s">
        <v>38</v>
      </c>
      <c r="B29" s="52">
        <v>45365</v>
      </c>
      <c r="C29" s="43"/>
    </row>
  </sheetData>
  <mergeCells count="24">
    <mergeCell ref="B24:C24"/>
    <mergeCell ref="B25:C25"/>
    <mergeCell ref="B26:C26"/>
    <mergeCell ref="B28:C28"/>
    <mergeCell ref="B29:C29"/>
    <mergeCell ref="B27:C27"/>
    <mergeCell ref="A1:C1"/>
    <mergeCell ref="A12:A14"/>
    <mergeCell ref="B12:C14"/>
    <mergeCell ref="B8:C8"/>
    <mergeCell ref="B9:C9"/>
    <mergeCell ref="B10:C10"/>
    <mergeCell ref="B11:C11"/>
    <mergeCell ref="B7:C7"/>
    <mergeCell ref="B2:C2"/>
    <mergeCell ref="B3:C3"/>
    <mergeCell ref="B4:C4"/>
    <mergeCell ref="B5:C5"/>
    <mergeCell ref="B6:C6"/>
    <mergeCell ref="A16:A23"/>
    <mergeCell ref="B16:C16"/>
    <mergeCell ref="B19:C19"/>
    <mergeCell ref="B22:C22"/>
    <mergeCell ref="B15:C15"/>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3" t="str">
        <f>'GENERALES NOTA 322'!B2:C2</f>
        <v>05001310500720230039500</v>
      </c>
      <c r="C3" s="43"/>
    </row>
    <row r="4" spans="1:3" x14ac:dyDescent="0.25">
      <c r="A4" s="5" t="s">
        <v>3</v>
      </c>
      <c r="B4" s="43" t="str">
        <f>'GENERALES NOTA 322'!B3:C3</f>
        <v>007 LABORAL CIRCUITO MEDELLÍN</v>
      </c>
      <c r="C4" s="43"/>
    </row>
    <row r="5" spans="1:3" x14ac:dyDescent="0.25">
      <c r="A5" s="5" t="s">
        <v>5</v>
      </c>
      <c r="B5" s="43" t="str">
        <f>'GENERALES NOTA 322'!B4:C4</f>
        <v>COLFONDOS Y OTRO</v>
      </c>
      <c r="C5" s="43"/>
    </row>
    <row r="6" spans="1:3" x14ac:dyDescent="0.25">
      <c r="A6" s="5" t="s">
        <v>7</v>
      </c>
      <c r="B6" s="43" t="str">
        <f>'GENERALES NOTA 322'!B5:C5</f>
        <v>JESUS MARIA CALLE. CC: 71.593.192</v>
      </c>
      <c r="C6" s="43"/>
    </row>
    <row r="7" spans="1:3" x14ac:dyDescent="0.25">
      <c r="A7" s="5" t="s">
        <v>9</v>
      </c>
      <c r="B7" s="43" t="str">
        <f>'GENERALES NOTA 322'!B6:C6</f>
        <v>LLAMADA EN GARANTIA</v>
      </c>
      <c r="C7" s="43"/>
    </row>
    <row r="8" spans="1:3" x14ac:dyDescent="0.25">
      <c r="A8" s="13" t="s">
        <v>42</v>
      </c>
      <c r="B8" s="43"/>
      <c r="C8" s="43"/>
    </row>
    <row r="9" spans="1:3" x14ac:dyDescent="0.25">
      <c r="A9" s="13" t="s">
        <v>17</v>
      </c>
      <c r="B9" s="43"/>
      <c r="C9" s="43"/>
    </row>
    <row r="10" spans="1:3" x14ac:dyDescent="0.25">
      <c r="A10" s="13" t="s">
        <v>43</v>
      </c>
      <c r="B10" s="56"/>
      <c r="C10" s="58"/>
    </row>
    <row r="11" spans="1:3" x14ac:dyDescent="0.25">
      <c r="A11" s="13" t="s">
        <v>44</v>
      </c>
      <c r="B11" s="56"/>
      <c r="C11" s="57"/>
    </row>
    <row r="12" spans="1:3" x14ac:dyDescent="0.25">
      <c r="A12" s="13" t="s">
        <v>45</v>
      </c>
      <c r="B12" s="50"/>
      <c r="C12" s="51"/>
    </row>
    <row r="13" spans="1:3" x14ac:dyDescent="0.25">
      <c r="A13" s="13" t="s">
        <v>46</v>
      </c>
      <c r="B13" s="43"/>
      <c r="C13" s="43"/>
    </row>
    <row r="14" spans="1:3" x14ac:dyDescent="0.25">
      <c r="A14" s="13" t="s">
        <v>47</v>
      </c>
      <c r="B14" s="43"/>
      <c r="C14" s="43"/>
    </row>
    <row r="15" spans="1:3" x14ac:dyDescent="0.25">
      <c r="A15" s="13" t="s">
        <v>48</v>
      </c>
      <c r="B15" s="43"/>
      <c r="C15" s="43"/>
    </row>
    <row r="16" spans="1:3" x14ac:dyDescent="0.25">
      <c r="A16" s="59" t="s">
        <v>49</v>
      </c>
      <c r="B16" s="43"/>
      <c r="C16" s="43"/>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3"/>
      <c r="C21" s="43"/>
    </row>
    <row r="22" spans="1:3" x14ac:dyDescent="0.25">
      <c r="A22" s="13" t="s">
        <v>53</v>
      </c>
      <c r="B22" s="50"/>
      <c r="C22" s="51"/>
    </row>
    <row r="23" spans="1:3" x14ac:dyDescent="0.25">
      <c r="A23" s="13" t="s">
        <v>54</v>
      </c>
      <c r="B23" s="43"/>
      <c r="C23" s="43"/>
    </row>
    <row r="24" spans="1:3" x14ac:dyDescent="0.25">
      <c r="A24" s="13" t="s">
        <v>55</v>
      </c>
      <c r="B24" s="43"/>
      <c r="C24" s="43"/>
    </row>
    <row r="25" spans="1:3" x14ac:dyDescent="0.25">
      <c r="A25" s="13" t="s">
        <v>56</v>
      </c>
      <c r="B25" s="43"/>
      <c r="C25" s="43"/>
    </row>
    <row r="26" spans="1:3" x14ac:dyDescent="0.25">
      <c r="A26" s="12" t="s">
        <v>57</v>
      </c>
      <c r="B26" s="43"/>
      <c r="C26" s="43"/>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7" t="s">
        <v>85</v>
      </c>
      <c r="C2" s="86"/>
    </row>
    <row r="3" spans="1:6" x14ac:dyDescent="0.25">
      <c r="A3" s="21" t="s">
        <v>1</v>
      </c>
      <c r="B3" s="88" t="str">
        <f>'GENERALES NOTA 322'!B2:C2</f>
        <v>05001310500720230039500</v>
      </c>
      <c r="C3" s="88"/>
    </row>
    <row r="4" spans="1:6" x14ac:dyDescent="0.25">
      <c r="A4" s="21" t="s">
        <v>3</v>
      </c>
      <c r="B4" s="88" t="str">
        <f>'GENERALES NOTA 322'!B3:C3</f>
        <v>007 LABORAL CIRCUITO MEDELLÍN</v>
      </c>
      <c r="C4" s="88"/>
    </row>
    <row r="5" spans="1:6" x14ac:dyDescent="0.25">
      <c r="A5" s="21" t="s">
        <v>5</v>
      </c>
      <c r="B5" s="88" t="str">
        <f>'GENERALES NOTA 322'!B4:C4</f>
        <v>COLFONDOS Y OTRO</v>
      </c>
      <c r="C5" s="88"/>
    </row>
    <row r="6" spans="1:6" ht="14.45" customHeight="1" x14ac:dyDescent="0.25">
      <c r="A6" s="21" t="s">
        <v>7</v>
      </c>
      <c r="B6" s="88" t="str">
        <f>'GENERALES NOTA 322'!B5:C5</f>
        <v>JESUS MARIA CALLE. CC: 71.593.192</v>
      </c>
      <c r="C6" s="88"/>
    </row>
    <row r="7" spans="1:6" x14ac:dyDescent="0.25">
      <c r="A7" s="21" t="s">
        <v>9</v>
      </c>
      <c r="B7" s="88" t="str">
        <f>'GENERALES NOTA 322'!B6:C6</f>
        <v>LLAMADA EN GARANTIA</v>
      </c>
      <c r="C7" s="88"/>
    </row>
    <row r="8" spans="1:6" ht="30" x14ac:dyDescent="0.25">
      <c r="A8" s="21" t="s">
        <v>21</v>
      </c>
      <c r="B8" s="81" t="str">
        <f>'GENERALES NOTA 322'!B15:C15</f>
        <v>NO ES POSIBLE CUANTIFICAR LAS PRETENSIONES DE LA DEMANDA EN ATENCIÓN A LA NATURALEZA DEL PROCESO.</v>
      </c>
      <c r="C8" s="82"/>
    </row>
    <row r="9" spans="1:6" x14ac:dyDescent="0.25">
      <c r="A9" s="89" t="s">
        <v>23</v>
      </c>
      <c r="B9" s="72" t="s">
        <v>24</v>
      </c>
      <c r="C9" s="73"/>
    </row>
    <row r="10" spans="1:6" x14ac:dyDescent="0.25">
      <c r="A10" s="89"/>
      <c r="B10" s="22" t="s">
        <v>25</v>
      </c>
      <c r="C10" s="19">
        <f>'GENERALES NOTA 322'!C17</f>
        <v>0</v>
      </c>
    </row>
    <row r="11" spans="1:6" x14ac:dyDescent="0.25">
      <c r="A11" s="89"/>
      <c r="B11" s="22" t="s">
        <v>26</v>
      </c>
      <c r="C11" s="19">
        <f>'GENERALES NOTA 322'!C18</f>
        <v>0</v>
      </c>
    </row>
    <row r="12" spans="1:6" x14ac:dyDescent="0.25">
      <c r="A12" s="89"/>
      <c r="B12" s="72"/>
      <c r="C12" s="73"/>
    </row>
    <row r="13" spans="1:6" x14ac:dyDescent="0.25">
      <c r="A13" s="89"/>
      <c r="B13" s="22" t="s">
        <v>86</v>
      </c>
      <c r="C13" s="24"/>
    </row>
    <row r="14" spans="1:6" x14ac:dyDescent="0.25">
      <c r="A14" s="89"/>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153</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3" t="str">
        <f>'GENERALES NOTA 322'!B2:C2</f>
        <v>05001310500720230039500</v>
      </c>
      <c r="C3" s="43"/>
    </row>
    <row r="4" spans="1:3" x14ac:dyDescent="0.25">
      <c r="A4" s="5" t="s">
        <v>3</v>
      </c>
      <c r="B4" s="43" t="str">
        <f>'GENERALES NOTA 322'!B3:C3</f>
        <v>007 LABORAL CIRCUITO MEDELLÍN</v>
      </c>
      <c r="C4" s="43"/>
    </row>
    <row r="5" spans="1:3" ht="29.1" customHeight="1" x14ac:dyDescent="0.25">
      <c r="A5" s="5" t="s">
        <v>5</v>
      </c>
      <c r="B5" s="43" t="str">
        <f>'GENERALES NOTA 322'!B4:C4</f>
        <v>COLFONDOS Y OTRO</v>
      </c>
      <c r="C5" s="43"/>
    </row>
    <row r="6" spans="1:3" x14ac:dyDescent="0.25">
      <c r="A6" s="5" t="s">
        <v>7</v>
      </c>
      <c r="B6" s="43" t="str">
        <f>'GENERALES NOTA 322'!B5:C5</f>
        <v>JESUS MARIA CALLE. CC: 71.593.192</v>
      </c>
      <c r="C6" s="43"/>
    </row>
    <row r="7" spans="1:3" ht="43.5" customHeight="1" x14ac:dyDescent="0.25">
      <c r="A7" s="5" t="s">
        <v>9</v>
      </c>
      <c r="B7" s="43" t="str">
        <f>'GENERALES NOTA 322'!B6:C6</f>
        <v>LLAMADA EN GARANTIA</v>
      </c>
      <c r="C7" s="43"/>
    </row>
    <row r="8" spans="1:3" x14ac:dyDescent="0.25">
      <c r="A8" s="5" t="s">
        <v>107</v>
      </c>
      <c r="B8" s="43"/>
      <c r="C8" s="43"/>
    </row>
    <row r="9" spans="1:3" x14ac:dyDescent="0.25">
      <c r="A9" s="15" t="s">
        <v>94</v>
      </c>
      <c r="B9" s="90"/>
      <c r="C9" s="90"/>
    </row>
    <row r="10" spans="1:3" x14ac:dyDescent="0.25">
      <c r="A10" s="15" t="s">
        <v>108</v>
      </c>
      <c r="B10" s="43"/>
      <c r="C10" s="43"/>
    </row>
    <row r="11" spans="1:3" ht="30" x14ac:dyDescent="0.25">
      <c r="A11" s="15" t="s">
        <v>109</v>
      </c>
      <c r="B11" s="91"/>
      <c r="C11" s="68"/>
    </row>
    <row r="12" spans="1:3" ht="60" x14ac:dyDescent="0.25">
      <c r="A12" s="5" t="s">
        <v>110</v>
      </c>
      <c r="B12" s="43"/>
      <c r="C12" s="43"/>
    </row>
    <row r="13" spans="1:3" ht="60" x14ac:dyDescent="0.25">
      <c r="A13" s="5" t="s">
        <v>111</v>
      </c>
      <c r="B13" s="43"/>
      <c r="C13" s="43"/>
    </row>
    <row r="14" spans="1:3" x14ac:dyDescent="0.25">
      <c r="A14" s="5" t="s">
        <v>112</v>
      </c>
      <c r="B14" s="11"/>
      <c r="C14" s="11"/>
    </row>
    <row r="15" spans="1:3" x14ac:dyDescent="0.25">
      <c r="A15" s="15" t="s">
        <v>113</v>
      </c>
      <c r="B15" s="43"/>
      <c r="C15" s="43"/>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88</v>
      </c>
      <c r="G1" s="2" t="s">
        <v>118</v>
      </c>
      <c r="H1" s="4">
        <v>0.7</v>
      </c>
      <c r="I1" t="s">
        <v>119</v>
      </c>
      <c r="J1" t="s">
        <v>120</v>
      </c>
      <c r="L1" t="s">
        <v>10</v>
      </c>
    </row>
    <row r="2" spans="1:12" x14ac:dyDescent="0.25">
      <c r="A2" t="s">
        <v>121</v>
      </c>
      <c r="B2" t="s">
        <v>116</v>
      </c>
      <c r="C2" t="s">
        <v>122</v>
      </c>
      <c r="D2" s="2" t="s">
        <v>123</v>
      </c>
      <c r="E2" s="1" t="s">
        <v>124</v>
      </c>
      <c r="F2" s="2" t="s">
        <v>90</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90</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2024-03-14T22:35:08Z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