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https://gha2-my.sharepoint.com/personal/kgarcia_gha_com_co/Documents/KGARCIA - ACTUALIZADO/KGARCIA/2. PENDIENTES/DESCARGOS/CALI/12. PRF-2021-39381/"/>
    </mc:Choice>
  </mc:AlternateContent>
  <xr:revisionPtr revIDLastSave="18" documentId="13_ncr:1_{013CF2EA-E846-4590-936B-65F74AF42F81}" xr6:coauthVersionLast="47" xr6:coauthVersionMax="47" xr10:uidLastSave="{AAFD62CD-3098-482B-A39A-5050A95C0114}"/>
  <bookViews>
    <workbookView xWindow="-120" yWindow="-120" windowWidth="24240" windowHeight="13020" activeTab="3" xr2:uid="{00000000-000D-0000-FFFF-FFFF00000000}"/>
  </bookViews>
  <sheets>
    <sheet name="GENERALES NOTA 322" sheetId="5" r:id="rId1"/>
    <sheet name="NOTAS" sheetId="15" state="hidden" r:id="rId2"/>
    <sheet name="GENERALES NOTA 321" sheetId="10" r:id="rId3"/>
    <sheet name="APERTURA- GENERALES  NOTA 324" sheetId="14" r:id="rId4"/>
    <sheet name="IMPUTACIÓN- GENERALES NOTA 324 " sheetId="17" r:id="rId5"/>
    <sheet name="GENERALES NOTA 325" sheetId="12" r:id="rId6"/>
    <sheet name="ACTUALIZACIÓN CONTINGENCIA" sheetId="13" r:id="rId7"/>
    <sheet name="Hoja2" sheetId="6" state="hidden" r:id="rId8"/>
  </sheets>
  <externalReferences>
    <externalReference r:id="rId9"/>
  </externalReferences>
  <definedNames>
    <definedName name="Posición">[1]Hoja1!$S$3:$S$4</definedName>
    <definedName name="Probabilidad">[1]Parametros!$A$3:$A$5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 i="10" l="1"/>
  <c r="B4" i="14"/>
  <c r="B8" i="17" l="1"/>
  <c r="B7" i="17"/>
  <c r="B6" i="17"/>
  <c r="B4" i="17"/>
  <c r="B3" i="17"/>
  <c r="B5" i="10"/>
  <c r="B5" i="14" s="1"/>
  <c r="B4" i="10"/>
  <c r="B6" i="14"/>
  <c r="B8" i="14"/>
  <c r="B7" i="14"/>
  <c r="B3" i="12"/>
  <c r="B12" i="17" l="1"/>
  <c r="B11" i="17" s="1"/>
  <c r="B15" i="17" s="1"/>
  <c r="B5" i="17"/>
  <c r="B5" i="12" s="1"/>
  <c r="B12" i="14"/>
  <c r="B7" i="12"/>
  <c r="B6" i="12"/>
  <c r="B4" i="12"/>
  <c r="B7" i="10" l="1"/>
  <c r="B6" i="10"/>
</calcChain>
</file>

<file path=xl/sharedStrings.xml><?xml version="1.0" encoding="utf-8"?>
<sst xmlns="http://schemas.openxmlformats.org/spreadsheetml/2006/main" count="229" uniqueCount="152">
  <si>
    <t>SOLICITUD DE ANTECEDENTES -ABOGADO EXTERNO-</t>
  </si>
  <si>
    <t>Radicado</t>
  </si>
  <si>
    <t>Contraloría</t>
  </si>
  <si>
    <t>Tipo de Proceso</t>
  </si>
  <si>
    <t>Etapa</t>
  </si>
  <si>
    <t>Entidad Afectada</t>
  </si>
  <si>
    <t>Detrimento</t>
  </si>
  <si>
    <t>Terceros civilmente responsables</t>
  </si>
  <si>
    <t>Fecha de los hechos (Fecha exacta)</t>
  </si>
  <si>
    <t>Asegurado</t>
  </si>
  <si>
    <t>Nit Asegurado</t>
  </si>
  <si>
    <t xml:space="preserve">No. Póliza vinculada (las que se necesite solicitar). </t>
  </si>
  <si>
    <t>Amparo a afectar</t>
  </si>
  <si>
    <t>Fecha de asignación</t>
  </si>
  <si>
    <t>Fecha de notificación</t>
  </si>
  <si>
    <t xml:space="preserve">Fecha de contestacion </t>
  </si>
  <si>
    <t>Verbal</t>
  </si>
  <si>
    <t>Ordinario</t>
  </si>
  <si>
    <t>Apertura</t>
  </si>
  <si>
    <t>Imputación</t>
  </si>
  <si>
    <t>REMISION DE ANTECEDENTES - ABOGADO INTERNO-</t>
  </si>
  <si>
    <t>SINIESTRO - APLICATIVO</t>
  </si>
  <si>
    <t>AMPARO A AFECTAR</t>
  </si>
  <si>
    <t>VALOR ASEGURADO DISPONIBLE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</si>
  <si>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</si>
  <si>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</si>
  <si>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</si>
  <si>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</si>
  <si>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</si>
  <si>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</si>
  <si>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</si>
  <si>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</si>
  <si>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</si>
  <si>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</si>
  <si>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</si>
  <si>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</si>
  <si>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</si>
  <si>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 Prescripción de las acciones derivadas del contrato de seguros.</t>
  </si>
  <si>
    <t>• Existencia de coaseguro.</t>
  </si>
  <si>
    <t>• Aplicación de la limitación de responsabilidad por razón del deducible a cargo del asegurado.</t>
  </si>
  <si>
    <t>• Exclusiones  de confomidad a la Póliza, especifique cual:</t>
  </si>
  <si>
    <t>Otras</t>
  </si>
  <si>
    <t>Concepto técnico de la póliza vinculada</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</si>
  <si>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</si>
  <si>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</si>
  <si>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</si>
  <si>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</si>
  <si>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</si>
  <si>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</si>
  <si>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</si>
  <si>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</si>
  <si>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</si>
  <si>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</si>
  <si>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</si>
  <si>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</si>
  <si>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</si>
  <si>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</si>
  <si>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</si>
  <si>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</si>
  <si>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</si>
  <si>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Clasificación Contingencia</t>
  </si>
  <si>
    <t>EVENTUAL</t>
  </si>
  <si>
    <t>Concepto del Abogado sobre la Contingencia:(Se debe indicar las razones por las cuales se considera que el proceso es Eventual, Remoto o Probable.)</t>
  </si>
  <si>
    <t>PROBABLE</t>
  </si>
  <si>
    <t>VALOR CONTINGENCIA</t>
  </si>
  <si>
    <t>Reserva propuesta</t>
  </si>
  <si>
    <t>Observaciones sobre el valor de la contingencia: (Se debe explicar como se aterrizaron las pretensiones.)</t>
  </si>
  <si>
    <t>Defensa de la Aseguradora: (1. Enumerar y enunciar las excepciones propuestas en el escrito de defensa y/o solicitud de desvinculación Y 2. Confirmar solicitud de vinculación coaseguradoras en caso de que proceda )</t>
  </si>
  <si>
    <t>INFORME ABOGADO INTERNO</t>
  </si>
  <si>
    <t>Reserva</t>
  </si>
  <si>
    <t>El abogado externo remitio la contestacion  y envio de informe inicial en los terminos establecidos ?</t>
  </si>
  <si>
    <t xml:space="preserve">El abogado propuso las excepciones adecuadas para el respetivo proceso? Recomendaciones </t>
  </si>
  <si>
    <t xml:space="preserve">Caso migrado </t>
  </si>
  <si>
    <t>PROBALE</t>
  </si>
  <si>
    <t>REMOTO</t>
  </si>
  <si>
    <t>FORMATO ACTUALIZACION PROCESO PRF</t>
  </si>
  <si>
    <t>SINIESTRO</t>
  </si>
  <si>
    <t>REMOTA</t>
  </si>
  <si>
    <t>RADICADO PRF</t>
  </si>
  <si>
    <t>ENTIDAD AFECTADA</t>
  </si>
  <si>
    <t>SI CAMBIO EL VALOR DE LA CONTINGENCIA INDIQUE EL NUEVO VALOR</t>
  </si>
  <si>
    <t xml:space="preserve">SI CAMBIO LA CONTINGENCIA DEL PROCESO INDIQUELA </t>
  </si>
  <si>
    <t>INDIQUE LAS RAZONES DEL CAMBIO DE CALIFICACION Y/O VALOR DE LA CONTINGENCIA (max 500 caracteres)</t>
  </si>
  <si>
    <t>SI</t>
  </si>
  <si>
    <t>MOTIVO DE LA DEMANDA</t>
  </si>
  <si>
    <t xml:space="preserve">Situcion Laboral </t>
  </si>
  <si>
    <t>Acompañante motorista</t>
  </si>
  <si>
    <t>OCURRENCIA</t>
  </si>
  <si>
    <t>NO</t>
  </si>
  <si>
    <t>CEDIDO</t>
  </si>
  <si>
    <t>FACULTATIVO</t>
  </si>
  <si>
    <t xml:space="preserve">Objetado por la Compañía </t>
  </si>
  <si>
    <t xml:space="preserve">Ocupado-trabajador cuenta ajena </t>
  </si>
  <si>
    <t xml:space="preserve">Ciclista </t>
  </si>
  <si>
    <t>CLAIMS MADE</t>
  </si>
  <si>
    <t>ACEPTADO</t>
  </si>
  <si>
    <t>AUTOMATICO</t>
  </si>
  <si>
    <t>Pretensiones elevadas- reclamación Compañía</t>
  </si>
  <si>
    <t>Ocupado - Autonomo</t>
  </si>
  <si>
    <t>Cliclista vehículo</t>
  </si>
  <si>
    <t>SUNSET</t>
  </si>
  <si>
    <t>PROPIO</t>
  </si>
  <si>
    <t>Ofrecimiento muy bajo-reclamación Compañía</t>
  </si>
  <si>
    <t xml:space="preserve">Tareas del hogar </t>
  </si>
  <si>
    <t xml:space="preserve">Motociclista </t>
  </si>
  <si>
    <t>DESCUBREMIENTO</t>
  </si>
  <si>
    <t xml:space="preserve">Nuevos reclamantes </t>
  </si>
  <si>
    <t>Pendiente acceder al mercado laboral -pedir a nino</t>
  </si>
  <si>
    <t>Ocupante vehículo</t>
  </si>
  <si>
    <t>Respuesta extemporanea</t>
  </si>
  <si>
    <t>Pasajero servicio publico</t>
  </si>
  <si>
    <t xml:space="preserve">Sin reclamación previa </t>
  </si>
  <si>
    <t xml:space="preserve">Vida/RC medica- aviso de siniestro sin tramite </t>
  </si>
  <si>
    <t>N/A</t>
  </si>
  <si>
    <t>VALOR ASEGURADO</t>
  </si>
  <si>
    <t>DEDUCIBLE</t>
  </si>
  <si>
    <t xml:space="preserve">VALOR TOMAR </t>
  </si>
  <si>
    <t xml:space="preserve">SIN INFORMACION </t>
  </si>
  <si>
    <t>80763-2021-39381</t>
  </si>
  <si>
    <t>CONTRALORÍA GENERAL DE LA REPÚBLICA - GERENCIA DEPARTAMENTAL COLEGIADA DEL VALLE DEL CAUCA</t>
  </si>
  <si>
    <t>MINISTERIO DE SALUD Y PROTECCIÓN SOCIAL</t>
  </si>
  <si>
    <t xml:space="preserve">ALLIANZ SEGUROS S.A.  </t>
  </si>
  <si>
    <t>890303093-5</t>
  </si>
  <si>
    <t>022687474 / 022900727</t>
  </si>
  <si>
    <t>COMFENALCO VALLE DE LA GENTE</t>
  </si>
  <si>
    <t>04 DE MARZO DE 2024</t>
  </si>
  <si>
    <t>01 DE MARZO DE 2024</t>
  </si>
  <si>
    <t>2020-2021</t>
  </si>
  <si>
    <t>Los hechos materia de la presente investigación se circunscriben a las presuntas irregularidades en las que incurrió Comfenalco Valle EPS, cuando realizó gastos no relacionados con el servicio médico, prevención o recuperación de la salud y por lo tanto no eran estrictamente necesarios para garantizar el derecho fundamental a la salud, desconociendo la legislación en materia de salud frente al uso de los recursos de salud, donde existe expresa disposición del Constituyente frente a que los recursos de la seguridad social por su naturaleza, sólo pueden utilizarse para los fines exclusivos previstos en la ley, incluyendo no solo los recursos destinados a la prestación del servicio de salud, sino los relacionados con los gastos administrativos, lo que conllevó a la pérdida de los mismos y su no destinación hacia el fin de la salud. Gastos relacionados con pagos de anchetas, detalles y/o regalos para funcionarios e hijos, contratación de maestros de ceremonia, alquiler de apartamentos, refrigerios, panadera, pagos de fiestas, actividades recreativas, regalos, publicidad no estrictamente relacionada con salud, tarjetas de navidad, paraguas, bolsos, camisetas, servicio de música y fragancias. Adicionalmente, efectúo pagos de beneficios extralegales, indemnizaciones laborales, gravámenes bancarios, intereses moratorios por el pago extemporáneo de las incapacidades, gastos de contribuciones, aportes, afiliaciones y/o cuotas de sostenimiento con organismos privados por libre vinculación y gastos relacionados con edificaciones, terrenos y adecuaciones a pesar de que no registra titularidad de bienes inmuebles con recursos del SGSS.</t>
  </si>
  <si>
    <t>Breve resumen de los hechos</t>
  </si>
  <si>
    <t>RADICADO</t>
  </si>
  <si>
    <t>CONTRALORÍA</t>
  </si>
  <si>
    <t>DETRIMENTO</t>
  </si>
  <si>
    <t>TERCEROS CIVILMENTE REPONSABLES</t>
  </si>
  <si>
    <t>PÓLIZAS</t>
  </si>
  <si>
    <r>
      <rPr>
        <b/>
        <sz val="11"/>
        <color theme="1"/>
        <rFont val="Calibri"/>
        <family val="2"/>
        <scheme val="minor"/>
      </rPr>
      <t>SINIESTRO</t>
    </r>
    <r>
      <rPr>
        <sz val="11"/>
        <color theme="1"/>
        <rFont val="Calibri"/>
        <family val="2"/>
        <scheme val="minor"/>
      </rPr>
      <t xml:space="preserve"> 140629164 - </t>
    </r>
    <r>
      <rPr>
        <b/>
        <sz val="11"/>
        <color theme="1"/>
        <rFont val="Calibri"/>
        <family val="2"/>
        <scheme val="minor"/>
      </rPr>
      <t>APLICATIVO</t>
    </r>
    <r>
      <rPr>
        <sz val="11"/>
        <color theme="1"/>
        <rFont val="Calibri"/>
        <family val="2"/>
        <scheme val="minor"/>
      </rPr>
      <t xml:space="preserve"> 194067</t>
    </r>
  </si>
  <si>
    <r>
      <t xml:space="preserve">22687474 / 0 y </t>
    </r>
    <r>
      <rPr>
        <b/>
        <u/>
        <sz val="11"/>
        <color theme="1"/>
        <rFont val="Calibri"/>
        <family val="2"/>
        <scheme val="minor"/>
      </rPr>
      <t>22900727 / 0 (Afectada)</t>
    </r>
  </si>
  <si>
    <t>Responsabilidad Civil de los miembros de Junta Directiva</t>
  </si>
  <si>
    <t>CLAIMS MADE y SUN SET</t>
  </si>
  <si>
    <t xml:space="preserve">Desde el 30/05/2021 hasta el 29/05/2022 (Fecha de continuidad: 02 junio 2011 - Retroactividad: Ilimitada - Periodo adicional notificaciones: 24 meses). </t>
  </si>
  <si>
    <t>X - La compañía indemnizará a, o por cuenta de las personas aseguradas, cualquier pérdida que se derive de cualquier reclamación de la que resulten civilmente responsables por razón de cualquier acto incorrecto cometido o presuntamente cometido por las personas aseguradas (Administradores y directores de COMFENALCO VALLE DE LA GENTE) en el ejercicio de sus respectivas funciones como administradores de la sociedad, que sea interpuesta por vez primera contra los mismos, durante el período de vigencia de la presente  póliza y, en su caso, durante el período adicional para notificaciones (24 MESES).
X - La presente póliza cubre únicamente las reclamaciones presentadas por primera vez contra las personas aseguradas (Administradores y directores de COMFENALCO VALLE DE LA GENTE) durante la vigencia del seguro o del periodo adicional para notificaciones (24 MESES).</t>
  </si>
  <si>
    <r>
      <t xml:space="preserve">Tener en cuenta que los reclamos por juicios o procesos de responsabilidad fiscal tiene un </t>
    </r>
    <r>
      <rPr>
        <b/>
        <u val="singleAccounting"/>
        <sz val="11"/>
        <color theme="1"/>
        <rFont val="Calibri"/>
        <family val="2"/>
        <scheme val="minor"/>
      </rPr>
      <t xml:space="preserve">sublímite de COP $500.000.000 </t>
    </r>
    <r>
      <rPr>
        <sz val="11"/>
        <color theme="1"/>
        <rFont val="Calibri"/>
        <family val="2"/>
        <scheme val="minor"/>
      </rPr>
      <t xml:space="preserve">(Por reclamo y en el agregado anual - Página 9). </t>
    </r>
  </si>
  <si>
    <t xml:space="preserve"> X - Los reclamos por juicios o procesos de responsabilidad fiscal tiene un sublímite de COP $500.000.000 (Por reclamo y en el agregado anual - Página 9). </t>
  </si>
  <si>
    <t xml:space="preserve">• Disminución de la suma asegurada por pago de indemnizaciones con cargo a las PÓLIZAS RC PARA MIEMBROS DE JUNTA DIRECTIVA Y DEMÁS ADMINISTRADORES No. 22687474 / 0 y 22900727 / 0.
</t>
  </si>
  <si>
    <t>N/A - Sin deducible.</t>
  </si>
  <si>
    <t>X - Delimitación temporal de los seguros vinculados: Están amparados los siniestros que sean consecuencia de reclamaciones formuladas por primera vez durante la vigencia de la póliza o dentro del periodo adicional de notificaciones (24 meses), siempre y cuando este último haya sido contratado, y que sean consecuencia de Actos Incorrectos cometidos dentro del Periodo de retroactividad delimitado en los datos Identificativos de la presente póliza.</t>
  </si>
  <si>
    <t>N/A.</t>
  </si>
  <si>
    <t xml:space="preserve">X - Hasta el momento no se han efectuado pagos con cargo a los seguros vinculados. </t>
  </si>
  <si>
    <t xml:space="preserve">La contingencia se califica como PROBABLE, toda vez que el contrato de seguros presta cobertura temporal y material y la responsabilidad fiscal de los presuntos responsables se encuentra acreditada.
Lo primero que debe tenerse en cuenta es que la Póliza RC Para Miembros de Junta Directiva y demás Administradores No. 022687474/0 cuyo tomador y asegurado es COMFENALCO VALLE de la gente EPS, no presta cobertura temporal de conformidad con el fundamento factico expuesto en el auto de apertura. Frente a la cobertura temporal, debe decirse que su modalidad es Claims made” y “Sun Set, la cual ampara las reclamaciones presentadas por primera vez contra las personas aseguradas durante la vigencia del seguro o del periodo adicional para notificaciones (24 meses). La vigencia pactada fue desde el 30 de mayo de 2020 al 29 de mayo de 2021, por lo que el periodo adicional para notificaciones va hasta el 29 de mayo de 2023. Sin embargo la notificación al asegurado se realizó mediante auto de apertura No. 528 del 9 de agosto de 2023, es decir por fuera de la vigencia y del periodo adicional de la póliza. 
La Póliza RC Para Miembros de Junta Directiva y demás Administradores No. 022900727/0 cuyo tomador y asegurado es COMFENALCO VALLE de la gente EPS, presta cobertura material y temporal de conformidad con el fundamento factico expuesto en el auto de apertura. Frente a la cobertura temporal, debe decirse que su modalidad es Claims made” y “Sun Set, la cual ampara las reclamaciones presentadas por primera vez contra las personas aseguradas durante la vigencia del seguro o del periodo adicional para notificaciones (24 meses). En consecuencia, el contrato de seguro presta cobertura por su temporalidad toda vez que, el auto de apertura No. 528 es del 9 de agosto de 2023, es decir se profirió dentro del periodo adicional para notificaciones concertado en la póliza, esto es, antes del 29 de mayo de 2024 ya que la vigencia de la póliza comprende desde el 30 de mayo de 2021 al 29 de mayo de 2022. Aunado a ello, presta cobertura material toda vez que, ampara la responsabilidad fiscal, al tener amparo de RC de los miembros de la junta directiva y demás administradores.
Adicionalmente, debe señalarse que de acuerdo a la normatividad vigente los recursos del sistema general de seguridad social tienen destinación especifica únicamente para garantizar la cobertura de las prestaciones de carácter económico, de salud y servicios complementarios, por lo que no podrán destinarse ni utilizarse para fines diferentes, lo anterior de conformidad con lo señalado en los artículos 1, 2 y 9 de la Ley 100 de 1993. Por lo anterior, al evidenciarse que la EPS Comfenalco suscribió sendos contratos con objetos diferentes a garantizar la prestación del servicio de salud utilizando recursos de destinación especifica es altamente probable que el ente de control profiera fallo con responsabilidad fiscal. Lo señalado, sin perjuicio del carácter contingente del proceso. 
</t>
  </si>
  <si>
    <t xml:space="preserve">Excepciones frente al fondo del asunto
A. CADUCÓ EL TÉRMINO PARA PROFERIR AUTO DE IMPUTACIÓN, POR LO QUE DEBERÁ ARCHIVARSE LA PRESENTE INVESTIGACIÓN.   
B. INEXISTENCIA DEL HECHO Y DE LA SUPUESTA CONDUCTA GENERADORA DEL DAÑO. 
C. EN EL PRESENTE CASO NO SE REÚNEN LOS ELEMENTOS DE LA RESPONSABILIDAD FISCAL - INEXISTENCIA DE DAÑO PATRIMONIAL AL ESTADO
D. EN EL PRESENTE CASO NO SE REÚNEN LOS ELEMENTOS DE LA RESPONSABILIDAD FISCAL - POR INEXISTENCIA DE CULPA GRAVE Y/O DOLO EN CABEZA DE LOS PRESUNTOS RESPONSABLES. 
Excepciones frente a la vinculación de la compañía
A. AUSENCIA DE COBERTURA TEMPORAL DE LA PÓLIZA RC PARA MIEMBROS DE JUNTA DIRECTIVA Y DEMÁS ADMINISTRADORES NO. 022687474/0.
B. INEXIGIBILIDAD DE LA OBLIGACIÓN A CARGO DE LA COMPAÑÍA ASEGURADORA POR CUANTO NO SE REALIZÓ EL RIESGO ASEGURADO EN LA PÓLIZA RC PARA MIEMBROS DE JUNTA DIRECTIVA Y DEMÁS ADMINISTRADORES NO. 022900727/0.
C. EN LA PÓLIZA RC PARA MIEMBROS DE JUNTA DIRECTIVA Y DEMÁS ADMINISTRADORES NO. 022900727/0 SE PACTÓ UN SUBLÍMITE PARA LOS RECLAMOS DE JUICIOS O PROCESO DE RESPONSABILIDAD FISCAL.
D. LAS EXCLUSIONES DE AMPARO CONCERTADAS EN LA PÓLIZA RC PARA MIEMBROS DE JUNTA DIRECTIVA Y DEMÁS ADMINISTRADORES NO. 022900727/0 Y NO. 022687474/0.
E. DE ACREDITARSE UNA CONDUCTA DOLOSA O GRAVEMENTE CULPOSA EN CABEZA DEL PRESUNTO RESPONSABLE, EN TODO CASO, EL DOLO COMPORTA UN RIESGO INASEGURABLE.
F. EN CUALQUIER CASO, DE NINGUNA FORMA SE PODRÁ EXCEDER EL LÍMITE DEL VALOR ASEGURADO EN LA PÓLIZA RC PARA MIEMBROS DE JUNTA DIRECTIVA Y DEMÁS ADMINISTRADORES NO. 022900727/0.
</t>
  </si>
  <si>
    <t>PRF-80763-2021-39381</t>
  </si>
  <si>
    <t xml:space="preserve">LIQUIDACIÓN OBJETIVA: $1.770.094.073. Se llegó a este valor de la siguiente manera:
El valor de detrimento patrimonial asciende a la suma de $1.770.094.073 el cual se encuentra dentro del límite del valor asegurado $7.000.000.000. Por lo tanto, al no haberse pactado deducible y coaseguro, el valor máximo de exposición de la compañía es de $1.770.094.073. 
Si bien es cierto en la póliza se concertó que los reclamos por juicios o procesos de responsabilidad fiscal tienen un sublímite de COP $500.000.000, de acuerdo a lo informado por la Dra. María Alejandra por la experiencia con este tipo de procesos en las Contralorías, se hará una reserva sobre el valor total del detrimento patrimonial. Razón por la cual solicitó objetivizar las pretensiones en ese sentido.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</si>
</sst>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quot;\ #,##0;\-&quot;$&quot;\ #,##0"/>
    <numFmt numFmtId="165" formatCode="&quot;$&quot;\ #,##0;[Red]\-&quot;$&quot;\ #,##0"/>
    <numFmt numFmtId="166" formatCode="_-&quot;$&quot;\ * #,##0_-;\-&quot;$&quot;\ * #,##0_-;_-&quot;$&quot;\ * &quot;-&quot;_-;_-@_-"/>
  </numFmts>
  <fonts count="12"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3" tint="-0.499984740745262"/>
      <name val="Calibri"/>
      <family val="2"/>
      <scheme val="minor"/>
    </font>
    <font>
      <b/>
      <sz val="11"/>
      <color theme="3" tint="-0.499984740745262"/>
      <name val="Calibri"/>
      <family val="2"/>
      <scheme val="minor"/>
    </font>
    <font>
      <b/>
      <sz val="16"/>
      <color theme="3" tint="-0.499984740745262"/>
      <name val="Calibri"/>
      <family val="2"/>
      <scheme val="minor"/>
    </font>
    <font>
      <b/>
      <u/>
      <sz val="11"/>
      <color theme="1"/>
      <name val="Calibri"/>
      <family val="2"/>
      <scheme val="minor"/>
    </font>
    <font>
      <b/>
      <u val="singleAccounting"/>
      <sz val="11"/>
      <color theme="1"/>
      <name val="Calibri"/>
      <family val="2"/>
      <scheme val="minor"/>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4" tint="-0.499984740745262"/>
        <bgColor indexed="64"/>
      </patternFill>
    </fill>
    <fill>
      <patternFill patternType="solid">
        <fgColor theme="4" tint="0.59999389629810485"/>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right/>
      <top style="thick">
        <color theme="0"/>
      </top>
      <bottom/>
      <diagonal/>
    </border>
    <border>
      <left style="thick">
        <color theme="0"/>
      </left>
      <right style="thick">
        <color theme="0"/>
      </right>
      <top style="thick">
        <color theme="0"/>
      </top>
      <bottom style="thick">
        <color theme="0"/>
      </bottom>
      <diagonal/>
    </border>
    <border>
      <left style="thin">
        <color indexed="64"/>
      </left>
      <right/>
      <top/>
      <bottom style="thin">
        <color indexed="64"/>
      </bottom>
      <diagonal/>
    </border>
    <border>
      <left/>
      <right style="thin">
        <color indexed="64"/>
      </right>
      <top/>
      <bottom style="thin">
        <color indexed="64"/>
      </bottom>
      <diagonal/>
    </border>
  </borders>
  <cellStyleXfs count="3">
    <xf numFmtId="0" fontId="0" fillId="0" borderId="0"/>
    <xf numFmtId="166" fontId="1" fillId="0" borderId="0" applyFont="0" applyFill="0" applyBorder="0" applyAlignment="0" applyProtection="0"/>
    <xf numFmtId="9" fontId="1" fillId="0" borderId="0" applyFont="0" applyFill="0" applyBorder="0" applyAlignment="0" applyProtection="0"/>
  </cellStyleXfs>
  <cellXfs count="98">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0" fontId="0" fillId="0" borderId="0" xfId="0" applyAlignment="1">
      <alignment horizontal="justify" vertical="top"/>
    </xf>
    <xf numFmtId="0" fontId="0" fillId="5" borderId="0" xfId="0" applyFill="1"/>
    <xf numFmtId="0" fontId="0" fillId="0" borderId="1" xfId="0" applyBorder="1" applyAlignment="1">
      <alignment horizontal="justify" vertical="top"/>
    </xf>
    <xf numFmtId="0" fontId="0" fillId="0" borderId="2" xfId="0" applyBorder="1" applyAlignment="1">
      <alignment horizontal="justify" vertical="top"/>
    </xf>
    <xf numFmtId="0" fontId="2" fillId="0" borderId="1" xfId="0" applyFont="1" applyBorder="1" applyAlignment="1">
      <alignment horizontal="justify" vertical="top"/>
    </xf>
    <xf numFmtId="9" fontId="0" fillId="0" borderId="0" xfId="0" applyNumberFormat="1"/>
    <xf numFmtId="0" fontId="0" fillId="0" borderId="2" xfId="0" applyBorder="1" applyAlignment="1">
      <alignment horizontal="left" vertical="top"/>
    </xf>
    <xf numFmtId="0" fontId="0" fillId="0" borderId="1" xfId="0" applyBorder="1" applyAlignment="1">
      <alignment horizontal="left" vertical="top"/>
    </xf>
    <xf numFmtId="0" fontId="4" fillId="7" borderId="12" xfId="0" applyFont="1" applyFill="1" applyBorder="1" applyAlignment="1">
      <alignment vertical="center" wrapText="1"/>
    </xf>
    <xf numFmtId="0" fontId="0" fillId="8" borderId="11" xfId="0" applyFill="1" applyBorder="1" applyAlignment="1">
      <alignment horizontal="center" vertical="center"/>
    </xf>
    <xf numFmtId="165" fontId="0" fillId="8" borderId="11" xfId="0" applyNumberFormat="1" applyFill="1" applyBorder="1" applyAlignment="1">
      <alignment horizontal="center" vertical="center"/>
    </xf>
    <xf numFmtId="0" fontId="0" fillId="8" borderId="11" xfId="0" applyFill="1" applyBorder="1" applyAlignment="1">
      <alignment horizontal="center" vertical="center" wrapText="1"/>
    </xf>
    <xf numFmtId="0" fontId="0" fillId="0" borderId="1" xfId="0" applyBorder="1" applyAlignment="1">
      <alignment vertical="top"/>
    </xf>
    <xf numFmtId="0" fontId="2" fillId="0" borderId="0" xfId="0" applyFont="1"/>
    <xf numFmtId="0" fontId="2" fillId="0" borderId="2" xfId="0" applyFont="1" applyBorder="1" applyAlignment="1">
      <alignment horizontal="justify" vertical="top"/>
    </xf>
    <xf numFmtId="0" fontId="0" fillId="0" borderId="2" xfId="0" applyBorder="1" applyAlignment="1" applyProtection="1">
      <alignment horizontal="justify" vertical="top"/>
      <protection locked="0"/>
    </xf>
    <xf numFmtId="0" fontId="2" fillId="0" borderId="2" xfId="0" applyFont="1"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2" fillId="0" borderId="1" xfId="0" applyFont="1" applyBorder="1" applyAlignment="1" applyProtection="1">
      <alignment horizontal="justify" vertical="top"/>
      <protection locked="0"/>
    </xf>
    <xf numFmtId="0" fontId="0" fillId="0" borderId="0" xfId="0" applyProtection="1">
      <protection locked="0"/>
    </xf>
    <xf numFmtId="0" fontId="7" fillId="0" borderId="0" xfId="0" applyFont="1" applyProtection="1">
      <protection locked="0"/>
    </xf>
    <xf numFmtId="0" fontId="5" fillId="2" borderId="7" xfId="0" applyFont="1" applyFill="1" applyBorder="1" applyAlignment="1">
      <alignment horizontal="justify" vertical="top"/>
    </xf>
    <xf numFmtId="0" fontId="2" fillId="8" borderId="1" xfId="0" applyFont="1" applyFill="1" applyBorder="1" applyAlignment="1">
      <alignment horizontal="justify" vertical="top"/>
    </xf>
    <xf numFmtId="0" fontId="2" fillId="0" borderId="8" xfId="0" applyFont="1" applyBorder="1" applyAlignment="1">
      <alignment vertical="center" wrapText="1"/>
    </xf>
    <xf numFmtId="0" fontId="4" fillId="6" borderId="1" xfId="0" applyFont="1" applyFill="1" applyBorder="1" applyAlignment="1">
      <alignment horizontal="center" vertical="center"/>
    </xf>
    <xf numFmtId="0" fontId="2" fillId="0" borderId="4" xfId="0" applyFont="1" applyBorder="1" applyAlignment="1">
      <alignment horizontal="justify" vertical="top"/>
    </xf>
    <xf numFmtId="164" fontId="0" fillId="0" borderId="1" xfId="1" applyNumberFormat="1" applyFont="1" applyBorder="1" applyAlignment="1">
      <alignment horizontal="left" vertical="center"/>
    </xf>
    <xf numFmtId="166" fontId="0" fillId="0" borderId="1" xfId="1" applyFont="1" applyBorder="1" applyAlignment="1">
      <alignment horizontal="left" vertical="center" wrapText="1"/>
    </xf>
    <xf numFmtId="0" fontId="0" fillId="0" borderId="1" xfId="0" applyBorder="1" applyAlignment="1">
      <alignment vertical="top" wrapText="1"/>
    </xf>
    <xf numFmtId="0" fontId="0" fillId="0" borderId="1" xfId="0" applyBorder="1" applyAlignment="1">
      <alignment vertical="center" wrapText="1"/>
    </xf>
    <xf numFmtId="9" fontId="0" fillId="0" borderId="1" xfId="0" applyNumberFormat="1" applyBorder="1" applyAlignment="1">
      <alignment vertical="center"/>
    </xf>
    <xf numFmtId="0" fontId="0" fillId="0" borderId="10" xfId="0" applyBorder="1" applyAlignment="1">
      <alignment vertical="top" wrapText="1"/>
    </xf>
    <xf numFmtId="0" fontId="6" fillId="0" borderId="1" xfId="0" applyFont="1" applyBorder="1" applyAlignment="1">
      <alignment vertical="center" wrapText="1"/>
    </xf>
    <xf numFmtId="0" fontId="6" fillId="0" borderId="1" xfId="0" applyFont="1" applyBorder="1" applyAlignment="1">
      <alignment horizontal="justify" vertical="center"/>
    </xf>
    <xf numFmtId="0" fontId="0" fillId="0" borderId="2" xfId="0" applyBorder="1" applyAlignment="1">
      <alignment horizontal="justify" vertical="top"/>
    </xf>
    <xf numFmtId="0" fontId="0" fillId="0" borderId="3" xfId="0" applyBorder="1" applyAlignment="1">
      <alignment horizontal="justify" vertical="top"/>
    </xf>
    <xf numFmtId="0" fontId="0" fillId="0" borderId="2" xfId="0" applyBorder="1" applyAlignment="1">
      <alignment horizontal="justify" vertical="center"/>
    </xf>
    <xf numFmtId="0" fontId="0" fillId="0" borderId="3" xfId="0" applyBorder="1" applyAlignment="1">
      <alignment horizontal="justify" vertical="center"/>
    </xf>
    <xf numFmtId="0" fontId="3" fillId="2" borderId="0" xfId="0" applyFont="1" applyFill="1" applyAlignment="1">
      <alignment horizontal="center" vertical="top"/>
    </xf>
    <xf numFmtId="0" fontId="0" fillId="0" borderId="1" xfId="0" applyBorder="1" applyAlignment="1">
      <alignment horizontal="justify" vertical="top"/>
    </xf>
    <xf numFmtId="0" fontId="0" fillId="0" borderId="2" xfId="0" applyBorder="1" applyAlignment="1">
      <alignment horizontal="left" vertical="center" wrapText="1"/>
    </xf>
    <xf numFmtId="0" fontId="0" fillId="0" borderId="3" xfId="0" applyBorder="1" applyAlignment="1">
      <alignment horizontal="left" vertical="center" wrapText="1"/>
    </xf>
    <xf numFmtId="165" fontId="0" fillId="0" borderId="1" xfId="0" applyNumberFormat="1" applyBorder="1" applyAlignment="1">
      <alignment horizontal="justify" vertical="top"/>
    </xf>
    <xf numFmtId="0" fontId="0" fillId="0" borderId="2" xfId="0" applyBorder="1" applyAlignment="1">
      <alignment horizontal="justify" vertical="top" wrapText="1"/>
    </xf>
    <xf numFmtId="0" fontId="0" fillId="0" borderId="3" xfId="0" applyBorder="1" applyAlignment="1">
      <alignment horizontal="justify" vertical="top" wrapText="1"/>
    </xf>
    <xf numFmtId="0" fontId="0" fillId="0" borderId="2" xfId="0" applyBorder="1" applyAlignment="1">
      <alignment horizontal="left" vertical="top"/>
    </xf>
    <xf numFmtId="0" fontId="0" fillId="0" borderId="3" xfId="0" applyBorder="1" applyAlignment="1">
      <alignment horizontal="left" vertical="top"/>
    </xf>
    <xf numFmtId="0" fontId="2" fillId="0" borderId="1" xfId="0" applyFont="1" applyBorder="1" applyAlignment="1">
      <alignment horizontal="justify" vertical="center" wrapText="1"/>
    </xf>
    <xf numFmtId="0" fontId="0" fillId="0" borderId="1" xfId="0" applyBorder="1" applyAlignment="1">
      <alignment horizontal="justify"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49" fontId="0" fillId="0" borderId="1" xfId="0" applyNumberFormat="1" applyBorder="1" applyAlignment="1">
      <alignment horizontal="justify" vertical="top"/>
    </xf>
    <xf numFmtId="0" fontId="3" fillId="2" borderId="4" xfId="0" applyFont="1" applyFill="1" applyBorder="1" applyAlignment="1">
      <alignment horizontal="center" vertical="top"/>
    </xf>
    <xf numFmtId="0" fontId="0" fillId="0" borderId="1" xfId="0" applyBorder="1" applyAlignment="1">
      <alignment horizontal="justify" vertical="center"/>
    </xf>
    <xf numFmtId="164" fontId="0" fillId="0" borderId="1" xfId="1" applyNumberFormat="1" applyFont="1" applyBorder="1" applyAlignment="1">
      <alignment horizontal="left" vertical="top"/>
    </xf>
    <xf numFmtId="0" fontId="0" fillId="0" borderId="1" xfId="0" applyBorder="1" applyAlignment="1">
      <alignment horizontal="left" vertical="top"/>
    </xf>
    <xf numFmtId="0" fontId="4" fillId="6" borderId="8" xfId="0" applyFont="1" applyFill="1" applyBorder="1" applyAlignment="1">
      <alignment horizontal="center" vertical="center"/>
    </xf>
    <xf numFmtId="0" fontId="4" fillId="6" borderId="9" xfId="0" applyFont="1" applyFill="1" applyBorder="1" applyAlignment="1">
      <alignment horizontal="center" vertical="center"/>
    </xf>
    <xf numFmtId="0" fontId="4" fillId="6" borderId="4" xfId="0" applyFont="1" applyFill="1" applyBorder="1" applyAlignment="1">
      <alignment horizontal="center" vertical="center"/>
    </xf>
    <xf numFmtId="0" fontId="0" fillId="0" borderId="2" xfId="0" applyBorder="1" applyAlignment="1">
      <alignment horizontal="left" vertical="center"/>
    </xf>
    <xf numFmtId="0" fontId="0" fillId="0" borderId="3" xfId="0" applyBorder="1" applyAlignment="1">
      <alignment horizontal="left" vertical="center"/>
    </xf>
    <xf numFmtId="0" fontId="4"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1" xfId="0" applyBorder="1" applyAlignment="1" applyProtection="1">
      <alignment horizontal="justify" vertical="top"/>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4" borderId="5" xfId="0" applyFill="1" applyBorder="1" applyAlignment="1" applyProtection="1">
      <alignment horizontal="left" vertical="top" wrapText="1"/>
      <protection locked="0"/>
    </xf>
    <xf numFmtId="0" fontId="0" fillId="4" borderId="6" xfId="0" applyFill="1" applyBorder="1" applyAlignment="1" applyProtection="1">
      <alignment horizontal="left" vertical="top" wrapText="1"/>
      <protection locked="0"/>
    </xf>
    <xf numFmtId="166" fontId="8" fillId="8" borderId="1" xfId="0" applyNumberFormat="1" applyFont="1" applyFill="1" applyBorder="1" applyAlignment="1">
      <alignment horizontal="center" vertical="top"/>
    </xf>
    <xf numFmtId="0" fontId="8" fillId="8" borderId="1" xfId="0" applyFont="1" applyFill="1" applyBorder="1" applyAlignment="1">
      <alignment horizontal="center" vertical="top"/>
    </xf>
    <xf numFmtId="166" fontId="0" fillId="0" borderId="13" xfId="1" applyFont="1" applyBorder="1" applyAlignment="1" applyProtection="1">
      <alignment horizontal="center" vertical="top"/>
    </xf>
    <xf numFmtId="166" fontId="0" fillId="0" borderId="14" xfId="1" applyFont="1" applyBorder="1" applyAlignment="1" applyProtection="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166" fontId="8" fillId="0" borderId="2" xfId="1" applyFont="1" applyBorder="1" applyAlignment="1" applyProtection="1">
      <alignment horizontal="center" vertical="top"/>
    </xf>
    <xf numFmtId="166" fontId="8" fillId="0" borderId="3" xfId="1" applyFont="1" applyBorder="1" applyAlignment="1" applyProtection="1">
      <alignment horizontal="center" vertical="top"/>
    </xf>
    <xf numFmtId="9" fontId="8" fillId="0" borderId="1" xfId="2" applyFont="1" applyBorder="1" applyAlignment="1" applyProtection="1">
      <alignment horizontal="center" vertical="top"/>
      <protection locked="0"/>
    </xf>
    <xf numFmtId="166" fontId="8" fillId="0" borderId="1" xfId="1" applyFont="1" applyBorder="1" applyAlignment="1" applyProtection="1">
      <alignment horizontal="center" vertical="top"/>
      <protection locked="0"/>
    </xf>
    <xf numFmtId="1" fontId="8" fillId="0" borderId="1" xfId="1" applyNumberFormat="1" applyFont="1" applyBorder="1" applyAlignment="1" applyProtection="1">
      <alignment horizontal="center" vertical="top"/>
      <protection locked="0"/>
    </xf>
    <xf numFmtId="166" fontId="0" fillId="0" borderId="1" xfId="1" applyFont="1" applyBorder="1" applyAlignment="1" applyProtection="1">
      <alignment horizontal="justify" vertical="top"/>
    </xf>
    <xf numFmtId="0" fontId="3" fillId="2" borderId="4" xfId="0" applyFont="1" applyFill="1" applyBorder="1" applyAlignment="1" applyProtection="1">
      <alignment horizontal="center" vertical="top"/>
      <protection locked="0"/>
    </xf>
    <xf numFmtId="0" fontId="0" fillId="0" borderId="2" xfId="0" applyBorder="1" applyAlignment="1" applyProtection="1">
      <alignment horizontal="left" vertical="top"/>
      <protection locked="0"/>
    </xf>
    <xf numFmtId="166" fontId="0" fillId="0" borderId="2" xfId="1" applyFont="1" applyBorder="1" applyAlignment="1" applyProtection="1">
      <alignment horizontal="center" vertical="top"/>
    </xf>
    <xf numFmtId="166" fontId="0" fillId="0" borderId="3" xfId="1" applyFont="1" applyBorder="1" applyAlignment="1" applyProtection="1">
      <alignment horizontal="center" vertical="top"/>
    </xf>
    <xf numFmtId="0" fontId="2" fillId="4" borderId="5" xfId="0" applyFont="1" applyFill="1" applyBorder="1" applyAlignment="1" applyProtection="1">
      <alignment horizontal="center" vertical="top" wrapText="1"/>
      <protection locked="0"/>
    </xf>
    <xf numFmtId="0" fontId="2" fillId="4" borderId="6" xfId="0" applyFont="1" applyFill="1" applyBorder="1" applyAlignment="1" applyProtection="1">
      <alignment horizontal="center" vertical="top" wrapText="1"/>
      <protection locked="0"/>
    </xf>
    <xf numFmtId="0" fontId="0" fillId="0" borderId="1" xfId="0" applyBorder="1" applyAlignment="1" applyProtection="1">
      <alignment horizontal="center"/>
      <protection locked="0"/>
    </xf>
    <xf numFmtId="166" fontId="0" fillId="5" borderId="1" xfId="1" applyFont="1" applyFill="1" applyBorder="1" applyAlignment="1">
      <alignment horizontal="justify" vertical="top"/>
    </xf>
    <xf numFmtId="0" fontId="9" fillId="0" borderId="11" xfId="0" applyFont="1" applyBorder="1" applyAlignment="1">
      <alignment horizontal="center" vertical="center"/>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2209800</xdr:colOff>
      <xdr:row>0</xdr:row>
      <xdr:rowOff>85725</xdr:rowOff>
    </xdr:from>
    <xdr:to>
      <xdr:col>2</xdr:col>
      <xdr:colOff>3343273</xdr:colOff>
      <xdr:row>1</xdr:row>
      <xdr:rowOff>133350</xdr:rowOff>
    </xdr:to>
    <xdr:pic>
      <xdr:nvPicPr>
        <xdr:cNvPr id="2" name="1 Imagen">
          <a:extLst>
            <a:ext uri="{FF2B5EF4-FFF2-40B4-BE49-F238E27FC236}">
              <a16:creationId xmlns:a16="http://schemas.microsoft.com/office/drawing/2014/main" id="{5BA1FB4D-C6AC-4ABB-BD2D-A38C16AA132C}"/>
            </a:ext>
          </a:extLst>
        </xdr:cNvPr>
        <xdr:cNvPicPr/>
      </xdr:nvPicPr>
      <xdr:blipFill>
        <a:blip xmlns:r="http://schemas.openxmlformats.org/officeDocument/2006/relationships" r:embed="rId1" cstate="print"/>
        <a:srcRect/>
        <a:stretch>
          <a:fillRect/>
        </a:stretch>
      </xdr:blipFill>
      <xdr:spPr bwMode="auto">
        <a:xfrm>
          <a:off x="5238750" y="85725"/>
          <a:ext cx="1133473" cy="238125"/>
        </a:xfrm>
        <a:prstGeom prst="rect">
          <a:avLst/>
        </a:prstGeom>
        <a:solidFill>
          <a:srgbClr val="FFFFFF"/>
        </a:solidFill>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allianzms-my.sharepoint.com/INDEMNIZ_PROCESOS_JUDICIALES/TATIANA/Procesos/Informes%20Iniciales/Copia%20de%20Informe%20Incicial%202017%20%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sheetData sheetId="1"/>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tabColor theme="2" tint="-0.749992370372631"/>
  </sheetPr>
  <dimension ref="A1:C19"/>
  <sheetViews>
    <sheetView topLeftCell="A7" zoomScale="90" zoomScaleNormal="90" workbookViewId="0">
      <selection activeCell="B2" sqref="B2:C2"/>
    </sheetView>
  </sheetViews>
  <sheetFormatPr baseColWidth="10" defaultColWidth="0" defaultRowHeight="15" x14ac:dyDescent="0.25"/>
  <cols>
    <col min="1" max="1" width="46.140625" style="6" bestFit="1" customWidth="1"/>
    <col min="2" max="2" width="63.85546875" style="6" customWidth="1"/>
    <col min="3" max="3" width="19.140625" style="6" customWidth="1"/>
    <col min="4" max="4" width="11.42578125" style="2" hidden="1" customWidth="1"/>
    <col min="5" max="16384" width="11.42578125" style="2" hidden="1"/>
  </cols>
  <sheetData>
    <row r="1" spans="1:3" ht="18.75" x14ac:dyDescent="0.25">
      <c r="A1" s="44" t="s">
        <v>0</v>
      </c>
      <c r="B1" s="44"/>
      <c r="C1" s="44"/>
    </row>
    <row r="2" spans="1:3" x14ac:dyDescent="0.25">
      <c r="A2" s="5" t="s">
        <v>1</v>
      </c>
      <c r="B2" s="45" t="s">
        <v>118</v>
      </c>
      <c r="C2" s="45"/>
    </row>
    <row r="3" spans="1:3" ht="36.6" customHeight="1" x14ac:dyDescent="0.25">
      <c r="A3" s="5" t="s">
        <v>2</v>
      </c>
      <c r="B3" s="42" t="s">
        <v>119</v>
      </c>
      <c r="C3" s="43"/>
    </row>
    <row r="4" spans="1:3" x14ac:dyDescent="0.25">
      <c r="A4" s="5" t="s">
        <v>3</v>
      </c>
      <c r="B4" s="40" t="s">
        <v>17</v>
      </c>
      <c r="C4" s="41"/>
    </row>
    <row r="5" spans="1:3" x14ac:dyDescent="0.25">
      <c r="A5" s="5" t="s">
        <v>4</v>
      </c>
      <c r="B5" s="45" t="s">
        <v>18</v>
      </c>
      <c r="C5" s="45"/>
    </row>
    <row r="6" spans="1:3" ht="24.95" customHeight="1" x14ac:dyDescent="0.25">
      <c r="A6" s="5" t="s">
        <v>5</v>
      </c>
      <c r="B6" s="46" t="s">
        <v>120</v>
      </c>
      <c r="C6" s="47"/>
    </row>
    <row r="7" spans="1:3" x14ac:dyDescent="0.25">
      <c r="A7" s="5" t="s">
        <v>6</v>
      </c>
      <c r="B7" s="48">
        <v>1770094073</v>
      </c>
      <c r="C7" s="45"/>
    </row>
    <row r="8" spans="1:3" ht="24.95" customHeight="1" x14ac:dyDescent="0.25">
      <c r="A8" s="29" t="s">
        <v>7</v>
      </c>
      <c r="B8" s="39" t="s">
        <v>121</v>
      </c>
      <c r="C8" s="39"/>
    </row>
    <row r="9" spans="1:3" x14ac:dyDescent="0.25">
      <c r="A9" s="5" t="s">
        <v>8</v>
      </c>
      <c r="B9" s="49" t="s">
        <v>127</v>
      </c>
      <c r="C9" s="50"/>
    </row>
    <row r="10" spans="1:3" x14ac:dyDescent="0.25">
      <c r="A10" s="53" t="s">
        <v>129</v>
      </c>
      <c r="B10" s="54" t="s">
        <v>128</v>
      </c>
      <c r="C10" s="45"/>
    </row>
    <row r="11" spans="1:3" ht="30" customHeight="1" x14ac:dyDescent="0.25">
      <c r="A11" s="53"/>
      <c r="B11" s="45"/>
      <c r="C11" s="45"/>
    </row>
    <row r="12" spans="1:3" ht="218.1" customHeight="1" x14ac:dyDescent="0.25">
      <c r="A12" s="53"/>
      <c r="B12" s="45"/>
      <c r="C12" s="45"/>
    </row>
    <row r="13" spans="1:3" x14ac:dyDescent="0.25">
      <c r="A13" s="5" t="s">
        <v>9</v>
      </c>
      <c r="B13" s="55" t="s">
        <v>124</v>
      </c>
      <c r="C13" s="56"/>
    </row>
    <row r="14" spans="1:3" ht="17.25" customHeight="1" x14ac:dyDescent="0.25">
      <c r="A14" s="5" t="s">
        <v>10</v>
      </c>
      <c r="B14" s="57" t="s">
        <v>122</v>
      </c>
      <c r="C14" s="57"/>
    </row>
    <row r="15" spans="1:3" ht="15.75" customHeight="1" x14ac:dyDescent="0.25">
      <c r="A15" s="5" t="s">
        <v>11</v>
      </c>
      <c r="B15" s="57" t="s">
        <v>123</v>
      </c>
      <c r="C15" s="57"/>
    </row>
    <row r="16" spans="1:3" ht="21" customHeight="1" x14ac:dyDescent="0.25">
      <c r="A16" s="5" t="s">
        <v>12</v>
      </c>
      <c r="B16" s="49" t="s">
        <v>117</v>
      </c>
      <c r="C16" s="50"/>
    </row>
    <row r="17" spans="1:3" ht="18.75" customHeight="1" x14ac:dyDescent="0.25">
      <c r="A17" s="5" t="s">
        <v>13</v>
      </c>
      <c r="B17" s="51" t="s">
        <v>125</v>
      </c>
      <c r="C17" s="52"/>
    </row>
    <row r="18" spans="1:3" x14ac:dyDescent="0.25">
      <c r="A18" s="5" t="s">
        <v>14</v>
      </c>
      <c r="B18" s="51" t="s">
        <v>126</v>
      </c>
      <c r="C18" s="52"/>
    </row>
    <row r="19" spans="1:3" x14ac:dyDescent="0.25">
      <c r="A19" s="5" t="s">
        <v>15</v>
      </c>
      <c r="B19" s="45" t="s">
        <v>113</v>
      </c>
      <c r="C19" s="45"/>
    </row>
  </sheetData>
  <mergeCells count="18">
    <mergeCell ref="B9:C9"/>
    <mergeCell ref="B16:C16"/>
    <mergeCell ref="B18:C18"/>
    <mergeCell ref="B19:C19"/>
    <mergeCell ref="A10:A12"/>
    <mergeCell ref="B10:C12"/>
    <mergeCell ref="B13:C13"/>
    <mergeCell ref="B14:C14"/>
    <mergeCell ref="B15:C15"/>
    <mergeCell ref="B17:C17"/>
    <mergeCell ref="B8:C8"/>
    <mergeCell ref="B4:C4"/>
    <mergeCell ref="B3:C3"/>
    <mergeCell ref="A1:C1"/>
    <mergeCell ref="B2:C2"/>
    <mergeCell ref="B5:C5"/>
    <mergeCell ref="B6:C6"/>
    <mergeCell ref="B7:C7"/>
  </mergeCells>
  <pageMargins left="0.7" right="0.7" top="0.75" bottom="0.75" header="0.3" footer="0.3"/>
  <pageSetup orientation="portrait" horizontalDpi="90" verticalDpi="90" r:id="rId1"/>
  <extLst>
    <ext xmlns:x14="http://schemas.microsoft.com/office/spreadsheetml/2009/9/main" uri="{CCE6A557-97BC-4b89-ADB6-D9C93CAAB3DF}">
      <x14:dataValidations xmlns:xm="http://schemas.microsoft.com/office/excel/2006/main" count="2">
        <x14:dataValidation type="list" allowBlank="1" showInputMessage="1" showErrorMessage="1" xr:uid="{C6A17F71-AD67-4D74-B1A9-269FF2E3C923}">
          <x14:formula1>
            <xm:f>NOTAS!$A$4:$A$5</xm:f>
          </x14:formula1>
          <xm:sqref>B5:C5</xm:sqref>
        </x14:dataValidation>
        <x14:dataValidation type="list" allowBlank="1" showInputMessage="1" showErrorMessage="1" xr:uid="{78E26C14-022B-4C75-B265-8B7786BBB7D0}">
          <x14:formula1>
            <xm:f>NOTAS!$A$1:$A$2</xm:f>
          </x14:formula1>
          <xm:sqref>B4:C4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F442DB-46B4-47EE-A674-70F880E969ED}">
  <sheetPr>
    <tabColor theme="2" tint="-0.749992370372631"/>
  </sheetPr>
  <dimension ref="A1:A5"/>
  <sheetViews>
    <sheetView workbookViewId="0">
      <selection sqref="A1:A5"/>
    </sheetView>
  </sheetViews>
  <sheetFormatPr baseColWidth="10" defaultRowHeight="15" x14ac:dyDescent="0.25"/>
  <sheetData>
    <row r="1" spans="1:1" x14ac:dyDescent="0.25">
      <c r="A1" s="6" t="s">
        <v>16</v>
      </c>
    </row>
    <row r="2" spans="1:1" x14ac:dyDescent="0.25">
      <c r="A2" s="6" t="s">
        <v>17</v>
      </c>
    </row>
    <row r="3" spans="1:1" x14ac:dyDescent="0.25">
      <c r="A3" s="6"/>
    </row>
    <row r="4" spans="1:1" x14ac:dyDescent="0.25">
      <c r="A4" s="6" t="s">
        <v>18</v>
      </c>
    </row>
    <row r="5" spans="1:1" x14ac:dyDescent="0.25">
      <c r="A5" s="6" t="s">
        <v>19</v>
      </c>
    </row>
  </sheetData>
  <pageMargins left="0.7" right="0.7" top="0.75" bottom="0.75" header="0.3" footer="0.3"/>
  <pageSetup orientation="portrait" copies="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tabColor theme="2" tint="-0.749992370372631"/>
  </sheetPr>
  <dimension ref="A1:C48"/>
  <sheetViews>
    <sheetView zoomScale="90" zoomScaleNormal="90" workbookViewId="0">
      <selection activeCell="B3" sqref="B3:C3"/>
    </sheetView>
  </sheetViews>
  <sheetFormatPr baseColWidth="10" defaultColWidth="0" defaultRowHeight="15" x14ac:dyDescent="0.25"/>
  <cols>
    <col min="1" max="1" width="44.42578125" customWidth="1"/>
    <col min="2" max="2" width="36.28515625" customWidth="1"/>
    <col min="3" max="3" width="64.42578125" customWidth="1"/>
    <col min="4" max="16384" width="11.42578125" hidden="1"/>
  </cols>
  <sheetData>
    <row r="1" spans="1:3" ht="18.75" x14ac:dyDescent="0.25">
      <c r="A1" s="58" t="s">
        <v>20</v>
      </c>
      <c r="B1" s="58"/>
      <c r="C1" s="58"/>
    </row>
    <row r="2" spans="1:3" x14ac:dyDescent="0.25">
      <c r="A2" s="5" t="s">
        <v>21</v>
      </c>
      <c r="B2" s="51" t="s">
        <v>135</v>
      </c>
      <c r="C2" s="52"/>
    </row>
    <row r="3" spans="1:3" s="19" customFormat="1" x14ac:dyDescent="0.25">
      <c r="A3" s="5" t="s">
        <v>130</v>
      </c>
      <c r="B3" s="45" t="str">
        <f>'GENERALES NOTA 322'!B2:C2</f>
        <v>80763-2021-39381</v>
      </c>
      <c r="C3" s="45"/>
    </row>
    <row r="4" spans="1:3" s="2" customFormat="1" ht="14.45" customHeight="1" x14ac:dyDescent="0.25">
      <c r="A4" s="5" t="s">
        <v>131</v>
      </c>
      <c r="B4" s="45" t="str">
        <f>'GENERALES NOTA 322'!B3:C3</f>
        <v>CONTRALORÍA GENERAL DE LA REPÚBLICA - GERENCIA DEPARTAMENTAL COLEGIADA DEL VALLE DEL CAUCA</v>
      </c>
      <c r="C4" s="45"/>
    </row>
    <row r="5" spans="1:3" s="2" customFormat="1" x14ac:dyDescent="0.25">
      <c r="A5" s="5" t="s">
        <v>79</v>
      </c>
      <c r="B5" s="45" t="str">
        <f>'GENERALES NOTA 322'!B6:C6</f>
        <v>MINISTERIO DE SALUD Y PROTECCIÓN SOCIAL</v>
      </c>
      <c r="C5" s="45"/>
    </row>
    <row r="6" spans="1:3" s="2" customFormat="1" x14ac:dyDescent="0.25">
      <c r="A6" s="5" t="s">
        <v>132</v>
      </c>
      <c r="B6" s="60">
        <f>'GENERALES NOTA 322'!B7:C7</f>
        <v>1770094073</v>
      </c>
      <c r="C6" s="60"/>
    </row>
    <row r="7" spans="1:3" s="2" customFormat="1" x14ac:dyDescent="0.25">
      <c r="A7" s="5" t="s">
        <v>133</v>
      </c>
      <c r="B7" s="61" t="str">
        <f>'GENERALES NOTA 322'!B8:C8</f>
        <v xml:space="preserve">ALLIANZ SEGUROS S.A.  </v>
      </c>
      <c r="C7" s="61"/>
    </row>
    <row r="8" spans="1:3" x14ac:dyDescent="0.25">
      <c r="A8" s="20" t="s">
        <v>134</v>
      </c>
      <c r="B8" s="45" t="s">
        <v>136</v>
      </c>
      <c r="C8" s="45"/>
    </row>
    <row r="9" spans="1:3" x14ac:dyDescent="0.25">
      <c r="A9" s="20" t="s">
        <v>22</v>
      </c>
      <c r="B9" s="45" t="s">
        <v>137</v>
      </c>
      <c r="C9" s="45"/>
    </row>
    <row r="10" spans="1:3" ht="45" x14ac:dyDescent="0.25">
      <c r="A10" s="20" t="s">
        <v>23</v>
      </c>
      <c r="B10" s="32">
        <v>7000000000</v>
      </c>
      <c r="C10" s="33" t="s">
        <v>141</v>
      </c>
    </row>
    <row r="11" spans="1:3" x14ac:dyDescent="0.25">
      <c r="A11" s="20" t="s">
        <v>24</v>
      </c>
      <c r="B11" s="45" t="s">
        <v>138</v>
      </c>
      <c r="C11" s="45"/>
    </row>
    <row r="12" spans="1:3" ht="36" customHeight="1" x14ac:dyDescent="0.25">
      <c r="A12" s="20" t="s">
        <v>25</v>
      </c>
      <c r="B12" s="59" t="s">
        <v>139</v>
      </c>
      <c r="C12" s="59"/>
    </row>
    <row r="13" spans="1:3" x14ac:dyDescent="0.25">
      <c r="A13" s="20" t="s">
        <v>26</v>
      </c>
      <c r="B13" s="45" t="s">
        <v>83</v>
      </c>
      <c r="C13" s="45"/>
    </row>
    <row r="14" spans="1:3" x14ac:dyDescent="0.25">
      <c r="A14" s="20" t="s">
        <v>27</v>
      </c>
      <c r="B14" s="45" t="s">
        <v>83</v>
      </c>
      <c r="C14" s="45"/>
    </row>
    <row r="15" spans="1:3" x14ac:dyDescent="0.25">
      <c r="A15" s="62" t="s">
        <v>28</v>
      </c>
      <c r="B15" s="45" t="s">
        <v>101</v>
      </c>
      <c r="C15" s="45"/>
    </row>
    <row r="16" spans="1:3" x14ac:dyDescent="0.25">
      <c r="A16" s="63"/>
      <c r="B16" s="30" t="s">
        <v>29</v>
      </c>
      <c r="C16" s="30" t="s">
        <v>30</v>
      </c>
    </row>
    <row r="17" spans="1:3" x14ac:dyDescent="0.25">
      <c r="A17" s="63"/>
      <c r="B17" s="8" t="s">
        <v>113</v>
      </c>
      <c r="C17" s="8" t="s">
        <v>113</v>
      </c>
    </row>
    <row r="18" spans="1:3" x14ac:dyDescent="0.25">
      <c r="A18" s="63"/>
      <c r="B18" s="8" t="s">
        <v>113</v>
      </c>
      <c r="C18" s="8" t="s">
        <v>113</v>
      </c>
    </row>
    <row r="19" spans="1:3" x14ac:dyDescent="0.25">
      <c r="A19" s="63"/>
      <c r="B19" s="8" t="s">
        <v>113</v>
      </c>
      <c r="C19" s="8" t="s">
        <v>113</v>
      </c>
    </row>
    <row r="20" spans="1:3" x14ac:dyDescent="0.25">
      <c r="A20" s="20" t="s">
        <v>31</v>
      </c>
      <c r="B20" s="45" t="s">
        <v>83</v>
      </c>
      <c r="C20" s="45"/>
    </row>
    <row r="21" spans="1:3" x14ac:dyDescent="0.25">
      <c r="A21" s="20" t="s">
        <v>32</v>
      </c>
      <c r="B21" s="40" t="s">
        <v>96</v>
      </c>
      <c r="C21" s="41"/>
    </row>
    <row r="22" spans="1:3" x14ac:dyDescent="0.25">
      <c r="A22" s="31" t="s">
        <v>33</v>
      </c>
      <c r="B22" s="45" t="s">
        <v>88</v>
      </c>
      <c r="C22" s="45"/>
    </row>
    <row r="23" spans="1:3" x14ac:dyDescent="0.25">
      <c r="A23" s="64" t="s">
        <v>34</v>
      </c>
      <c r="B23" s="64"/>
      <c r="C23" s="64"/>
    </row>
    <row r="24" spans="1:3" ht="240" x14ac:dyDescent="0.25">
      <c r="A24" s="65" t="s">
        <v>35</v>
      </c>
      <c r="B24" s="66"/>
      <c r="C24" s="34" t="s">
        <v>140</v>
      </c>
    </row>
    <row r="25" spans="1:3" ht="58.5" customHeight="1" x14ac:dyDescent="0.25">
      <c r="A25" s="65" t="s">
        <v>36</v>
      </c>
      <c r="B25" s="66"/>
      <c r="C25" s="35" t="s">
        <v>142</v>
      </c>
    </row>
    <row r="26" spans="1:3" ht="53.1" customHeight="1" x14ac:dyDescent="0.25">
      <c r="A26" s="46" t="s">
        <v>143</v>
      </c>
      <c r="B26" s="47"/>
      <c r="C26" s="38" t="s">
        <v>147</v>
      </c>
    </row>
    <row r="27" spans="1:3" x14ac:dyDescent="0.25">
      <c r="A27" s="12" t="s">
        <v>37</v>
      </c>
      <c r="B27" s="13"/>
      <c r="C27" s="18" t="s">
        <v>146</v>
      </c>
    </row>
    <row r="28" spans="1:3" x14ac:dyDescent="0.25">
      <c r="A28" s="51" t="s">
        <v>38</v>
      </c>
      <c r="B28" s="52"/>
      <c r="C28" s="18" t="s">
        <v>146</v>
      </c>
    </row>
    <row r="29" spans="1:3" ht="32.450000000000003" customHeight="1" x14ac:dyDescent="0.25">
      <c r="A29" s="55" t="s">
        <v>39</v>
      </c>
      <c r="B29" s="56"/>
      <c r="C29" s="36" t="s">
        <v>144</v>
      </c>
    </row>
    <row r="30" spans="1:3" x14ac:dyDescent="0.25">
      <c r="A30" s="51" t="s">
        <v>40</v>
      </c>
      <c r="B30" s="52"/>
      <c r="C30" s="18" t="s">
        <v>146</v>
      </c>
    </row>
    <row r="31" spans="1:3" ht="105" x14ac:dyDescent="0.25">
      <c r="A31" s="68" t="s">
        <v>41</v>
      </c>
      <c r="B31" s="69"/>
      <c r="C31" s="37" t="s">
        <v>145</v>
      </c>
    </row>
    <row r="32" spans="1:3" x14ac:dyDescent="0.25">
      <c r="A32" s="67" t="s">
        <v>42</v>
      </c>
      <c r="B32" s="67"/>
      <c r="C32" s="67"/>
    </row>
    <row r="33" spans="1:3" x14ac:dyDescent="0.25">
      <c r="A33" s="61" t="s">
        <v>43</v>
      </c>
      <c r="B33" s="61"/>
      <c r="C33" s="18" t="s">
        <v>146</v>
      </c>
    </row>
    <row r="34" spans="1:3" x14ac:dyDescent="0.25">
      <c r="A34" s="61" t="s">
        <v>44</v>
      </c>
      <c r="B34" s="61"/>
      <c r="C34" s="18" t="s">
        <v>146</v>
      </c>
    </row>
    <row r="35" spans="1:3" x14ac:dyDescent="0.25">
      <c r="A35" s="61" t="s">
        <v>45</v>
      </c>
      <c r="B35" s="61"/>
      <c r="C35" s="18" t="s">
        <v>146</v>
      </c>
    </row>
    <row r="36" spans="1:3" x14ac:dyDescent="0.25">
      <c r="A36" s="61" t="s">
        <v>46</v>
      </c>
      <c r="B36" s="61"/>
      <c r="C36" s="18" t="s">
        <v>146</v>
      </c>
    </row>
    <row r="37" spans="1:3" x14ac:dyDescent="0.25">
      <c r="A37" s="61" t="s">
        <v>47</v>
      </c>
      <c r="B37" s="61"/>
      <c r="C37" s="18" t="s">
        <v>146</v>
      </c>
    </row>
    <row r="38" spans="1:3" x14ac:dyDescent="0.25">
      <c r="A38" s="61" t="s">
        <v>48</v>
      </c>
      <c r="B38" s="61"/>
      <c r="C38" s="18" t="s">
        <v>146</v>
      </c>
    </row>
    <row r="39" spans="1:3" x14ac:dyDescent="0.25">
      <c r="A39" s="61" t="s">
        <v>49</v>
      </c>
      <c r="B39" s="61"/>
      <c r="C39" s="18" t="s">
        <v>146</v>
      </c>
    </row>
    <row r="40" spans="1:3" x14ac:dyDescent="0.25">
      <c r="A40" s="61" t="s">
        <v>50</v>
      </c>
      <c r="B40" s="61"/>
      <c r="C40" s="18" t="s">
        <v>146</v>
      </c>
    </row>
    <row r="41" spans="1:3" x14ac:dyDescent="0.25">
      <c r="A41" s="61" t="s">
        <v>51</v>
      </c>
      <c r="B41" s="61"/>
      <c r="C41" s="18" t="s">
        <v>146</v>
      </c>
    </row>
    <row r="42" spans="1:3" x14ac:dyDescent="0.25">
      <c r="A42" s="61" t="s">
        <v>52</v>
      </c>
      <c r="B42" s="61"/>
      <c r="C42" s="18" t="s">
        <v>146</v>
      </c>
    </row>
    <row r="43" spans="1:3" x14ac:dyDescent="0.25">
      <c r="A43" s="61" t="s">
        <v>53</v>
      </c>
      <c r="B43" s="61"/>
      <c r="C43" s="18" t="s">
        <v>146</v>
      </c>
    </row>
    <row r="44" spans="1:3" x14ac:dyDescent="0.25">
      <c r="A44" s="61" t="s">
        <v>54</v>
      </c>
      <c r="B44" s="61"/>
      <c r="C44" s="18" t="s">
        <v>146</v>
      </c>
    </row>
    <row r="45" spans="1:3" x14ac:dyDescent="0.25">
      <c r="A45" s="61" t="s">
        <v>55</v>
      </c>
      <c r="B45" s="61"/>
      <c r="C45" s="18" t="s">
        <v>146</v>
      </c>
    </row>
    <row r="46" spans="1:3" x14ac:dyDescent="0.25">
      <c r="A46" s="61" t="s">
        <v>56</v>
      </c>
      <c r="B46" s="61"/>
      <c r="C46" s="18" t="s">
        <v>146</v>
      </c>
    </row>
    <row r="47" spans="1:3" x14ac:dyDescent="0.25">
      <c r="A47" s="61" t="s">
        <v>57</v>
      </c>
      <c r="B47" s="61"/>
      <c r="C47" s="18" t="s">
        <v>146</v>
      </c>
    </row>
    <row r="48" spans="1:3" x14ac:dyDescent="0.25">
      <c r="A48" s="61" t="s">
        <v>58</v>
      </c>
      <c r="B48" s="61"/>
      <c r="C48" s="18" t="s">
        <v>146</v>
      </c>
    </row>
  </sheetData>
  <mergeCells count="43">
    <mergeCell ref="B3:C3"/>
    <mergeCell ref="A46:B46"/>
    <mergeCell ref="A47:B47"/>
    <mergeCell ref="A48:B48"/>
    <mergeCell ref="A44:B44"/>
    <mergeCell ref="A28:B28"/>
    <mergeCell ref="A29:B29"/>
    <mergeCell ref="A30:B30"/>
    <mergeCell ref="A31:B31"/>
    <mergeCell ref="A45:B45"/>
    <mergeCell ref="A38:B38"/>
    <mergeCell ref="A39:B39"/>
    <mergeCell ref="A40:B40"/>
    <mergeCell ref="A41:B41"/>
    <mergeCell ref="A42:B42"/>
    <mergeCell ref="A43:B43"/>
    <mergeCell ref="A37:B37"/>
    <mergeCell ref="A32:C32"/>
    <mergeCell ref="A33:B33"/>
    <mergeCell ref="A34:B34"/>
    <mergeCell ref="A35:B35"/>
    <mergeCell ref="A36:B36"/>
    <mergeCell ref="B21:C21"/>
    <mergeCell ref="B22:C22"/>
    <mergeCell ref="A23:C23"/>
    <mergeCell ref="A24:B24"/>
    <mergeCell ref="A25:B25"/>
    <mergeCell ref="A26:B26"/>
    <mergeCell ref="B13:C13"/>
    <mergeCell ref="A1:C1"/>
    <mergeCell ref="B8:C8"/>
    <mergeCell ref="B9:C9"/>
    <mergeCell ref="B11:C11"/>
    <mergeCell ref="B12:C12"/>
    <mergeCell ref="B2:C2"/>
    <mergeCell ref="B4:C4"/>
    <mergeCell ref="B5:C5"/>
    <mergeCell ref="B6:C6"/>
    <mergeCell ref="B7:C7"/>
    <mergeCell ref="B14:C14"/>
    <mergeCell ref="A15:A19"/>
    <mergeCell ref="B15:C15"/>
    <mergeCell ref="B20:C20"/>
  </mergeCells>
  <pageMargins left="0.7" right="0.7" top="0.75" bottom="0.75" header="0.3" footer="0.3"/>
  <pageSetup orientation="portrait" horizontalDpi="90" verticalDpi="90" r:id="rId1"/>
  <extLst>
    <ext xmlns:x14="http://schemas.microsoft.com/office/spreadsheetml/2009/9/main" uri="{CCE6A557-97BC-4b89-ADB6-D9C93CAAB3DF}">
      <x14:dataValidations xmlns:xm="http://schemas.microsoft.com/office/excel/2006/main" count="3">
        <x14:dataValidation type="list" allowBlank="1" showInputMessage="1" showErrorMessage="1" xr:uid="{484CBE47-A993-4FFE-AC42-1803773AC45E}">
          <x14:formula1>
            <xm:f>Hoja2!$D$2:$D$3</xm:f>
          </x14:formula1>
          <xm:sqref>B21:C21</xm:sqref>
        </x14:dataValidation>
        <x14:dataValidation type="list" allowBlank="1" showInputMessage="1" showErrorMessage="1" xr:uid="{4335DF3C-FC34-496D-859E-11EB4E59D1F6}">
          <x14:formula1>
            <xm:f>Hoja2!$C$2:$C$4</xm:f>
          </x14:formula1>
          <xm:sqref>B15:C15</xm:sqref>
        </x14:dataValidation>
        <x14:dataValidation type="list" allowBlank="1" showInputMessage="1" showErrorMessage="1" xr:uid="{CE598DA5-BE60-4504-8641-5BC1D7DE4EC8}">
          <x14:formula1>
            <xm:f>Hoja2!$B$1:$B$2</xm:f>
          </x14:formula1>
          <xm:sqref>B22:C22 B13:C14 B20:C20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714A6E-D5FA-4D8D-BCFE-264973C0D9A0}">
  <sheetPr>
    <tabColor theme="2" tint="-0.749992370372631"/>
  </sheetPr>
  <dimension ref="A1:XFC50"/>
  <sheetViews>
    <sheetView tabSelected="1" zoomScale="80" zoomScaleNormal="80" workbookViewId="0">
      <selection activeCell="B16" sqref="B16:C16"/>
    </sheetView>
  </sheetViews>
  <sheetFormatPr baseColWidth="10" defaultColWidth="0" defaultRowHeight="15" x14ac:dyDescent="0.25"/>
  <cols>
    <col min="1" max="1" width="41.85546875" style="25" customWidth="1"/>
    <col min="2" max="2" width="30.5703125" style="25" customWidth="1"/>
    <col min="3" max="3" width="76.140625" style="25" customWidth="1"/>
    <col min="4" max="8" width="11.42578125" hidden="1" customWidth="1"/>
    <col min="9" max="9" width="12" hidden="1" customWidth="1"/>
    <col min="10" max="10" width="11.42578125" hidden="1"/>
    <col min="11" max="11" width="5" hidden="1"/>
    <col min="12" max="16383" width="11.42578125" hidden="1"/>
    <col min="16384" max="16384" width="6.85546875" hidden="1"/>
  </cols>
  <sheetData>
    <row r="1" spans="1:6" ht="18.75" x14ac:dyDescent="0.25">
      <c r="A1" s="89" t="s">
        <v>59</v>
      </c>
      <c r="B1" s="89"/>
      <c r="C1" s="89"/>
    </row>
    <row r="2" spans="1:6" x14ac:dyDescent="0.25">
      <c r="A2" s="21" t="s">
        <v>21</v>
      </c>
      <c r="B2" s="90">
        <v>140629164</v>
      </c>
      <c r="C2" s="82"/>
    </row>
    <row r="3" spans="1:6" x14ac:dyDescent="0.25">
      <c r="A3" s="22" t="s">
        <v>1</v>
      </c>
      <c r="B3" s="73" t="s">
        <v>150</v>
      </c>
      <c r="C3" s="74"/>
    </row>
    <row r="4" spans="1:6" s="2" customFormat="1" x14ac:dyDescent="0.25">
      <c r="A4" s="23" t="s">
        <v>2</v>
      </c>
      <c r="B4" s="72" t="str">
        <f>'GENERALES NOTA 322'!B3:C3</f>
        <v>CONTRALORÍA GENERAL DE LA REPÚBLICA - GERENCIA DEPARTAMENTAL COLEGIADA DEL VALLE DEL CAUCA</v>
      </c>
      <c r="C4" s="72"/>
    </row>
    <row r="5" spans="1:6" s="2" customFormat="1" x14ac:dyDescent="0.25">
      <c r="A5" s="23" t="s">
        <v>5</v>
      </c>
      <c r="B5" s="90" t="str">
        <f>'GENERALES NOTA 321'!B5:C5</f>
        <v>MINISTERIO DE SALUD Y PROTECCIÓN SOCIAL</v>
      </c>
      <c r="C5" s="82"/>
    </row>
    <row r="6" spans="1:6" s="2" customFormat="1" x14ac:dyDescent="0.25">
      <c r="A6" s="5" t="s">
        <v>114</v>
      </c>
      <c r="B6" s="91">
        <f>'GENERALES NOTA 321'!B10:C10</f>
        <v>7000000000</v>
      </c>
      <c r="C6" s="92"/>
    </row>
    <row r="7" spans="1:6" s="2" customFormat="1" x14ac:dyDescent="0.25">
      <c r="A7" s="5" t="s">
        <v>6</v>
      </c>
      <c r="B7" s="88">
        <f>'GENERALES NOTA 322'!B7:C7</f>
        <v>1770094073</v>
      </c>
      <c r="C7" s="88"/>
    </row>
    <row r="8" spans="1:6" s="2" customFormat="1" x14ac:dyDescent="0.25">
      <c r="A8" s="23" t="s">
        <v>7</v>
      </c>
      <c r="B8" s="72" t="str">
        <f>'GENERALES NOTA 322'!B8:C8</f>
        <v xml:space="preserve">ALLIANZ SEGUROS S.A.  </v>
      </c>
      <c r="C8" s="72"/>
    </row>
    <row r="9" spans="1:6" ht="23.25" customHeight="1" x14ac:dyDescent="0.25">
      <c r="A9" s="24" t="s">
        <v>60</v>
      </c>
      <c r="B9" s="73" t="s">
        <v>63</v>
      </c>
      <c r="C9" s="74"/>
    </row>
    <row r="10" spans="1:6" ht="60" x14ac:dyDescent="0.25">
      <c r="A10" s="23" t="s">
        <v>62</v>
      </c>
      <c r="B10" s="75" t="s">
        <v>148</v>
      </c>
      <c r="C10" s="76"/>
      <c r="E10" t="s">
        <v>63</v>
      </c>
      <c r="F10" s="11">
        <v>0.7</v>
      </c>
    </row>
    <row r="11" spans="1:6" x14ac:dyDescent="0.25">
      <c r="A11" s="28" t="s">
        <v>64</v>
      </c>
      <c r="B11" s="77">
        <v>1770094073</v>
      </c>
      <c r="C11" s="78"/>
      <c r="E11" t="s">
        <v>61</v>
      </c>
      <c r="F11" s="11">
        <v>0.3</v>
      </c>
    </row>
    <row r="12" spans="1:6" x14ac:dyDescent="0.25">
      <c r="A12" s="10" t="s">
        <v>116</v>
      </c>
      <c r="B12" s="83">
        <f>MIN(B6,B7)</f>
        <v>1770094073</v>
      </c>
      <c r="C12" s="84"/>
      <c r="F12" s="11"/>
    </row>
    <row r="13" spans="1:6" x14ac:dyDescent="0.25">
      <c r="A13" s="24" t="s">
        <v>28</v>
      </c>
      <c r="B13" s="85">
        <v>0</v>
      </c>
      <c r="C13" s="85"/>
      <c r="F13" s="11"/>
    </row>
    <row r="14" spans="1:6" x14ac:dyDescent="0.25">
      <c r="A14" s="24" t="s">
        <v>115</v>
      </c>
      <c r="B14" s="86">
        <v>0</v>
      </c>
      <c r="C14" s="87"/>
      <c r="F14" s="11"/>
    </row>
    <row r="15" spans="1:6" x14ac:dyDescent="0.25">
      <c r="A15" s="27" t="s">
        <v>65</v>
      </c>
      <c r="B15" s="79"/>
      <c r="C15" s="80"/>
    </row>
    <row r="16" spans="1:6" ht="144" customHeight="1" x14ac:dyDescent="0.25">
      <c r="A16" s="23" t="s">
        <v>66</v>
      </c>
      <c r="B16" s="81" t="s">
        <v>151</v>
      </c>
      <c r="C16" s="82"/>
    </row>
    <row r="17" spans="1:3" ht="90" x14ac:dyDescent="0.25">
      <c r="A17" s="23" t="s">
        <v>67</v>
      </c>
      <c r="B17" s="70" t="s">
        <v>149</v>
      </c>
      <c r="C17" s="71"/>
    </row>
    <row r="19" spans="1:3" x14ac:dyDescent="0.25">
      <c r="B19" s="26"/>
      <c r="C19" s="26"/>
    </row>
    <row r="20" spans="1:3" x14ac:dyDescent="0.25">
      <c r="B20" s="26"/>
      <c r="C20" s="26"/>
    </row>
    <row r="21" spans="1:3" x14ac:dyDescent="0.25">
      <c r="B21" s="26"/>
      <c r="C21" s="26"/>
    </row>
    <row r="22" spans="1:3" x14ac:dyDescent="0.25">
      <c r="B22" s="26"/>
      <c r="C22" s="26"/>
    </row>
    <row r="23" spans="1:3" x14ac:dyDescent="0.25">
      <c r="B23" s="26"/>
      <c r="C23" s="26"/>
    </row>
    <row r="24" spans="1:3" x14ac:dyDescent="0.25">
      <c r="B24" s="26"/>
      <c r="C24" s="26"/>
    </row>
    <row r="25" spans="1:3" x14ac:dyDescent="0.25">
      <c r="B25" s="26"/>
      <c r="C25" s="26"/>
    </row>
    <row r="26" spans="1:3" x14ac:dyDescent="0.25">
      <c r="B26" s="26"/>
      <c r="C26" s="26"/>
    </row>
    <row r="27" spans="1:3" x14ac:dyDescent="0.25">
      <c r="B27" s="26"/>
      <c r="C27" s="26"/>
    </row>
    <row r="28" spans="1:3" x14ac:dyDescent="0.25">
      <c r="B28" s="26"/>
      <c r="C28" s="26"/>
    </row>
    <row r="29" spans="1:3" x14ac:dyDescent="0.25">
      <c r="B29" s="26"/>
      <c r="C29" s="26"/>
    </row>
    <row r="30" spans="1:3" x14ac:dyDescent="0.25">
      <c r="B30" s="26"/>
      <c r="C30" s="26"/>
    </row>
    <row r="31" spans="1:3" x14ac:dyDescent="0.25">
      <c r="B31" s="26"/>
      <c r="C31" s="26"/>
    </row>
    <row r="32" spans="1:3" x14ac:dyDescent="0.25">
      <c r="B32" s="26"/>
      <c r="C32" s="26"/>
    </row>
    <row r="33" spans="2:3" x14ac:dyDescent="0.25">
      <c r="B33" s="26"/>
      <c r="C33" s="26"/>
    </row>
    <row r="34" spans="2:3" x14ac:dyDescent="0.25">
      <c r="B34" s="26"/>
      <c r="C34" s="26"/>
    </row>
    <row r="35" spans="2:3" x14ac:dyDescent="0.25">
      <c r="B35" s="26"/>
      <c r="C35" s="26"/>
    </row>
    <row r="36" spans="2:3" x14ac:dyDescent="0.25">
      <c r="B36" s="26"/>
      <c r="C36" s="26"/>
    </row>
    <row r="37" spans="2:3" x14ac:dyDescent="0.25">
      <c r="B37" s="26"/>
      <c r="C37" s="26"/>
    </row>
    <row r="38" spans="2:3" x14ac:dyDescent="0.25">
      <c r="B38" s="26"/>
      <c r="C38" s="26"/>
    </row>
    <row r="39" spans="2:3" x14ac:dyDescent="0.25">
      <c r="B39" s="26"/>
      <c r="C39" s="26"/>
    </row>
    <row r="40" spans="2:3" x14ac:dyDescent="0.25">
      <c r="B40" s="26"/>
      <c r="C40" s="26"/>
    </row>
    <row r="41" spans="2:3" x14ac:dyDescent="0.25">
      <c r="B41" s="26"/>
      <c r="C41" s="26"/>
    </row>
    <row r="42" spans="2:3" x14ac:dyDescent="0.25">
      <c r="B42" s="26"/>
      <c r="C42" s="26"/>
    </row>
    <row r="43" spans="2:3" x14ac:dyDescent="0.25">
      <c r="B43" s="26"/>
      <c r="C43" s="26"/>
    </row>
    <row r="44" spans="2:3" x14ac:dyDescent="0.25">
      <c r="B44" s="26"/>
      <c r="C44" s="26"/>
    </row>
    <row r="45" spans="2:3" x14ac:dyDescent="0.25">
      <c r="B45" s="26"/>
      <c r="C45" s="26"/>
    </row>
    <row r="46" spans="2:3" x14ac:dyDescent="0.25">
      <c r="B46" s="26"/>
      <c r="C46" s="26"/>
    </row>
    <row r="47" spans="2:3" x14ac:dyDescent="0.25">
      <c r="B47" s="26"/>
      <c r="C47" s="26"/>
    </row>
    <row r="48" spans="2:3" x14ac:dyDescent="0.25">
      <c r="B48" s="26"/>
      <c r="C48" s="26"/>
    </row>
    <row r="49" spans="2:3" x14ac:dyDescent="0.25">
      <c r="B49" s="26"/>
      <c r="C49" s="26"/>
    </row>
    <row r="50" spans="2:3" x14ac:dyDescent="0.25">
      <c r="B50" s="26"/>
      <c r="C50" s="26"/>
    </row>
  </sheetData>
  <sheetProtection selectLockedCells="1"/>
  <mergeCells count="17">
    <mergeCell ref="B7:C7"/>
    <mergeCell ref="A1:C1"/>
    <mergeCell ref="B2:C2"/>
    <mergeCell ref="B3:C3"/>
    <mergeCell ref="B4:C4"/>
    <mergeCell ref="B5:C5"/>
    <mergeCell ref="B6:C6"/>
    <mergeCell ref="B17:C17"/>
    <mergeCell ref="B8:C8"/>
    <mergeCell ref="B9:C9"/>
    <mergeCell ref="B10:C10"/>
    <mergeCell ref="B11:C11"/>
    <mergeCell ref="B15:C15"/>
    <mergeCell ref="B16:C16"/>
    <mergeCell ref="B12:C12"/>
    <mergeCell ref="B13:C13"/>
    <mergeCell ref="B14:C14"/>
  </mergeCells>
  <pageMargins left="0.7" right="0.7" top="0.75" bottom="0.75" header="0.3" footer="0.3"/>
  <pageSetup orientation="portrait" horizontalDpi="90" verticalDpi="90" r:id="rId1"/>
  <extLst>
    <ext xmlns:x14="http://schemas.microsoft.com/office/spreadsheetml/2009/9/main" uri="{CCE6A557-97BC-4b89-ADB6-D9C93CAAB3DF}">
      <x14:dataValidations xmlns:xm="http://schemas.microsoft.com/office/excel/2006/main" count="1">
        <x14:dataValidation type="list" allowBlank="1" showInputMessage="1" showErrorMessage="1" xr:uid="{A6F9180E-C335-4812-A794-2445E8058128}">
          <x14:formula1>
            <xm:f>Hoja2!$F$1:$F$3</xm:f>
          </x14:formula1>
          <xm:sqref>B9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632B29-4B15-46E1-A8D0-150011A85F4A}">
  <sheetPr>
    <tabColor theme="2" tint="-0.749992370372631"/>
  </sheetPr>
  <dimension ref="A1:XFC50"/>
  <sheetViews>
    <sheetView zoomScale="70" zoomScaleNormal="70" workbookViewId="0">
      <selection activeCell="B3" sqref="B3:C3"/>
    </sheetView>
  </sheetViews>
  <sheetFormatPr baseColWidth="10" defaultColWidth="0" defaultRowHeight="15" x14ac:dyDescent="0.25"/>
  <cols>
    <col min="1" max="1" width="41.85546875" style="25" customWidth="1"/>
    <col min="2" max="2" width="30.5703125" style="25" customWidth="1"/>
    <col min="3" max="3" width="76.140625" style="25" customWidth="1"/>
    <col min="4" max="8" width="11.42578125" hidden="1" customWidth="1"/>
    <col min="9" max="9" width="12" hidden="1" customWidth="1"/>
    <col min="10" max="10" width="11.42578125" hidden="1"/>
    <col min="11" max="11" width="5" hidden="1"/>
    <col min="12" max="16383" width="11.42578125" hidden="1"/>
    <col min="16384" max="16384" width="6.85546875" hidden="1"/>
  </cols>
  <sheetData>
    <row r="1" spans="1:6" ht="18.75" x14ac:dyDescent="0.25">
      <c r="A1" s="89" t="s">
        <v>59</v>
      </c>
      <c r="B1" s="89"/>
      <c r="C1" s="89"/>
    </row>
    <row r="2" spans="1:6" x14ac:dyDescent="0.25">
      <c r="A2" s="21" t="s">
        <v>21</v>
      </c>
      <c r="B2" s="90"/>
      <c r="C2" s="82"/>
    </row>
    <row r="3" spans="1:6" x14ac:dyDescent="0.25">
      <c r="A3" s="22" t="s">
        <v>1</v>
      </c>
      <c r="B3" s="73" t="str">
        <f>'GENERALES NOTA 322'!B2:C2</f>
        <v>80763-2021-39381</v>
      </c>
      <c r="C3" s="74"/>
    </row>
    <row r="4" spans="1:6" s="2" customFormat="1" x14ac:dyDescent="0.25">
      <c r="A4" s="23" t="s">
        <v>2</v>
      </c>
      <c r="B4" s="72" t="str">
        <f>'GENERALES NOTA 322'!B3:C3</f>
        <v>CONTRALORÍA GENERAL DE LA REPÚBLICA - GERENCIA DEPARTAMENTAL COLEGIADA DEL VALLE DEL CAUCA</v>
      </c>
      <c r="C4" s="72"/>
    </row>
    <row r="5" spans="1:6" s="2" customFormat="1" x14ac:dyDescent="0.25">
      <c r="A5" s="23" t="s">
        <v>5</v>
      </c>
      <c r="B5" s="90" t="str">
        <f>'GENERALES NOTA 321'!B5:C5</f>
        <v>MINISTERIO DE SALUD Y PROTECCIÓN SOCIAL</v>
      </c>
      <c r="C5" s="82"/>
    </row>
    <row r="6" spans="1:6" s="2" customFormat="1" x14ac:dyDescent="0.25">
      <c r="A6" s="5" t="s">
        <v>114</v>
      </c>
      <c r="B6" s="91">
        <f>'GENERALES NOTA 321'!B10:C10</f>
        <v>7000000000</v>
      </c>
      <c r="C6" s="92"/>
    </row>
    <row r="7" spans="1:6" s="2" customFormat="1" x14ac:dyDescent="0.25">
      <c r="A7" s="5" t="s">
        <v>6</v>
      </c>
      <c r="B7" s="88">
        <f>'GENERALES NOTA 322'!B7:C7</f>
        <v>1770094073</v>
      </c>
      <c r="C7" s="88"/>
    </row>
    <row r="8" spans="1:6" s="2" customFormat="1" x14ac:dyDescent="0.25">
      <c r="A8" s="23" t="s">
        <v>7</v>
      </c>
      <c r="B8" s="72" t="str">
        <f>'GENERALES NOTA 322'!B8:C8</f>
        <v xml:space="preserve">ALLIANZ SEGUROS S.A.  </v>
      </c>
      <c r="C8" s="72"/>
    </row>
    <row r="9" spans="1:6" ht="23.25" customHeight="1" x14ac:dyDescent="0.25">
      <c r="A9" s="24" t="s">
        <v>60</v>
      </c>
      <c r="B9" s="73"/>
      <c r="C9" s="74"/>
    </row>
    <row r="10" spans="1:6" ht="60" x14ac:dyDescent="0.25">
      <c r="A10" s="23" t="s">
        <v>62</v>
      </c>
      <c r="B10" s="93"/>
      <c r="C10" s="94"/>
      <c r="E10" t="s">
        <v>63</v>
      </c>
      <c r="F10" s="11">
        <v>0.7</v>
      </c>
    </row>
    <row r="11" spans="1:6" x14ac:dyDescent="0.25">
      <c r="A11" s="28" t="s">
        <v>64</v>
      </c>
      <c r="B11" s="77">
        <f>(B12-B14)*B13</f>
        <v>0</v>
      </c>
      <c r="C11" s="78"/>
      <c r="E11" t="s">
        <v>61</v>
      </c>
      <c r="F11" s="11">
        <v>0.3</v>
      </c>
    </row>
    <row r="12" spans="1:6" x14ac:dyDescent="0.25">
      <c r="A12" s="10" t="s">
        <v>116</v>
      </c>
      <c r="B12" s="83">
        <f>MIN(B6,B7)</f>
        <v>1770094073</v>
      </c>
      <c r="C12" s="84"/>
      <c r="F12" s="11"/>
    </row>
    <row r="13" spans="1:6" x14ac:dyDescent="0.25">
      <c r="A13" s="24" t="s">
        <v>28</v>
      </c>
      <c r="B13" s="85"/>
      <c r="C13" s="85"/>
      <c r="F13" s="11"/>
    </row>
    <row r="14" spans="1:6" x14ac:dyDescent="0.25">
      <c r="A14" s="24" t="s">
        <v>115</v>
      </c>
      <c r="B14" s="86"/>
      <c r="C14" s="86"/>
      <c r="F14" s="11"/>
    </row>
    <row r="15" spans="1:6" x14ac:dyDescent="0.25">
      <c r="A15" s="27" t="s">
        <v>65</v>
      </c>
      <c r="B15" s="79">
        <f>IFERROR(B11*(VLOOKUP(B9,E10:F15,2,0)),16666)</f>
        <v>16666</v>
      </c>
      <c r="C15" s="80"/>
    </row>
    <row r="16" spans="1:6" ht="180" customHeight="1" x14ac:dyDescent="0.25">
      <c r="A16" s="23" t="s">
        <v>66</v>
      </c>
      <c r="B16" s="73"/>
      <c r="C16" s="74"/>
    </row>
    <row r="17" spans="1:3" ht="90" x14ac:dyDescent="0.25">
      <c r="A17" s="23" t="s">
        <v>67</v>
      </c>
      <c r="B17" s="95"/>
      <c r="C17" s="95"/>
    </row>
    <row r="19" spans="1:3" x14ac:dyDescent="0.25">
      <c r="B19" s="26"/>
      <c r="C19" s="26"/>
    </row>
    <row r="20" spans="1:3" x14ac:dyDescent="0.25">
      <c r="B20" s="26"/>
      <c r="C20" s="26"/>
    </row>
    <row r="21" spans="1:3" x14ac:dyDescent="0.25">
      <c r="B21" s="26"/>
      <c r="C21" s="26"/>
    </row>
    <row r="22" spans="1:3" x14ac:dyDescent="0.25">
      <c r="B22" s="26"/>
      <c r="C22" s="26"/>
    </row>
    <row r="23" spans="1:3" x14ac:dyDescent="0.25">
      <c r="B23" s="26"/>
      <c r="C23" s="26"/>
    </row>
    <row r="24" spans="1:3" x14ac:dyDescent="0.25">
      <c r="B24" s="26"/>
      <c r="C24" s="26"/>
    </row>
    <row r="25" spans="1:3" x14ac:dyDescent="0.25">
      <c r="B25" s="26"/>
      <c r="C25" s="26"/>
    </row>
    <row r="26" spans="1:3" x14ac:dyDescent="0.25">
      <c r="B26" s="26"/>
      <c r="C26" s="26"/>
    </row>
    <row r="27" spans="1:3" x14ac:dyDescent="0.25">
      <c r="B27" s="26"/>
      <c r="C27" s="26"/>
    </row>
    <row r="28" spans="1:3" x14ac:dyDescent="0.25">
      <c r="B28" s="26"/>
      <c r="C28" s="26"/>
    </row>
    <row r="29" spans="1:3" x14ac:dyDescent="0.25">
      <c r="B29" s="26"/>
      <c r="C29" s="26"/>
    </row>
    <row r="30" spans="1:3" x14ac:dyDescent="0.25">
      <c r="B30" s="26"/>
      <c r="C30" s="26"/>
    </row>
    <row r="31" spans="1:3" x14ac:dyDescent="0.25">
      <c r="B31" s="26"/>
      <c r="C31" s="26"/>
    </row>
    <row r="32" spans="1:3" x14ac:dyDescent="0.25">
      <c r="B32" s="26"/>
      <c r="C32" s="26"/>
    </row>
    <row r="33" spans="2:3" x14ac:dyDescent="0.25">
      <c r="B33" s="26"/>
      <c r="C33" s="26"/>
    </row>
    <row r="34" spans="2:3" x14ac:dyDescent="0.25">
      <c r="B34" s="26"/>
      <c r="C34" s="26"/>
    </row>
    <row r="35" spans="2:3" x14ac:dyDescent="0.25">
      <c r="B35" s="26"/>
      <c r="C35" s="26"/>
    </row>
    <row r="36" spans="2:3" x14ac:dyDescent="0.25">
      <c r="B36" s="26"/>
      <c r="C36" s="26"/>
    </row>
    <row r="37" spans="2:3" x14ac:dyDescent="0.25">
      <c r="B37" s="26"/>
      <c r="C37" s="26"/>
    </row>
    <row r="38" spans="2:3" x14ac:dyDescent="0.25">
      <c r="B38" s="26"/>
      <c r="C38" s="26"/>
    </row>
    <row r="39" spans="2:3" x14ac:dyDescent="0.25">
      <c r="B39" s="26"/>
      <c r="C39" s="26"/>
    </row>
    <row r="40" spans="2:3" x14ac:dyDescent="0.25">
      <c r="B40" s="26"/>
      <c r="C40" s="26"/>
    </row>
    <row r="41" spans="2:3" x14ac:dyDescent="0.25">
      <c r="B41" s="26"/>
      <c r="C41" s="26"/>
    </row>
    <row r="42" spans="2:3" x14ac:dyDescent="0.25">
      <c r="B42" s="26"/>
      <c r="C42" s="26"/>
    </row>
    <row r="43" spans="2:3" x14ac:dyDescent="0.25">
      <c r="B43" s="26"/>
      <c r="C43" s="26"/>
    </row>
    <row r="44" spans="2:3" x14ac:dyDescent="0.25">
      <c r="B44" s="26"/>
      <c r="C44" s="26"/>
    </row>
    <row r="45" spans="2:3" x14ac:dyDescent="0.25">
      <c r="B45" s="26"/>
      <c r="C45" s="26"/>
    </row>
    <row r="46" spans="2:3" x14ac:dyDescent="0.25">
      <c r="B46" s="26"/>
      <c r="C46" s="26"/>
    </row>
    <row r="47" spans="2:3" x14ac:dyDescent="0.25">
      <c r="B47" s="26"/>
      <c r="C47" s="26"/>
    </row>
    <row r="48" spans="2:3" x14ac:dyDescent="0.25">
      <c r="B48" s="26"/>
      <c r="C48" s="26"/>
    </row>
    <row r="49" spans="2:3" x14ac:dyDescent="0.25">
      <c r="B49" s="26"/>
      <c r="C49" s="26"/>
    </row>
    <row r="50" spans="2:3" x14ac:dyDescent="0.25">
      <c r="B50" s="26"/>
      <c r="C50" s="26"/>
    </row>
  </sheetData>
  <sheetProtection algorithmName="SHA-512" hashValue="jGxudA+mKk18RYgjXAOr4JQiuer9e9B4pHZU23yUbQDiGcmaRS+yI5IySby9C1nZ3ATh8e24yKN7yBiTfF4fNw==" saltValue="D/2xMyrndHN09NCUBHa++Q==" spinCount="100000" sheet="1" objects="1" scenarios="1" selectLockedCells="1"/>
  <mergeCells count="17">
    <mergeCell ref="B13:C13"/>
    <mergeCell ref="B14:C14"/>
    <mergeCell ref="B15:C15"/>
    <mergeCell ref="B16:C16"/>
    <mergeCell ref="B17:C17"/>
    <mergeCell ref="B12:C12"/>
    <mergeCell ref="A1:C1"/>
    <mergeCell ref="B2:C2"/>
    <mergeCell ref="B3:C3"/>
    <mergeCell ref="B4:C4"/>
    <mergeCell ref="B5:C5"/>
    <mergeCell ref="B6:C6"/>
    <mergeCell ref="B7:C7"/>
    <mergeCell ref="B8:C8"/>
    <mergeCell ref="B9:C9"/>
    <mergeCell ref="B10:C10"/>
    <mergeCell ref="B11:C11"/>
  </mergeCells>
  <pageMargins left="0.7" right="0.7" top="0.75" bottom="0.75" header="0.3" footer="0.3"/>
  <pageSetup orientation="portrait" horizontalDpi="90" verticalDpi="90" r:id="rId1"/>
  <extLst>
    <ext xmlns:x14="http://schemas.microsoft.com/office/spreadsheetml/2009/9/main" uri="{CCE6A557-97BC-4b89-ADB6-D9C93CAAB3DF}">
      <x14:dataValidations xmlns:xm="http://schemas.microsoft.com/office/excel/2006/main" count="1">
        <x14:dataValidation type="list" allowBlank="1" showInputMessage="1" showErrorMessage="1" xr:uid="{2BD093CE-D985-428A-928C-F0887A386F7A}">
          <x14:formula1>
            <xm:f>Hoja2!$F$1:$F$3</xm:f>
          </x14:formula1>
          <xm:sqref>B9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98956A-6F1C-4392-879B-C7185185F575}">
  <sheetPr>
    <tabColor theme="2" tint="-0.749992370372631"/>
  </sheetPr>
  <dimension ref="A1:XFC13"/>
  <sheetViews>
    <sheetView workbookViewId="0">
      <selection activeCell="B2" sqref="B2:C2"/>
    </sheetView>
  </sheetViews>
  <sheetFormatPr baseColWidth="10" defaultColWidth="11.42578125" defaultRowHeight="15" x14ac:dyDescent="0.25"/>
  <cols>
    <col min="1" max="1" width="35.5703125" customWidth="1"/>
    <col min="2" max="2" width="31.85546875" customWidth="1"/>
    <col min="3" max="3" width="63.140625" customWidth="1"/>
    <col min="4" max="16383" width="0" hidden="1" customWidth="1"/>
    <col min="16384" max="16384" width="0.85546875" hidden="1" customWidth="1"/>
  </cols>
  <sheetData>
    <row r="1" spans="1:3" ht="18.75" x14ac:dyDescent="0.25">
      <c r="A1" s="58" t="s">
        <v>68</v>
      </c>
      <c r="B1" s="58"/>
      <c r="C1" s="58"/>
    </row>
    <row r="2" spans="1:3" x14ac:dyDescent="0.25">
      <c r="A2" s="9" t="s">
        <v>21</v>
      </c>
      <c r="B2" s="51"/>
      <c r="C2" s="52"/>
    </row>
    <row r="3" spans="1:3" x14ac:dyDescent="0.25">
      <c r="A3" s="20" t="s">
        <v>1</v>
      </c>
      <c r="B3" s="51" t="str">
        <f>'GENERALES NOTA 322'!B2:C2</f>
        <v>80763-2021-39381</v>
      </c>
      <c r="C3" s="52"/>
    </row>
    <row r="4" spans="1:3" s="2" customFormat="1" x14ac:dyDescent="0.25">
      <c r="A4" s="5" t="s">
        <v>2</v>
      </c>
      <c r="B4" s="45" t="str">
        <f>'GENERALES NOTA 322'!B3:C3</f>
        <v>CONTRALORÍA GENERAL DE LA REPÚBLICA - GERENCIA DEPARTAMENTAL COLEGIADA DEL VALLE DEL CAUCA</v>
      </c>
      <c r="C4" s="45"/>
    </row>
    <row r="5" spans="1:3" s="2" customFormat="1" x14ac:dyDescent="0.25">
      <c r="A5" s="5" t="s">
        <v>5</v>
      </c>
      <c r="B5" s="51" t="str">
        <f>'IMPUTACIÓN- GENERALES NOTA 324 '!B5:C5</f>
        <v>MINISTERIO DE SALUD Y PROTECCIÓN SOCIAL</v>
      </c>
      <c r="C5" s="52"/>
    </row>
    <row r="6" spans="1:3" s="2" customFormat="1" x14ac:dyDescent="0.25">
      <c r="A6" s="5" t="s">
        <v>6</v>
      </c>
      <c r="B6" s="45">
        <f>'GENERALES NOTA 322'!B7:C7</f>
        <v>1770094073</v>
      </c>
      <c r="C6" s="45"/>
    </row>
    <row r="7" spans="1:3" s="2" customFormat="1" x14ac:dyDescent="0.25">
      <c r="A7" s="5" t="s">
        <v>7</v>
      </c>
      <c r="B7" s="45" t="str">
        <f>'GENERALES NOTA 322'!B8:C8</f>
        <v xml:space="preserve">ALLIANZ SEGUROS S.A.  </v>
      </c>
      <c r="C7" s="45"/>
    </row>
    <row r="8" spans="1:3" x14ac:dyDescent="0.25">
      <c r="A8" s="10" t="s">
        <v>60</v>
      </c>
      <c r="B8" s="40"/>
      <c r="C8" s="41"/>
    </row>
    <row r="9" spans="1:3" x14ac:dyDescent="0.25">
      <c r="A9" s="10" t="s">
        <v>64</v>
      </c>
      <c r="B9" s="96"/>
      <c r="C9" s="96"/>
    </row>
    <row r="10" spans="1:3" x14ac:dyDescent="0.25">
      <c r="A10" s="10" t="s">
        <v>69</v>
      </c>
      <c r="B10" s="96"/>
      <c r="C10" s="96"/>
    </row>
    <row r="11" spans="1:3" ht="45" x14ac:dyDescent="0.25">
      <c r="A11" s="5" t="s">
        <v>70</v>
      </c>
      <c r="B11" s="45"/>
      <c r="C11" s="45"/>
    </row>
    <row r="12" spans="1:3" ht="45" x14ac:dyDescent="0.25">
      <c r="A12" s="5" t="s">
        <v>71</v>
      </c>
      <c r="B12" s="45"/>
      <c r="C12" s="45"/>
    </row>
    <row r="13" spans="1:3" x14ac:dyDescent="0.25">
      <c r="A13" s="5" t="s">
        <v>72</v>
      </c>
      <c r="B13" s="8"/>
      <c r="C13" s="8"/>
    </row>
  </sheetData>
  <mergeCells count="12">
    <mergeCell ref="A1:C1"/>
    <mergeCell ref="B8:C8"/>
    <mergeCell ref="B9:C9"/>
    <mergeCell ref="B10:C10"/>
    <mergeCell ref="B11:C11"/>
    <mergeCell ref="B3:C3"/>
    <mergeCell ref="B12:C12"/>
    <mergeCell ref="B2:C2"/>
    <mergeCell ref="B4:C4"/>
    <mergeCell ref="B5:C5"/>
    <mergeCell ref="B6:C6"/>
    <mergeCell ref="B7:C7"/>
  </mergeCells>
  <pageMargins left="0.7" right="0.7" top="0.75" bottom="0.75" header="0.3" footer="0.3"/>
  <pageSetup orientation="portrait" horizontalDpi="90" verticalDpi="90" r:id="rId1"/>
  <extLst>
    <ext xmlns:x14="http://schemas.microsoft.com/office/spreadsheetml/2009/9/main" uri="{CCE6A557-97BC-4b89-ADB6-D9C93CAAB3DF}">
      <x14:dataValidations xmlns:xm="http://schemas.microsoft.com/office/excel/2006/main" count="1">
        <x14:dataValidation type="list" allowBlank="1" showInputMessage="1" showErrorMessage="1" xr:uid="{89609580-2E12-4371-BFDE-CD130E06F675}">
          <x14:formula1>
            <xm:f>Hoja2!$B$1:$B$2</xm:f>
          </x14:formula1>
          <xm:sqref>B11:C11 B13</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2E05B7-1C6F-448D-99B6-9836D13F4DC6}">
  <dimension ref="B1:N10"/>
  <sheetViews>
    <sheetView workbookViewId="0">
      <selection activeCell="C14" sqref="C14"/>
    </sheetView>
  </sheetViews>
  <sheetFormatPr baseColWidth="10" defaultColWidth="11.42578125" defaultRowHeight="15" customHeight="1" x14ac:dyDescent="0.25"/>
  <cols>
    <col min="2" max="2" width="34" bestFit="1" customWidth="1"/>
    <col min="3" max="3" width="51.7109375" customWidth="1"/>
    <col min="9" max="9" width="0" hidden="1" customWidth="1"/>
    <col min="14" max="14" width="0" hidden="1" customWidth="1"/>
  </cols>
  <sheetData>
    <row r="1" spans="2:14" ht="15" customHeight="1" thickBot="1" x14ac:dyDescent="0.3"/>
    <row r="2" spans="2:14" ht="15" customHeight="1" thickTop="1" thickBot="1" x14ac:dyDescent="0.3">
      <c r="B2" s="97"/>
      <c r="C2" s="97"/>
      <c r="I2" t="s">
        <v>73</v>
      </c>
      <c r="N2" t="s">
        <v>74</v>
      </c>
    </row>
    <row r="3" spans="2:14" ht="15" customHeight="1" thickTop="1" thickBot="1" x14ac:dyDescent="0.3">
      <c r="B3" s="97" t="s">
        <v>75</v>
      </c>
      <c r="C3" s="97"/>
      <c r="I3" t="s">
        <v>61</v>
      </c>
      <c r="N3" t="s">
        <v>61</v>
      </c>
    </row>
    <row r="4" spans="2:14" ht="15" customHeight="1" thickTop="1" thickBot="1" x14ac:dyDescent="0.3">
      <c r="B4" s="14" t="s">
        <v>76</v>
      </c>
      <c r="C4" s="15"/>
      <c r="I4" t="s">
        <v>77</v>
      </c>
      <c r="N4" t="s">
        <v>63</v>
      </c>
    </row>
    <row r="5" spans="2:14" ht="15" customHeight="1" thickTop="1" thickBot="1" x14ac:dyDescent="0.3">
      <c r="B5" s="14" t="s">
        <v>78</v>
      </c>
      <c r="C5" s="15"/>
    </row>
    <row r="6" spans="2:14" ht="15" customHeight="1" thickTop="1" thickBot="1" x14ac:dyDescent="0.3">
      <c r="B6" s="14" t="s">
        <v>79</v>
      </c>
      <c r="C6" s="15"/>
    </row>
    <row r="7" spans="2:14" ht="46.5" thickTop="1" thickBot="1" x14ac:dyDescent="0.3">
      <c r="B7" s="14" t="s">
        <v>80</v>
      </c>
      <c r="C7" s="16"/>
    </row>
    <row r="8" spans="2:14" ht="31.5" thickTop="1" thickBot="1" x14ac:dyDescent="0.3">
      <c r="B8" s="14" t="s">
        <v>81</v>
      </c>
      <c r="C8" s="15"/>
    </row>
    <row r="9" spans="2:14" ht="46.5" thickTop="1" thickBot="1" x14ac:dyDescent="0.3">
      <c r="B9" s="14" t="s">
        <v>82</v>
      </c>
      <c r="C9" s="17"/>
    </row>
    <row r="10" spans="2:14" ht="15" customHeight="1" thickTop="1" x14ac:dyDescent="0.25"/>
  </sheetData>
  <mergeCells count="2">
    <mergeCell ref="B2:C2"/>
    <mergeCell ref="B3:C3"/>
  </mergeCells>
  <dataValidations count="2">
    <dataValidation type="textLength" allowBlank="1" showInputMessage="1" showErrorMessage="1" sqref="C9" xr:uid="{8BEA8983-165A-49C4-B93F-9E8D0F5500DF}">
      <formula1>1</formula1>
      <formula2>500</formula2>
    </dataValidation>
    <dataValidation type="list" allowBlank="1" showInputMessage="1" showErrorMessage="1" sqref="C8" xr:uid="{EF917947-5CAE-454C-8E66-5C688CF77B8B}">
      <formula1>$I$2:$I$4</formula1>
    </dataValidation>
  </dataValidation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dimension ref="A1:I8"/>
  <sheetViews>
    <sheetView topLeftCell="G1" workbookViewId="0">
      <selection activeCell="I7" sqref="I7"/>
    </sheetView>
  </sheetViews>
  <sheetFormatPr baseColWidth="10" defaultColWidth="11.5703125" defaultRowHeight="15" x14ac:dyDescent="0.25"/>
  <cols>
    <col min="4" max="4" width="20.140625" bestFit="1" customWidth="1"/>
    <col min="5" max="5" width="42.85546875" bestFit="1" customWidth="1"/>
  </cols>
  <sheetData>
    <row r="1" spans="1:9" x14ac:dyDescent="0.25">
      <c r="A1" s="7" t="s">
        <v>24</v>
      </c>
      <c r="B1" t="s">
        <v>83</v>
      </c>
      <c r="C1" s="7" t="s">
        <v>28</v>
      </c>
      <c r="D1" s="7" t="s">
        <v>32</v>
      </c>
      <c r="E1" s="3" t="s">
        <v>84</v>
      </c>
      <c r="F1" s="2" t="s">
        <v>63</v>
      </c>
      <c r="G1" s="4">
        <v>0</v>
      </c>
      <c r="H1" t="s">
        <v>85</v>
      </c>
      <c r="I1" t="s">
        <v>86</v>
      </c>
    </row>
    <row r="2" spans="1:9" x14ac:dyDescent="0.25">
      <c r="A2" t="s">
        <v>87</v>
      </c>
      <c r="B2" t="s">
        <v>88</v>
      </c>
      <c r="C2" t="s">
        <v>89</v>
      </c>
      <c r="D2" s="2" t="s">
        <v>90</v>
      </c>
      <c r="E2" s="1" t="s">
        <v>91</v>
      </c>
      <c r="F2" s="2" t="s">
        <v>74</v>
      </c>
      <c r="G2" s="4">
        <v>0.7</v>
      </c>
      <c r="H2" t="s">
        <v>92</v>
      </c>
      <c r="I2" t="s">
        <v>93</v>
      </c>
    </row>
    <row r="3" spans="1:9" x14ac:dyDescent="0.25">
      <c r="A3" t="s">
        <v>94</v>
      </c>
      <c r="C3" t="s">
        <v>95</v>
      </c>
      <c r="D3" s="2" t="s">
        <v>96</v>
      </c>
      <c r="E3" s="1" t="s">
        <v>97</v>
      </c>
      <c r="F3" s="2" t="s">
        <v>61</v>
      </c>
      <c r="G3" s="4">
        <v>0.3</v>
      </c>
      <c r="H3" t="s">
        <v>98</v>
      </c>
      <c r="I3" t="s">
        <v>99</v>
      </c>
    </row>
    <row r="4" spans="1:9" x14ac:dyDescent="0.25">
      <c r="A4" t="s">
        <v>100</v>
      </c>
      <c r="C4" t="s">
        <v>101</v>
      </c>
      <c r="E4" s="1" t="s">
        <v>102</v>
      </c>
      <c r="H4" t="s">
        <v>103</v>
      </c>
      <c r="I4" t="s">
        <v>104</v>
      </c>
    </row>
    <row r="5" spans="1:9" x14ac:dyDescent="0.25">
      <c r="A5" t="s">
        <v>105</v>
      </c>
      <c r="E5" s="1" t="s">
        <v>106</v>
      </c>
      <c r="H5" t="s">
        <v>107</v>
      </c>
      <c r="I5" t="s">
        <v>108</v>
      </c>
    </row>
    <row r="6" spans="1:9" x14ac:dyDescent="0.25">
      <c r="E6" s="1" t="s">
        <v>109</v>
      </c>
      <c r="I6" t="s">
        <v>110</v>
      </c>
    </row>
    <row r="7" spans="1:9" x14ac:dyDescent="0.25">
      <c r="E7" s="1" t="s">
        <v>111</v>
      </c>
    </row>
    <row r="8" spans="1:9" x14ac:dyDescent="0.25">
      <c r="E8" s="1" t="s">
        <v>112</v>
      </c>
    </row>
  </sheetData>
  <pageMargins left="0.7" right="0.7" top="0.75" bottom="0.75" header="0.3" footer="0.3"/>
  <pageSetup orientation="portrait" horizontalDpi="90" verticalDpi="9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71268A46EF8BE54CB85570D01C5F0A72" ma:contentTypeVersion="16" ma:contentTypeDescription="Crear nuevo documento." ma:contentTypeScope="" ma:versionID="88951cb3b2d344d7c2a706420f95fa3f">
  <xsd:schema xmlns:xsd="http://www.w3.org/2001/XMLSchema" xmlns:xs="http://www.w3.org/2001/XMLSchema" xmlns:p="http://schemas.microsoft.com/office/2006/metadata/properties" xmlns:ns1="http://schemas.microsoft.com/sharepoint/v3" xmlns:ns2="110f4e7f-fc49-4680-be2a-cf1f485dd537" xmlns:ns3="bd399fb5-18ee-43ad-810b-0c429aab68ed" targetNamespace="http://schemas.microsoft.com/office/2006/metadata/properties" ma:root="true" ma:fieldsID="53c0fba586077f280948cac53606347e" ns1:_="" ns2:_="" ns3:_="">
    <xsd:import namespace="http://schemas.microsoft.com/sharepoint/v3"/>
    <xsd:import namespace="110f4e7f-fc49-4680-be2a-cf1f485dd537"/>
    <xsd:import namespace="bd399fb5-18ee-43ad-810b-0c429aab68ed"/>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Location" minOccurs="0"/>
                <xsd:element ref="ns1:_ip_UnifiedCompliancePolicyProperties" minOccurs="0"/>
                <xsd:element ref="ns1:_ip_UnifiedCompliancePolicyUIAction" minOccurs="0"/>
                <xsd:element ref="ns2:lcf76f155ced4ddcb4097134ff3c332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Propiedades de la Directiva de cumplimiento unificado" ma:hidden="true" ma:internalName="_ip_UnifiedCompliancePolicyProperties">
      <xsd:simpleType>
        <xsd:restriction base="dms:Note"/>
      </xsd:simpleType>
    </xsd:element>
    <xsd:element name="_ip_UnifiedCompliancePolicyUIAction" ma:index="21" nillable="true" ma:displayName="Acción de IU de la Directiva de cumplimiento unificado"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10f4e7f-fc49-4680-be2a-cf1f485dd53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lcf76f155ced4ddcb4097134ff3c332f" ma:index="23" nillable="true" ma:taxonomy="true" ma:internalName="lcf76f155ced4ddcb4097134ff3c332f" ma:taxonomyFieldName="MediaServiceImageTags" ma:displayName="Etiquetas de imagen" ma:readOnly="false" ma:fieldId="{5cf76f15-5ced-4ddc-b409-7134ff3c332f}" ma:taxonomyMulti="true" ma:sspId="10820af1-e82f-496e-bbcb-d9502914b7b2"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bd399fb5-18ee-43ad-810b-0c429aab68ed" elementFormDefault="qualified">
    <xsd:import namespace="http://schemas.microsoft.com/office/2006/documentManagement/types"/>
    <xsd:import namespace="http://schemas.microsoft.com/office/infopath/2007/PartnerControls"/>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lcf76f155ced4ddcb4097134ff3c332f xmlns="110f4e7f-fc49-4680-be2a-cf1f485dd537">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B49D4EAD-DE95-4705-8C29-CD66A6FCB097}">
  <ds:schemaRefs>
    <ds:schemaRef ds:uri="http://schemas.microsoft.com/sharepoint/v3/contenttype/forms"/>
  </ds:schemaRefs>
</ds:datastoreItem>
</file>

<file path=customXml/itemProps2.xml><?xml version="1.0" encoding="utf-8"?>
<ds:datastoreItem xmlns:ds="http://schemas.openxmlformats.org/officeDocument/2006/customXml" ds:itemID="{E876ECDF-1275-47A9-896A-57348BBC9A6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110f4e7f-fc49-4680-be2a-cf1f485dd537"/>
    <ds:schemaRef ds:uri="bd399fb5-18ee-43ad-810b-0c429aab68e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1FFEF15-7C79-4BE7-BA63-3766F4BEB7DE}">
  <ds:schemaRefs>
    <ds:schemaRef ds:uri="http://schemas.microsoft.com/office/2006/metadata/properties"/>
    <ds:schemaRef ds:uri="http://schemas.microsoft.com/office/infopath/2007/PartnerControls"/>
    <ds:schemaRef ds:uri="http://schemas.microsoft.com/sharepoint/v3"/>
    <ds:schemaRef ds:uri="110f4e7f-fc49-4680-be2a-cf1f485dd537"/>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GENERALES NOTA 322</vt:lpstr>
      <vt:lpstr>NOTAS</vt:lpstr>
      <vt:lpstr>GENERALES NOTA 321</vt:lpstr>
      <vt:lpstr>APERTURA- GENERALES  NOTA 324</vt:lpstr>
      <vt:lpstr>IMPUTACIÓN- GENERALES NOTA 324 </vt:lpstr>
      <vt:lpstr>GENERALES NOTA 325</vt:lpstr>
      <vt:lpstr>ACTUALIZACIÓN CONTINGENCIA</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Kennie Lorena García Madrid</cp:lastModifiedBy>
  <cp:revision/>
  <dcterms:created xsi:type="dcterms:W3CDTF">2020-12-07T14:41:17Z</dcterms:created>
  <dcterms:modified xsi:type="dcterms:W3CDTF">2025-03-13T13:58:57Z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ce5f591a-3248-43e9-9b70-1ad50135772d_Enabled">
    <vt:lpwstr>true</vt:lpwstr>
  </property>
  <property fmtid="{D5CDD505-2E9C-101B-9397-08002B2CF9AE}" pid="24" name="MSIP_Label_ce5f591a-3248-43e9-9b70-1ad50135772d_SetDate">
    <vt:lpwstr>2022-02-08T17:15:09Z</vt:lpwstr>
  </property>
  <property fmtid="{D5CDD505-2E9C-101B-9397-08002B2CF9AE}" pid="25" name="MSIP_Label_ce5f591a-3248-43e9-9b70-1ad50135772d_Method">
    <vt:lpwstr>Privileged</vt:lpwstr>
  </property>
  <property fmtid="{D5CDD505-2E9C-101B-9397-08002B2CF9AE}" pid="26" name="MSIP_Label_ce5f591a-3248-43e9-9b70-1ad50135772d_Name">
    <vt:lpwstr>ce5f591a-3248-43e9-9b70-1ad50135772d</vt:lpwstr>
  </property>
  <property fmtid="{D5CDD505-2E9C-101B-9397-08002B2CF9AE}" pid="27" name="MSIP_Label_ce5f591a-3248-43e9-9b70-1ad50135772d_SiteId">
    <vt:lpwstr>6e06e42d-6925-47c6-b9e7-9581c7ca302a</vt:lpwstr>
  </property>
  <property fmtid="{D5CDD505-2E9C-101B-9397-08002B2CF9AE}" pid="28" name="MSIP_Label_ce5f591a-3248-43e9-9b70-1ad50135772d_ActionId">
    <vt:lpwstr>591cd8ea-df6f-4fa2-847a-f7030bdc697b</vt:lpwstr>
  </property>
  <property fmtid="{D5CDD505-2E9C-101B-9397-08002B2CF9AE}" pid="29" name="MSIP_Label_ce5f591a-3248-43e9-9b70-1ad50135772d_ContentBits">
    <vt:lpwstr>0</vt:lpwstr>
  </property>
  <property fmtid="{D5CDD505-2E9C-101B-9397-08002B2CF9AE}" pid="30" name="ContentTypeId">
    <vt:lpwstr>0x01010071268A46EF8BE54CB85570D01C5F0A72</vt:lpwstr>
  </property>
  <property fmtid="{D5CDD505-2E9C-101B-9397-08002B2CF9AE}" pid="31" name="_NewReviewCycle">
    <vt:lpwstr/>
  </property>
  <property fmtid="{D5CDD505-2E9C-101B-9397-08002B2CF9AE}" pid="32" name="MediaServiceImageTags">
    <vt:lpwstr/>
  </property>
</Properties>
</file>