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suescaa\Downloads\"/>
    </mc:Choice>
  </mc:AlternateContent>
  <xr:revisionPtr revIDLastSave="246" documentId="13_ncr:1_{B7AC25A4-8F78-4C81-824D-7664F6721F8B}" xr6:coauthVersionLast="47" xr6:coauthVersionMax="47" xr10:uidLastSave="{71749C50-FE77-4BC1-90AB-E5BE7DFD75AD}"/>
  <bookViews>
    <workbookView xWindow="-120" yWindow="-120" windowWidth="29040" windowHeight="15720" xr2:uid="{00000000-000D-0000-FFFF-FFFF00000000}"/>
  </bookViews>
  <sheets>
    <sheet name="Indice Electrónico" sheetId="4" r:id="rId1"/>
  </sheets>
  <definedNames>
    <definedName name="CierreExp">'Indice Electrónico'!$A$61</definedName>
    <definedName name="CopiarFormula">'Indice Electrónico'!#REF!</definedName>
    <definedName name="Fin">'Indice Electrónico'!$K$61</definedName>
    <definedName name="Inicio">'Indice Electrónico'!$C$61</definedName>
    <definedName name="RangoFormato">'Indice Electrónico'!$A$12:$K$12</definedName>
    <definedName name="RangoPegarFormato">'Indice Electrónico'!$A$61:$K$61</definedName>
    <definedName name="RangoPegarFormula">'Indice Electrónico'!$F$61:$G$61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G12" i="4" s="1"/>
  <c r="F13" i="4" s="1"/>
  <c r="G13" i="4" s="1"/>
  <c r="F14" i="4" s="1"/>
  <c r="G14" i="4" s="1"/>
  <c r="F15" i="4" l="1"/>
  <c r="G15" i="4" s="1"/>
  <c r="F16" i="4" s="1"/>
  <c r="G16" i="4" s="1"/>
  <c r="F17" i="4" s="1"/>
  <c r="G17" i="4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F59" i="4" s="1"/>
  <c r="G59" i="4" s="1"/>
  <c r="F60" i="4" s="1"/>
  <c r="G60" i="4" s="1"/>
</calcChain>
</file>

<file path=xl/sharedStrings.xml><?xml version="1.0" encoding="utf-8"?>
<sst xmlns="http://schemas.openxmlformats.org/spreadsheetml/2006/main" count="153" uniqueCount="82">
  <si>
    <t>ÍNDICE DEL EXPEDIENTE JUDICIAL ELECTRÓNICO 11001310500320210051000.</t>
  </si>
  <si>
    <t>Ciudad</t>
  </si>
  <si>
    <t>BOGOTÁ D.C</t>
  </si>
  <si>
    <t>EXPEDIENTE FÍSICO</t>
  </si>
  <si>
    <t>Despacho Judicial</t>
  </si>
  <si>
    <t>JUZGADO 50 LABORAL DEL CIRCUITO DE BOGOTÁ D.C</t>
  </si>
  <si>
    <t>El expediente judicial posee documentos físicos:</t>
  </si>
  <si>
    <r>
      <t>SI__</t>
    </r>
    <r>
      <rPr>
        <sz val="10"/>
        <color theme="1"/>
        <rFont val="Calibri"/>
        <family val="2"/>
        <scheme val="minor"/>
      </rPr>
      <t>__     NO __</t>
    </r>
    <r>
      <rPr>
        <b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</si>
  <si>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</si>
  <si>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Ordinario Laboral</t>
  </si>
  <si>
    <t>No. Radicación del Proceso</t>
  </si>
  <si>
    <t>11001310500320210051000.</t>
  </si>
  <si>
    <t>No. de carpetas, legajos o tomos:</t>
  </si>
  <si>
    <t>Demandante</t>
  </si>
  <si>
    <t>RONIS ADRID RIVERA SANTOS</t>
  </si>
  <si>
    <t>No. de carpetas, legajos o tomos digitalizados:</t>
  </si>
  <si>
    <t>Demandado</t>
  </si>
  <si>
    <t xml:space="preserve">ARL LA EQUIDAD SEGUROS GENERALES </t>
  </si>
  <si>
    <t>TercerosIntervinientes</t>
  </si>
  <si>
    <t>Cuaderno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</si>
  <si>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</si>
  <si>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</si>
  <si>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</si>
  <si>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</si>
  <si>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</si>
  <si>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</si>
  <si>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</si>
  <si>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</si>
  <si>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</si>
  <si>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</si>
  <si>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</si>
  <si>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01DemandayAnexos</t>
  </si>
  <si>
    <t>14/06/2024 9:32 p. m.</t>
  </si>
  <si>
    <t>14/06/2024 4:33 p. m.</t>
  </si>
  <si>
    <t>PDF</t>
  </si>
  <si>
    <t>14,0 MB</t>
  </si>
  <si>
    <t>ELECTRÓNICO</t>
  </si>
  <si>
    <t>02AutoInadmisorio</t>
  </si>
  <si>
    <t>14/06/2024 3:54 p. m.</t>
  </si>
  <si>
    <t>90,9 KB</t>
  </si>
  <si>
    <t>03Subsanacióndemanda</t>
  </si>
  <si>
    <t>668 KB</t>
  </si>
  <si>
    <t>04AutoAdmisorio</t>
  </si>
  <si>
    <t>267 KB</t>
  </si>
  <si>
    <t>05NotificacionMontajes</t>
  </si>
  <si>
    <t>688 KB</t>
  </si>
  <si>
    <t>07NotificacionColpensiones</t>
  </si>
  <si>
    <t>300 KB</t>
  </si>
  <si>
    <t>08NotificacionArlEquidadSegurosGenerales</t>
  </si>
  <si>
    <t>290 KB</t>
  </si>
  <si>
    <t>09NotificacionAgenciaNacional</t>
  </si>
  <si>
    <t>31,5 KB</t>
  </si>
  <si>
    <t>10ContestacionDemandaRonisAdridRivera</t>
  </si>
  <si>
    <t>5,94 MB</t>
  </si>
  <si>
    <t>11ContestacionDemandaMontajes</t>
  </si>
  <si>
    <t>8,07 MB</t>
  </si>
  <si>
    <t>12ContestacionDemandaEquidad</t>
  </si>
  <si>
    <t>7,50 MB</t>
  </si>
  <si>
    <t>13ColpensionesExpedinteAdministrativo</t>
  </si>
  <si>
    <t>4,95 MB</t>
  </si>
  <si>
    <t>14TienePorContestadaInadmiteContestLLamaGarantia</t>
  </si>
  <si>
    <t>321 KB</t>
  </si>
  <si>
    <t>15MontajesJmSusbsanacionContestacion</t>
  </si>
  <si>
    <t>6,42 MB</t>
  </si>
  <si>
    <t>16ContestacionDemandaLlamamientoGarantiaEquidadSegurosGenerales</t>
  </si>
  <si>
    <t>7,38 MB</t>
  </si>
  <si>
    <t>17AutoTienePorContestadaDemandaOrdenaRemitirJuzgado50</t>
  </si>
  <si>
    <t>166 KB</t>
  </si>
  <si>
    <t>18AutoAvocaConocimiento</t>
  </si>
  <si>
    <t>127 KB</t>
  </si>
  <si>
    <t>19AutoFijaFecha</t>
  </si>
  <si>
    <t>170 KB</t>
  </si>
  <si>
    <t>20ActualizacionDatos</t>
  </si>
  <si>
    <t>91,9 KB</t>
  </si>
  <si>
    <t>21SolicitudAplazamientoDte</t>
  </si>
  <si>
    <t>186 KB</t>
  </si>
  <si>
    <t>22SustitucionEquidad</t>
  </si>
  <si>
    <t>1,07 MB</t>
  </si>
  <si>
    <t>23Oficio240</t>
  </si>
  <si>
    <t>1,63 MB</t>
  </si>
  <si>
    <t xml:space="preserve">FECHA DE CIERRE DEL EXPEDIENTE: </t>
  </si>
  <si>
    <r>
      <t xml:space="preserve">Número de cuadernos del expediente.
</t>
    </r>
    <r>
      <rPr>
        <sz val="8"/>
        <color theme="1"/>
        <rFont val="Calibri"/>
        <family val="2"/>
        <scheme val="minor"/>
      </rPr>
      <t>(Diligenciado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</si>
</sst>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3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0" fillId="0" borderId="1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/>
      <protection locked="0"/>
    </xf>
    <xf numFmtId="14" fontId="5" fillId="0" borderId="9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  <a:solidFill>
          <a:schemeClr val="phClr"/>
        </a:soli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3"/>
  <sheetViews>
    <sheetView showGridLines="0" tabSelected="1" topLeftCell="A17" zoomScale="90" zoomScaleNormal="90" zoomScaleSheetLayoutView="50" workbookViewId="0">
      <selection activeCell="A34" sqref="A34"/>
    </sheetView>
  </sheetViews>
  <sheetFormatPr defaultColWidth="11.42578125" defaultRowHeight="12.75"/>
  <cols>
    <col min="1" max="1" width="38" style="8" customWidth="1"/>
    <col min="2" max="2" width="14.28515625" style="8" customWidth="1"/>
    <col min="3" max="3" width="15" style="8" customWidth="1"/>
    <col min="4" max="4" width="11" style="8" customWidth="1"/>
    <col min="5" max="6" width="8.85546875" style="8" customWidth="1"/>
    <col min="7" max="7" width="9.5703125" style="8" customWidth="1"/>
    <col min="8" max="9" width="12.7109375" style="8" customWidth="1"/>
    <col min="10" max="10" width="14.7109375" style="8" customWidth="1"/>
    <col min="11" max="11" width="16" style="8" customWidth="1"/>
    <col min="12" max="16384" width="11.42578125" style="1"/>
  </cols>
  <sheetData>
    <row r="1" spans="1:11" ht="68.2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.25" customHeight="1">
      <c r="A2" s="12" t="s">
        <v>1</v>
      </c>
      <c r="B2" s="28" t="s">
        <v>2</v>
      </c>
      <c r="C2" s="28"/>
      <c r="D2" s="28"/>
      <c r="E2" s="28"/>
      <c r="F2" s="28"/>
      <c r="G2" s="2"/>
      <c r="H2" s="30" t="s">
        <v>3</v>
      </c>
      <c r="I2" s="30"/>
      <c r="J2" s="30"/>
      <c r="K2" s="31"/>
    </row>
    <row r="3" spans="1:11" ht="20.25" customHeight="1">
      <c r="A3" s="12" t="s">
        <v>4</v>
      </c>
      <c r="B3" s="28" t="s">
        <v>5</v>
      </c>
      <c r="C3" s="28"/>
      <c r="D3" s="28"/>
      <c r="E3" s="28"/>
      <c r="F3" s="28"/>
      <c r="G3" s="2"/>
      <c r="H3" s="32" t="s">
        <v>6</v>
      </c>
      <c r="I3" s="33"/>
      <c r="J3" s="36" t="s">
        <v>7</v>
      </c>
      <c r="K3" s="37"/>
    </row>
    <row r="4" spans="1:11" ht="20.25" customHeight="1">
      <c r="A4" s="12" t="s">
        <v>8</v>
      </c>
      <c r="B4" s="28" t="s">
        <v>9</v>
      </c>
      <c r="C4" s="28"/>
      <c r="D4" s="28"/>
      <c r="E4" s="28"/>
      <c r="F4" s="28"/>
      <c r="G4" s="2"/>
      <c r="H4" s="34"/>
      <c r="I4" s="35"/>
      <c r="J4" s="38"/>
      <c r="K4" s="39"/>
    </row>
    <row r="5" spans="1:11" ht="28.5" customHeight="1">
      <c r="A5" s="12" t="s">
        <v>10</v>
      </c>
      <c r="B5" s="28" t="s">
        <v>11</v>
      </c>
      <c r="C5" s="28"/>
      <c r="D5" s="28"/>
      <c r="E5" s="28"/>
      <c r="F5" s="28"/>
      <c r="G5" s="2"/>
      <c r="H5" s="36" t="s">
        <v>12</v>
      </c>
      <c r="I5" s="37"/>
      <c r="J5" s="43">
        <v>0</v>
      </c>
      <c r="K5" s="43"/>
    </row>
    <row r="6" spans="1:11" ht="29.25" customHeight="1">
      <c r="A6" s="13" t="s">
        <v>13</v>
      </c>
      <c r="B6" s="44" t="s">
        <v>14</v>
      </c>
      <c r="C6" s="45"/>
      <c r="D6" s="45"/>
      <c r="E6" s="45"/>
      <c r="F6" s="46"/>
      <c r="G6" s="2"/>
      <c r="H6" s="47" t="s">
        <v>15</v>
      </c>
      <c r="I6" s="48"/>
      <c r="J6" s="43">
        <v>0</v>
      </c>
      <c r="K6" s="43"/>
    </row>
    <row r="7" spans="1:11" ht="29.25" customHeight="1">
      <c r="A7" s="13" t="s">
        <v>16</v>
      </c>
      <c r="B7" s="44" t="s">
        <v>17</v>
      </c>
      <c r="C7" s="45"/>
      <c r="D7" s="45"/>
      <c r="E7" s="45"/>
      <c r="F7" s="46"/>
      <c r="G7" s="2"/>
      <c r="H7" s="1"/>
      <c r="I7" s="1"/>
      <c r="J7" s="49"/>
      <c r="K7" s="49"/>
    </row>
    <row r="8" spans="1:11" ht="29.25" customHeight="1">
      <c r="A8" s="13" t="s">
        <v>18</v>
      </c>
      <c r="B8" s="44"/>
      <c r="C8" s="45"/>
      <c r="D8" s="45"/>
      <c r="E8" s="45"/>
      <c r="F8" s="46"/>
      <c r="G8" s="2"/>
      <c r="H8" s="1"/>
      <c r="I8" s="1"/>
      <c r="J8" s="11"/>
      <c r="K8" s="11"/>
    </row>
    <row r="9" spans="1:11" ht="29.25" customHeight="1">
      <c r="A9" s="13" t="s">
        <v>19</v>
      </c>
      <c r="B9" s="44"/>
      <c r="C9" s="45"/>
      <c r="D9" s="45"/>
      <c r="E9" s="45"/>
      <c r="F9" s="46"/>
      <c r="G9" s="2"/>
      <c r="H9" s="1"/>
      <c r="I9" s="1"/>
      <c r="J9" s="11"/>
      <c r="K9" s="11"/>
    </row>
    <row r="10" spans="1:11" ht="15.75" customHeight="1">
      <c r="A10" s="3"/>
      <c r="B10" s="3"/>
      <c r="C10" s="3"/>
      <c r="D10" s="3"/>
      <c r="E10" s="3"/>
      <c r="F10" s="3"/>
      <c r="G10" s="3"/>
      <c r="H10" s="4"/>
      <c r="I10" s="4"/>
      <c r="J10" s="3"/>
      <c r="K10" s="3"/>
    </row>
    <row r="11" spans="1:11" ht="48.75" customHeight="1">
      <c r="A11" s="17" t="s">
        <v>20</v>
      </c>
      <c r="B11" s="18" t="s">
        <v>21</v>
      </c>
      <c r="C11" s="18" t="s">
        <v>22</v>
      </c>
      <c r="D11" s="17" t="s">
        <v>23</v>
      </c>
      <c r="E11" s="18" t="s">
        <v>24</v>
      </c>
      <c r="F11" s="18" t="s">
        <v>25</v>
      </c>
      <c r="G11" s="18" t="s">
        <v>26</v>
      </c>
      <c r="H11" s="18" t="s">
        <v>27</v>
      </c>
      <c r="I11" s="18" t="s">
        <v>28</v>
      </c>
      <c r="J11" s="17" t="s">
        <v>29</v>
      </c>
      <c r="K11" s="17" t="s">
        <v>30</v>
      </c>
    </row>
    <row r="12" spans="1:11" ht="18.75" customHeight="1">
      <c r="A12" s="27" t="s">
        <v>31</v>
      </c>
      <c r="B12" s="24" t="s">
        <v>32</v>
      </c>
      <c r="C12" s="24" t="s">
        <v>33</v>
      </c>
      <c r="D12" s="21">
        <v>1</v>
      </c>
      <c r="E12" s="25">
        <v>154</v>
      </c>
      <c r="F12" s="10" t="str">
        <f>+IF(E12=0,"0","1")</f>
        <v>1</v>
      </c>
      <c r="G12" s="10">
        <f>+F12+(E12-F12)</f>
        <v>154</v>
      </c>
      <c r="H12" s="21" t="s">
        <v>34</v>
      </c>
      <c r="I12" s="26" t="s">
        <v>35</v>
      </c>
      <c r="J12" s="21" t="s">
        <v>36</v>
      </c>
      <c r="K12" s="21"/>
    </row>
    <row r="13" spans="1:11" ht="18.75" customHeight="1">
      <c r="A13" s="27" t="s">
        <v>37</v>
      </c>
      <c r="B13" s="24" t="s">
        <v>32</v>
      </c>
      <c r="C13" s="24" t="s">
        <v>38</v>
      </c>
      <c r="D13" s="22">
        <v>2</v>
      </c>
      <c r="E13" s="25">
        <v>2</v>
      </c>
      <c r="F13" s="10">
        <f>+IF(E13=0,"0",(1+G12))</f>
        <v>155</v>
      </c>
      <c r="G13" s="10">
        <f>+F13+(E13-1)</f>
        <v>156</v>
      </c>
      <c r="H13" s="21" t="s">
        <v>34</v>
      </c>
      <c r="I13" s="26" t="s">
        <v>39</v>
      </c>
      <c r="J13" s="21" t="s">
        <v>36</v>
      </c>
      <c r="K13" s="22"/>
    </row>
    <row r="14" spans="1:11" ht="18.75" customHeight="1">
      <c r="A14" s="27" t="s">
        <v>40</v>
      </c>
      <c r="B14" s="24" t="s">
        <v>32</v>
      </c>
      <c r="C14" s="24" t="s">
        <v>38</v>
      </c>
      <c r="D14" s="21">
        <v>3</v>
      </c>
      <c r="E14" s="25">
        <v>16</v>
      </c>
      <c r="F14" s="10">
        <f t="shared" ref="F14:F60" si="0">+IF(E14=0,"0",(1+G13))</f>
        <v>157</v>
      </c>
      <c r="G14" s="10">
        <f t="shared" ref="G14:G60" si="1">+F14+(E14-1)</f>
        <v>172</v>
      </c>
      <c r="H14" s="21" t="s">
        <v>34</v>
      </c>
      <c r="I14" s="26" t="s">
        <v>41</v>
      </c>
      <c r="J14" s="21" t="s">
        <v>36</v>
      </c>
      <c r="K14" s="21"/>
    </row>
    <row r="15" spans="1:11" ht="18.75" customHeight="1">
      <c r="A15" s="27" t="s">
        <v>42</v>
      </c>
      <c r="B15" s="24" t="s">
        <v>32</v>
      </c>
      <c r="C15" s="24" t="s">
        <v>33</v>
      </c>
      <c r="D15" s="21">
        <v>4</v>
      </c>
      <c r="E15" s="25">
        <v>2</v>
      </c>
      <c r="F15" s="10">
        <f t="shared" si="0"/>
        <v>173</v>
      </c>
      <c r="G15" s="10">
        <f t="shared" si="1"/>
        <v>174</v>
      </c>
      <c r="H15" s="21" t="s">
        <v>34</v>
      </c>
      <c r="I15" s="26" t="s">
        <v>43</v>
      </c>
      <c r="J15" s="21" t="s">
        <v>36</v>
      </c>
      <c r="K15" s="21"/>
    </row>
    <row r="16" spans="1:11" ht="18.75" customHeight="1">
      <c r="A16" s="27" t="s">
        <v>44</v>
      </c>
      <c r="B16" s="24" t="s">
        <v>32</v>
      </c>
      <c r="C16" s="24" t="s">
        <v>33</v>
      </c>
      <c r="D16" s="23">
        <v>5</v>
      </c>
      <c r="E16" s="25">
        <v>8</v>
      </c>
      <c r="F16" s="10">
        <f t="shared" si="0"/>
        <v>175</v>
      </c>
      <c r="G16" s="10">
        <f t="shared" si="1"/>
        <v>182</v>
      </c>
      <c r="H16" s="21" t="s">
        <v>34</v>
      </c>
      <c r="I16" s="26" t="s">
        <v>45</v>
      </c>
      <c r="J16" s="21" t="s">
        <v>36</v>
      </c>
      <c r="K16" s="21"/>
    </row>
    <row r="17" spans="1:11" ht="18.75" customHeight="1">
      <c r="A17" s="27" t="s">
        <v>46</v>
      </c>
      <c r="B17" s="24" t="s">
        <v>32</v>
      </c>
      <c r="C17" s="24" t="s">
        <v>33</v>
      </c>
      <c r="D17" s="21">
        <v>7</v>
      </c>
      <c r="E17" s="25">
        <v>3</v>
      </c>
      <c r="F17" s="10">
        <f t="shared" ref="F17:F18" si="2">+IF(E17=0,"0",(1+G16))</f>
        <v>183</v>
      </c>
      <c r="G17" s="10">
        <f t="shared" ref="G17:G18" si="3">+F17+(E17-1)</f>
        <v>185</v>
      </c>
      <c r="H17" s="21" t="s">
        <v>34</v>
      </c>
      <c r="I17" s="26" t="s">
        <v>47</v>
      </c>
      <c r="J17" s="21" t="s">
        <v>36</v>
      </c>
      <c r="K17" s="21"/>
    </row>
    <row r="18" spans="1:11" ht="18.75" customHeight="1">
      <c r="A18" s="27" t="s">
        <v>48</v>
      </c>
      <c r="B18" s="24" t="s">
        <v>32</v>
      </c>
      <c r="C18" s="24" t="s">
        <v>33</v>
      </c>
      <c r="D18" s="7">
        <v>8</v>
      </c>
      <c r="E18" s="25">
        <v>3</v>
      </c>
      <c r="F18" s="10">
        <f t="shared" si="2"/>
        <v>186</v>
      </c>
      <c r="G18" s="10">
        <f t="shared" si="3"/>
        <v>188</v>
      </c>
      <c r="H18" s="21" t="s">
        <v>34</v>
      </c>
      <c r="I18" s="26" t="s">
        <v>49</v>
      </c>
      <c r="J18" s="21" t="s">
        <v>36</v>
      </c>
      <c r="K18" s="7"/>
    </row>
    <row r="19" spans="1:11" ht="18.75" customHeight="1">
      <c r="A19" s="27" t="s">
        <v>50</v>
      </c>
      <c r="B19" s="24" t="s">
        <v>32</v>
      </c>
      <c r="C19" s="24" t="s">
        <v>33</v>
      </c>
      <c r="D19" s="7">
        <v>9</v>
      </c>
      <c r="E19" s="25">
        <v>2</v>
      </c>
      <c r="F19" s="10">
        <f t="shared" si="0"/>
        <v>189</v>
      </c>
      <c r="G19" s="10">
        <f t="shared" si="1"/>
        <v>190</v>
      </c>
      <c r="H19" s="21" t="s">
        <v>34</v>
      </c>
      <c r="I19" s="26" t="s">
        <v>51</v>
      </c>
      <c r="J19" s="21" t="s">
        <v>36</v>
      </c>
      <c r="K19" s="7"/>
    </row>
    <row r="20" spans="1:11" ht="18.75" customHeight="1">
      <c r="A20" s="27" t="s">
        <v>52</v>
      </c>
      <c r="B20" s="24" t="s">
        <v>32</v>
      </c>
      <c r="C20" s="24" t="s">
        <v>33</v>
      </c>
      <c r="D20" s="7">
        <v>10</v>
      </c>
      <c r="E20" s="25">
        <v>17</v>
      </c>
      <c r="F20" s="10">
        <f t="shared" si="0"/>
        <v>191</v>
      </c>
      <c r="G20" s="10">
        <f t="shared" si="1"/>
        <v>207</v>
      </c>
      <c r="H20" s="21" t="s">
        <v>34</v>
      </c>
      <c r="I20" s="26" t="s">
        <v>53</v>
      </c>
      <c r="J20" s="21" t="s">
        <v>36</v>
      </c>
      <c r="K20" s="7"/>
    </row>
    <row r="21" spans="1:11" ht="18.75" customHeight="1">
      <c r="A21" s="27" t="s">
        <v>54</v>
      </c>
      <c r="B21" s="24" t="s">
        <v>32</v>
      </c>
      <c r="C21" s="24" t="s">
        <v>33</v>
      </c>
      <c r="D21" s="7">
        <v>11</v>
      </c>
      <c r="E21" s="25">
        <v>84</v>
      </c>
      <c r="F21" s="10">
        <f t="shared" si="0"/>
        <v>208</v>
      </c>
      <c r="G21" s="10">
        <f t="shared" si="1"/>
        <v>291</v>
      </c>
      <c r="H21" s="21" t="s">
        <v>34</v>
      </c>
      <c r="I21" s="26" t="s">
        <v>55</v>
      </c>
      <c r="J21" s="21" t="s">
        <v>36</v>
      </c>
      <c r="K21" s="7"/>
    </row>
    <row r="22" spans="1:11" ht="18.75" customHeight="1">
      <c r="A22" s="27" t="s">
        <v>56</v>
      </c>
      <c r="B22" s="24" t="s">
        <v>32</v>
      </c>
      <c r="C22" s="24" t="s">
        <v>33</v>
      </c>
      <c r="D22" s="7">
        <v>12</v>
      </c>
      <c r="E22" s="25">
        <v>155</v>
      </c>
      <c r="F22" s="10">
        <f t="shared" si="0"/>
        <v>292</v>
      </c>
      <c r="G22" s="10">
        <f t="shared" si="1"/>
        <v>446</v>
      </c>
      <c r="H22" s="21" t="s">
        <v>34</v>
      </c>
      <c r="I22" s="26" t="s">
        <v>57</v>
      </c>
      <c r="J22" s="21" t="s">
        <v>36</v>
      </c>
      <c r="K22" s="7"/>
    </row>
    <row r="23" spans="1:11" ht="18.75" customHeight="1">
      <c r="A23" s="27" t="s">
        <v>58</v>
      </c>
      <c r="B23" s="24" t="s">
        <v>32</v>
      </c>
      <c r="C23" s="24" t="s">
        <v>33</v>
      </c>
      <c r="D23" s="7">
        <v>13</v>
      </c>
      <c r="E23" s="25">
        <v>797</v>
      </c>
      <c r="F23" s="10">
        <f t="shared" si="0"/>
        <v>447</v>
      </c>
      <c r="G23" s="10">
        <f t="shared" si="1"/>
        <v>1243</v>
      </c>
      <c r="H23" s="21" t="s">
        <v>34</v>
      </c>
      <c r="I23" s="26" t="s">
        <v>59</v>
      </c>
      <c r="J23" s="21" t="s">
        <v>36</v>
      </c>
      <c r="K23" s="7"/>
    </row>
    <row r="24" spans="1:11" ht="18.75" customHeight="1">
      <c r="A24" s="27" t="s">
        <v>60</v>
      </c>
      <c r="B24" s="24" t="s">
        <v>32</v>
      </c>
      <c r="C24" s="24" t="s">
        <v>33</v>
      </c>
      <c r="D24" s="7">
        <v>14</v>
      </c>
      <c r="E24" s="25">
        <v>3</v>
      </c>
      <c r="F24" s="10">
        <f t="shared" si="0"/>
        <v>1244</v>
      </c>
      <c r="G24" s="10">
        <f t="shared" si="1"/>
        <v>1246</v>
      </c>
      <c r="H24" s="21" t="s">
        <v>34</v>
      </c>
      <c r="I24" s="26" t="s">
        <v>61</v>
      </c>
      <c r="J24" s="21" t="s">
        <v>36</v>
      </c>
      <c r="K24" s="7"/>
    </row>
    <row r="25" spans="1:11" ht="18.75" customHeight="1">
      <c r="A25" s="27" t="s">
        <v>62</v>
      </c>
      <c r="B25" s="24" t="s">
        <v>32</v>
      </c>
      <c r="C25" s="24" t="s">
        <v>33</v>
      </c>
      <c r="D25" s="7">
        <v>15</v>
      </c>
      <c r="E25" s="25">
        <v>57</v>
      </c>
      <c r="F25" s="10">
        <f t="shared" si="0"/>
        <v>1247</v>
      </c>
      <c r="G25" s="10">
        <f t="shared" si="1"/>
        <v>1303</v>
      </c>
      <c r="H25" s="21" t="s">
        <v>34</v>
      </c>
      <c r="I25" s="26" t="s">
        <v>63</v>
      </c>
      <c r="J25" s="21" t="s">
        <v>36</v>
      </c>
      <c r="K25" s="7"/>
    </row>
    <row r="26" spans="1:11" ht="18.75" customHeight="1">
      <c r="A26" s="27" t="s">
        <v>64</v>
      </c>
      <c r="B26" s="24" t="s">
        <v>32</v>
      </c>
      <c r="C26" s="24" t="s">
        <v>33</v>
      </c>
      <c r="D26" s="7">
        <v>16</v>
      </c>
      <c r="E26" s="25">
        <v>89</v>
      </c>
      <c r="F26" s="10">
        <f t="shared" si="0"/>
        <v>1304</v>
      </c>
      <c r="G26" s="10">
        <f t="shared" si="1"/>
        <v>1392</v>
      </c>
      <c r="H26" s="21" t="s">
        <v>34</v>
      </c>
      <c r="I26" s="26" t="s">
        <v>65</v>
      </c>
      <c r="J26" s="21" t="s">
        <v>36</v>
      </c>
      <c r="K26" s="7"/>
    </row>
    <row r="27" spans="1:11" ht="18.75" customHeight="1">
      <c r="A27" s="27" t="s">
        <v>66</v>
      </c>
      <c r="B27" s="24" t="s">
        <v>32</v>
      </c>
      <c r="C27" s="24" t="s">
        <v>33</v>
      </c>
      <c r="D27" s="7">
        <v>17</v>
      </c>
      <c r="E27" s="25">
        <v>2</v>
      </c>
      <c r="F27" s="10">
        <f t="shared" si="0"/>
        <v>1393</v>
      </c>
      <c r="G27" s="10">
        <f t="shared" si="1"/>
        <v>1394</v>
      </c>
      <c r="H27" s="21" t="s">
        <v>34</v>
      </c>
      <c r="I27" s="26" t="s">
        <v>67</v>
      </c>
      <c r="J27" s="21" t="s">
        <v>36</v>
      </c>
      <c r="K27" s="7"/>
    </row>
    <row r="28" spans="1:11" ht="18.75" customHeight="1">
      <c r="A28" s="5" t="s">
        <v>68</v>
      </c>
      <c r="B28" s="6">
        <v>45520</v>
      </c>
      <c r="C28" s="6">
        <v>45520</v>
      </c>
      <c r="D28" s="7">
        <v>18</v>
      </c>
      <c r="E28" s="7">
        <v>2</v>
      </c>
      <c r="F28" s="10">
        <f t="shared" si="0"/>
        <v>1395</v>
      </c>
      <c r="G28" s="10">
        <f t="shared" si="1"/>
        <v>1396</v>
      </c>
      <c r="H28" s="21" t="s">
        <v>34</v>
      </c>
      <c r="I28" s="7" t="s">
        <v>69</v>
      </c>
      <c r="J28" s="21" t="s">
        <v>36</v>
      </c>
      <c r="K28" s="7"/>
    </row>
    <row r="29" spans="1:11" ht="18.75" customHeight="1">
      <c r="A29" s="5" t="s">
        <v>70</v>
      </c>
      <c r="B29" s="6">
        <v>45586</v>
      </c>
      <c r="C29" s="6">
        <v>45586</v>
      </c>
      <c r="D29" s="7">
        <v>19</v>
      </c>
      <c r="E29" s="7">
        <v>3</v>
      </c>
      <c r="F29" s="10">
        <f t="shared" si="0"/>
        <v>1397</v>
      </c>
      <c r="G29" s="10">
        <f t="shared" si="1"/>
        <v>1399</v>
      </c>
      <c r="H29" s="21" t="s">
        <v>34</v>
      </c>
      <c r="I29" s="7" t="s">
        <v>71</v>
      </c>
      <c r="J29" s="21" t="s">
        <v>36</v>
      </c>
      <c r="K29" s="7"/>
    </row>
    <row r="30" spans="1:11" ht="18.75" customHeight="1">
      <c r="A30" s="20" t="s">
        <v>72</v>
      </c>
      <c r="B30" s="6">
        <v>45597</v>
      </c>
      <c r="C30" s="6">
        <v>45601</v>
      </c>
      <c r="D30" s="7">
        <v>20</v>
      </c>
      <c r="E30" s="7">
        <v>1</v>
      </c>
      <c r="F30" s="10">
        <f t="shared" si="0"/>
        <v>1400</v>
      </c>
      <c r="G30" s="10">
        <f t="shared" si="1"/>
        <v>1400</v>
      </c>
      <c r="H30" s="21" t="s">
        <v>34</v>
      </c>
      <c r="I30" s="7" t="s">
        <v>73</v>
      </c>
      <c r="J30" s="21" t="s">
        <v>36</v>
      </c>
      <c r="K30" s="7"/>
    </row>
    <row r="31" spans="1:11" ht="18.75" customHeight="1">
      <c r="A31" s="5" t="s">
        <v>74</v>
      </c>
      <c r="B31" s="6">
        <v>45601</v>
      </c>
      <c r="C31" s="6">
        <v>45601</v>
      </c>
      <c r="D31" s="7">
        <v>21</v>
      </c>
      <c r="E31" s="7">
        <v>6</v>
      </c>
      <c r="F31" s="10">
        <f t="shared" si="0"/>
        <v>1401</v>
      </c>
      <c r="G31" s="10">
        <f t="shared" si="1"/>
        <v>1406</v>
      </c>
      <c r="H31" s="21" t="s">
        <v>34</v>
      </c>
      <c r="I31" s="7" t="s">
        <v>75</v>
      </c>
      <c r="J31" s="21" t="s">
        <v>36</v>
      </c>
      <c r="K31" s="7"/>
    </row>
    <row r="32" spans="1:11" ht="18.75" customHeight="1">
      <c r="A32" s="5" t="s">
        <v>76</v>
      </c>
      <c r="B32" s="6">
        <v>45601</v>
      </c>
      <c r="C32" s="6">
        <v>45601</v>
      </c>
      <c r="D32" s="7">
        <v>22</v>
      </c>
      <c r="E32" s="7">
        <v>4</v>
      </c>
      <c r="F32" s="10">
        <f t="shared" si="0"/>
        <v>1407</v>
      </c>
      <c r="G32" s="10">
        <f t="shared" si="1"/>
        <v>1410</v>
      </c>
      <c r="H32" s="21" t="s">
        <v>34</v>
      </c>
      <c r="I32" s="7" t="s">
        <v>77</v>
      </c>
      <c r="J32" s="21" t="s">
        <v>36</v>
      </c>
      <c r="K32" s="7"/>
    </row>
    <row r="33" spans="1:11" ht="18.75" customHeight="1">
      <c r="A33" s="5" t="s">
        <v>78</v>
      </c>
      <c r="B33" s="6">
        <v>45601</v>
      </c>
      <c r="C33" s="6">
        <v>45601</v>
      </c>
      <c r="D33" s="7">
        <v>23</v>
      </c>
      <c r="E33" s="7">
        <v>20</v>
      </c>
      <c r="F33" s="10">
        <f t="shared" si="0"/>
        <v>1411</v>
      </c>
      <c r="G33" s="10">
        <f t="shared" si="1"/>
        <v>1430</v>
      </c>
      <c r="H33" s="21" t="s">
        <v>34</v>
      </c>
      <c r="I33" s="7" t="s">
        <v>79</v>
      </c>
      <c r="J33" s="21" t="s">
        <v>36</v>
      </c>
      <c r="K33" s="7"/>
    </row>
    <row r="34" spans="1:11" ht="18.75" customHeight="1">
      <c r="A34" s="5"/>
      <c r="B34" s="6"/>
      <c r="C34" s="6"/>
      <c r="D34" s="7"/>
      <c r="E34" s="7"/>
      <c r="F34" s="10" t="str">
        <f t="shared" si="0"/>
        <v>0</v>
      </c>
      <c r="G34" s="10">
        <f t="shared" si="1"/>
        <v>-1</v>
      </c>
      <c r="H34" s="7"/>
      <c r="I34" s="7"/>
      <c r="J34" s="7"/>
      <c r="K34" s="7"/>
    </row>
    <row r="35" spans="1:11" ht="18.75" customHeight="1">
      <c r="A35" s="5"/>
      <c r="B35" s="6"/>
      <c r="C35" s="6"/>
      <c r="D35" s="7"/>
      <c r="E35" s="7"/>
      <c r="F35" s="10" t="str">
        <f t="shared" si="0"/>
        <v>0</v>
      </c>
      <c r="G35" s="10">
        <f t="shared" si="1"/>
        <v>-1</v>
      </c>
      <c r="H35" s="7"/>
      <c r="I35" s="7"/>
      <c r="J35" s="7"/>
      <c r="K35" s="7"/>
    </row>
    <row r="36" spans="1:11" ht="18.75" customHeight="1">
      <c r="A36" s="5"/>
      <c r="B36" s="6"/>
      <c r="C36" s="6"/>
      <c r="D36" s="7"/>
      <c r="E36" s="7"/>
      <c r="F36" s="10" t="str">
        <f t="shared" si="0"/>
        <v>0</v>
      </c>
      <c r="G36" s="10">
        <f t="shared" si="1"/>
        <v>-1</v>
      </c>
      <c r="H36" s="7"/>
      <c r="I36" s="7"/>
      <c r="J36" s="7"/>
      <c r="K36" s="7"/>
    </row>
    <row r="37" spans="1:11" ht="18.75" customHeight="1">
      <c r="A37" s="5"/>
      <c r="B37" s="6"/>
      <c r="C37" s="6"/>
      <c r="D37" s="7"/>
      <c r="E37" s="7"/>
      <c r="F37" s="10" t="str">
        <f t="shared" si="0"/>
        <v>0</v>
      </c>
      <c r="G37" s="10">
        <f t="shared" si="1"/>
        <v>-1</v>
      </c>
      <c r="H37" s="7"/>
      <c r="I37" s="7"/>
      <c r="J37" s="7"/>
      <c r="K37" s="7"/>
    </row>
    <row r="38" spans="1:11" ht="18.75" customHeight="1">
      <c r="A38" s="5"/>
      <c r="B38" s="6"/>
      <c r="C38" s="6"/>
      <c r="D38" s="7"/>
      <c r="E38" s="7"/>
      <c r="F38" s="10" t="str">
        <f t="shared" si="0"/>
        <v>0</v>
      </c>
      <c r="G38" s="10">
        <f t="shared" si="1"/>
        <v>-1</v>
      </c>
      <c r="H38" s="7"/>
      <c r="I38" s="7"/>
      <c r="J38" s="7"/>
      <c r="K38" s="7"/>
    </row>
    <row r="39" spans="1:11" ht="18.75" customHeight="1">
      <c r="A39" s="5"/>
      <c r="B39" s="6"/>
      <c r="C39" s="6"/>
      <c r="D39" s="7"/>
      <c r="E39" s="7"/>
      <c r="F39" s="10" t="str">
        <f t="shared" si="0"/>
        <v>0</v>
      </c>
      <c r="G39" s="10">
        <f t="shared" si="1"/>
        <v>-1</v>
      </c>
      <c r="H39" s="7"/>
      <c r="I39" s="7"/>
      <c r="J39" s="7"/>
      <c r="K39" s="7"/>
    </row>
    <row r="40" spans="1:11" ht="18.75" customHeight="1">
      <c r="A40" s="5"/>
      <c r="B40" s="6"/>
      <c r="C40" s="6"/>
      <c r="D40" s="7"/>
      <c r="E40" s="7"/>
      <c r="F40" s="10" t="str">
        <f t="shared" si="0"/>
        <v>0</v>
      </c>
      <c r="G40" s="10">
        <f t="shared" si="1"/>
        <v>-1</v>
      </c>
      <c r="H40" s="7"/>
      <c r="I40" s="7"/>
      <c r="J40" s="7"/>
      <c r="K40" s="7"/>
    </row>
    <row r="41" spans="1:11" ht="18.75" customHeight="1">
      <c r="A41" s="5"/>
      <c r="B41" s="6"/>
      <c r="C41" s="6"/>
      <c r="D41" s="7"/>
      <c r="E41" s="7"/>
      <c r="F41" s="10" t="str">
        <f t="shared" si="0"/>
        <v>0</v>
      </c>
      <c r="G41" s="10">
        <f t="shared" si="1"/>
        <v>-1</v>
      </c>
      <c r="H41" s="7"/>
      <c r="I41" s="7"/>
      <c r="J41" s="7"/>
      <c r="K41" s="7"/>
    </row>
    <row r="42" spans="1:11" ht="18.75" customHeight="1">
      <c r="A42" s="5"/>
      <c r="B42" s="6"/>
      <c r="C42" s="6"/>
      <c r="D42" s="7"/>
      <c r="E42" s="7"/>
      <c r="F42" s="10" t="str">
        <f t="shared" si="0"/>
        <v>0</v>
      </c>
      <c r="G42" s="10">
        <f t="shared" si="1"/>
        <v>-1</v>
      </c>
      <c r="H42" s="7"/>
      <c r="I42" s="7"/>
      <c r="J42" s="7"/>
      <c r="K42" s="7"/>
    </row>
    <row r="43" spans="1:11" ht="18.75" customHeight="1">
      <c r="A43" s="5"/>
      <c r="B43" s="6"/>
      <c r="C43" s="6"/>
      <c r="D43" s="7"/>
      <c r="E43" s="7"/>
      <c r="F43" s="10" t="str">
        <f t="shared" si="0"/>
        <v>0</v>
      </c>
      <c r="G43" s="10">
        <f t="shared" si="1"/>
        <v>-1</v>
      </c>
      <c r="H43" s="7"/>
      <c r="I43" s="7"/>
      <c r="J43" s="7"/>
      <c r="K43" s="7"/>
    </row>
    <row r="44" spans="1:11" ht="18.75" customHeight="1">
      <c r="A44" s="5"/>
      <c r="B44" s="6"/>
      <c r="C44" s="6"/>
      <c r="D44" s="7"/>
      <c r="E44" s="7"/>
      <c r="F44" s="10" t="str">
        <f t="shared" si="0"/>
        <v>0</v>
      </c>
      <c r="G44" s="10">
        <f t="shared" si="1"/>
        <v>-1</v>
      </c>
      <c r="H44" s="7"/>
      <c r="I44" s="7"/>
      <c r="J44" s="7"/>
      <c r="K44" s="7"/>
    </row>
    <row r="45" spans="1:11" ht="18.75" customHeight="1">
      <c r="A45" s="5"/>
      <c r="B45" s="6"/>
      <c r="C45" s="6"/>
      <c r="D45" s="7"/>
      <c r="E45" s="7"/>
      <c r="F45" s="10" t="str">
        <f t="shared" si="0"/>
        <v>0</v>
      </c>
      <c r="G45" s="10">
        <f t="shared" si="1"/>
        <v>-1</v>
      </c>
      <c r="H45" s="7"/>
      <c r="I45" s="7"/>
      <c r="J45" s="7"/>
      <c r="K45" s="7"/>
    </row>
    <row r="46" spans="1:11" ht="18.75" customHeight="1">
      <c r="A46" s="5"/>
      <c r="B46" s="6"/>
      <c r="C46" s="6"/>
      <c r="D46" s="7"/>
      <c r="E46" s="7"/>
      <c r="F46" s="10" t="str">
        <f t="shared" si="0"/>
        <v>0</v>
      </c>
      <c r="G46" s="10">
        <f t="shared" si="1"/>
        <v>-1</v>
      </c>
      <c r="H46" s="7"/>
      <c r="I46" s="7"/>
      <c r="J46" s="7"/>
      <c r="K46" s="7"/>
    </row>
    <row r="47" spans="1:11" ht="18.75" customHeight="1">
      <c r="A47" s="5"/>
      <c r="B47" s="6"/>
      <c r="C47" s="6"/>
      <c r="D47" s="7"/>
      <c r="E47" s="7"/>
      <c r="F47" s="10" t="str">
        <f t="shared" si="0"/>
        <v>0</v>
      </c>
      <c r="G47" s="10">
        <f t="shared" si="1"/>
        <v>-1</v>
      </c>
      <c r="H47" s="7"/>
      <c r="I47" s="7"/>
      <c r="J47" s="7"/>
      <c r="K47" s="7"/>
    </row>
    <row r="48" spans="1:11" ht="18.75" customHeight="1">
      <c r="A48" s="5"/>
      <c r="B48" s="6"/>
      <c r="C48" s="6"/>
      <c r="D48" s="7"/>
      <c r="E48" s="7"/>
      <c r="F48" s="10" t="str">
        <f t="shared" si="0"/>
        <v>0</v>
      </c>
      <c r="G48" s="10">
        <f t="shared" si="1"/>
        <v>-1</v>
      </c>
      <c r="H48" s="7"/>
      <c r="I48" s="7"/>
      <c r="J48" s="7"/>
      <c r="K48" s="7"/>
    </row>
    <row r="49" spans="1:11" ht="18.75" customHeight="1">
      <c r="A49" s="5"/>
      <c r="B49" s="6"/>
      <c r="C49" s="6"/>
      <c r="D49" s="7"/>
      <c r="E49" s="7"/>
      <c r="F49" s="10" t="str">
        <f t="shared" si="0"/>
        <v>0</v>
      </c>
      <c r="G49" s="10">
        <f t="shared" si="1"/>
        <v>-1</v>
      </c>
      <c r="H49" s="7"/>
      <c r="I49" s="7"/>
      <c r="J49" s="7"/>
      <c r="K49" s="7"/>
    </row>
    <row r="50" spans="1:11" ht="18.75" customHeight="1">
      <c r="A50" s="5"/>
      <c r="B50" s="6"/>
      <c r="C50" s="6"/>
      <c r="D50" s="7"/>
      <c r="E50" s="7"/>
      <c r="F50" s="10" t="str">
        <f t="shared" si="0"/>
        <v>0</v>
      </c>
      <c r="G50" s="10">
        <f t="shared" si="1"/>
        <v>-1</v>
      </c>
      <c r="H50" s="7"/>
      <c r="I50" s="7"/>
      <c r="J50" s="7"/>
      <c r="K50" s="7"/>
    </row>
    <row r="51" spans="1:11" ht="18.75" customHeight="1">
      <c r="A51" s="5"/>
      <c r="B51" s="6"/>
      <c r="C51" s="6"/>
      <c r="D51" s="7"/>
      <c r="E51" s="7"/>
      <c r="F51" s="10" t="str">
        <f t="shared" si="0"/>
        <v>0</v>
      </c>
      <c r="G51" s="10">
        <f t="shared" si="1"/>
        <v>-1</v>
      </c>
      <c r="H51" s="7"/>
      <c r="I51" s="7"/>
      <c r="J51" s="7"/>
      <c r="K51" s="7"/>
    </row>
    <row r="52" spans="1:11" ht="18.75" customHeight="1">
      <c r="A52" s="5"/>
      <c r="B52" s="6"/>
      <c r="C52" s="6"/>
      <c r="D52" s="7"/>
      <c r="E52" s="7"/>
      <c r="F52" s="10" t="str">
        <f t="shared" si="0"/>
        <v>0</v>
      </c>
      <c r="G52" s="10">
        <f t="shared" si="1"/>
        <v>-1</v>
      </c>
      <c r="H52" s="7"/>
      <c r="I52" s="7"/>
      <c r="J52" s="7"/>
      <c r="K52" s="7"/>
    </row>
    <row r="53" spans="1:11" ht="18.75" customHeight="1">
      <c r="A53" s="5"/>
      <c r="B53" s="6"/>
      <c r="C53" s="6"/>
      <c r="D53" s="7"/>
      <c r="E53" s="7"/>
      <c r="F53" s="10" t="str">
        <f t="shared" si="0"/>
        <v>0</v>
      </c>
      <c r="G53" s="10">
        <f t="shared" si="1"/>
        <v>-1</v>
      </c>
      <c r="H53" s="7"/>
      <c r="I53" s="7"/>
      <c r="J53" s="7"/>
      <c r="K53" s="7"/>
    </row>
    <row r="54" spans="1:11" ht="18.75" customHeight="1">
      <c r="A54" s="5"/>
      <c r="B54" s="6"/>
      <c r="C54" s="6"/>
      <c r="D54" s="7"/>
      <c r="E54" s="7"/>
      <c r="F54" s="10" t="str">
        <f t="shared" si="0"/>
        <v>0</v>
      </c>
      <c r="G54" s="10">
        <f t="shared" si="1"/>
        <v>-1</v>
      </c>
      <c r="H54" s="7"/>
      <c r="I54" s="7"/>
      <c r="J54" s="7"/>
      <c r="K54" s="7"/>
    </row>
    <row r="55" spans="1:11" ht="18.75" customHeight="1">
      <c r="A55" s="5"/>
      <c r="B55" s="6"/>
      <c r="C55" s="6"/>
      <c r="D55" s="7"/>
      <c r="E55" s="7"/>
      <c r="F55" s="10" t="str">
        <f t="shared" si="0"/>
        <v>0</v>
      </c>
      <c r="G55" s="10">
        <f t="shared" si="1"/>
        <v>-1</v>
      </c>
      <c r="H55" s="7"/>
      <c r="I55" s="7"/>
      <c r="J55" s="7"/>
      <c r="K55" s="7"/>
    </row>
    <row r="56" spans="1:11" ht="18.75" customHeight="1">
      <c r="A56" s="5"/>
      <c r="B56" s="6"/>
      <c r="C56" s="6"/>
      <c r="D56" s="7"/>
      <c r="E56" s="7"/>
      <c r="F56" s="10" t="str">
        <f t="shared" si="0"/>
        <v>0</v>
      </c>
      <c r="G56" s="10">
        <f t="shared" si="1"/>
        <v>-1</v>
      </c>
      <c r="H56" s="7"/>
      <c r="I56" s="7"/>
      <c r="J56" s="7"/>
      <c r="K56" s="7"/>
    </row>
    <row r="57" spans="1:11" ht="18.75" customHeight="1">
      <c r="A57" s="5"/>
      <c r="B57" s="6"/>
      <c r="C57" s="6"/>
      <c r="D57" s="7"/>
      <c r="E57" s="7"/>
      <c r="F57" s="10" t="str">
        <f t="shared" si="0"/>
        <v>0</v>
      </c>
      <c r="G57" s="10">
        <f t="shared" si="1"/>
        <v>-1</v>
      </c>
      <c r="H57" s="7"/>
      <c r="I57" s="7"/>
      <c r="J57" s="7"/>
      <c r="K57" s="7"/>
    </row>
    <row r="58" spans="1:11" ht="18.75" customHeight="1">
      <c r="A58" s="5"/>
      <c r="B58" s="6"/>
      <c r="C58" s="6"/>
      <c r="D58" s="7"/>
      <c r="E58" s="7"/>
      <c r="F58" s="10" t="str">
        <f t="shared" si="0"/>
        <v>0</v>
      </c>
      <c r="G58" s="10">
        <f t="shared" si="1"/>
        <v>-1</v>
      </c>
      <c r="H58" s="7"/>
      <c r="I58" s="7"/>
      <c r="J58" s="7"/>
      <c r="K58" s="7"/>
    </row>
    <row r="59" spans="1:11" ht="18.75" customHeight="1">
      <c r="A59" s="5"/>
      <c r="B59" s="6"/>
      <c r="C59" s="6"/>
      <c r="D59" s="7"/>
      <c r="E59" s="7"/>
      <c r="F59" s="10" t="str">
        <f t="shared" si="0"/>
        <v>0</v>
      </c>
      <c r="G59" s="10">
        <f t="shared" si="1"/>
        <v>-1</v>
      </c>
      <c r="H59" s="7"/>
      <c r="I59" s="7"/>
      <c r="J59" s="7"/>
      <c r="K59" s="7"/>
    </row>
    <row r="60" spans="1:11" ht="18.75" customHeight="1">
      <c r="A60" s="5"/>
      <c r="B60" s="6"/>
      <c r="C60" s="6"/>
      <c r="D60" s="7"/>
      <c r="E60" s="7"/>
      <c r="F60" s="10" t="str">
        <f t="shared" si="0"/>
        <v>0</v>
      </c>
      <c r="G60" s="10">
        <f t="shared" si="1"/>
        <v>-1</v>
      </c>
      <c r="H60" s="7"/>
      <c r="I60" s="7"/>
      <c r="J60" s="7"/>
      <c r="K60" s="7"/>
    </row>
    <row r="61" spans="1:11" ht="15">
      <c r="A61" s="16" t="s">
        <v>80</v>
      </c>
      <c r="B61" s="19"/>
      <c r="C61" s="40"/>
      <c r="D61" s="41"/>
      <c r="E61" s="41"/>
      <c r="F61" s="41"/>
      <c r="G61" s="41"/>
      <c r="H61" s="41"/>
      <c r="I61" s="41"/>
      <c r="J61" s="41"/>
      <c r="K61" s="42"/>
    </row>
    <row r="62" spans="1:11" ht="24">
      <c r="A62" s="14" t="s">
        <v>81</v>
      </c>
      <c r="B62" s="15">
        <v>1</v>
      </c>
    </row>
    <row r="63" spans="1:11" ht="15.75">
      <c r="G63" s="9"/>
      <c r="H63" s="9"/>
      <c r="I63" s="9"/>
    </row>
  </sheetData>
  <sheetProtection formatCells="0" formatColumns="0" formatRows="0" insertRows="0"/>
  <mergeCells count="18">
    <mergeCell ref="C61:K61"/>
    <mergeCell ref="J6:K6"/>
    <mergeCell ref="J5:K5"/>
    <mergeCell ref="B8:F8"/>
    <mergeCell ref="B9:F9"/>
    <mergeCell ref="B6:F6"/>
    <mergeCell ref="B7:F7"/>
    <mergeCell ref="H6:I6"/>
    <mergeCell ref="J7:K7"/>
    <mergeCell ref="B2:F2"/>
    <mergeCell ref="B3:F3"/>
    <mergeCell ref="B4:F4"/>
    <mergeCell ref="A1:K1"/>
    <mergeCell ref="B5:F5"/>
    <mergeCell ref="H2:K2"/>
    <mergeCell ref="H3:I4"/>
    <mergeCell ref="J3:K4"/>
    <mergeCell ref="H5:I5"/>
  </mergeCells>
  <printOptions horizontalCentered="1"/>
  <pageMargins left="0.511811023622047" right="0.511811023622047" top="0.55118110236220497" bottom="0.74803149606299202" header="0.31496062992126" footer="0.31496062992126"/>
  <pageSetup scale="83" orientation="landscape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9C6309F045DA4AAEEA9D77399C2195" ma:contentTypeVersion="7" ma:contentTypeDescription="Crear nuevo documento." ma:contentTypeScope="" ma:versionID="999d6d8e53ec661c51e21a84e5537b82">
  <xsd:schema xmlns:xsd="http://www.w3.org/2001/XMLSchema" xmlns:xs="http://www.w3.org/2001/XMLSchema" xmlns:p="http://schemas.microsoft.com/office/2006/metadata/properties" xmlns:ns2="03ab3523-8ed0-409a-a21e-e4efede26698" targetNamespace="http://schemas.microsoft.com/office/2006/metadata/properties" ma:root="true" ma:fieldsID="6173607e378a9994228f819d193750f7" ns2:_="">
    <xsd:import namespace="03ab3523-8ed0-409a-a21e-e4efede26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ab3523-8ed0-409a-a21e-e4efede266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239259B9-9736-4793-B053-8D62EFA328C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Santiago Suesca Alarcon</cp:lastModifiedBy>
  <cp:revision/>
  <dcterms:created xsi:type="dcterms:W3CDTF">2019-08-06T14:37:38Z</dcterms:created>
  <dcterms:modified xsi:type="dcterms:W3CDTF">2024-11-05T21:22:41Z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0x010100B09C6309F045DA4AAEEA9D77399C2195</vt:lpwstr>
  </property>
  <property fmtid="{D5CDD505-2E9C-101B-9397-08002B2CF9AE}" pid="3" name="Generator">
    <vt:lpwstr>NPOI</vt:lpwstr>
  </property>
  <property fmtid="{D5CDD505-2E9C-101B-9397-08002B2CF9AE}" pid="4" name="Generator Version">
    <vt:lpwstr>2.5.2</vt:lpwstr>
  </property>
</Properties>
</file>