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ntxnas1\Colombia\INDEMNIZ_AUTOS\Dirección de daños\Alejandro Suarez\MESA COMPRAS\Mesa de compras\JOSE HERNANDEZ\PERITO ASESOR\PERITO ASESOR\PERDIDAS\PT\AUTONAL VOLVO\GLR705\"/>
    </mc:Choice>
  </mc:AlternateContent>
  <xr:revisionPtr revIDLastSave="0" documentId="13_ncr:1_{24EB45E7-46E4-4AEF-A59A-E62B31EB25A3}" xr6:coauthVersionLast="36" xr6:coauthVersionMax="36" xr10:uidLastSave="{00000000-0000-0000-0000-000000000000}"/>
  <bookViews>
    <workbookView xWindow="20280" yWindow="-120" windowWidth="20640" windowHeight="11160" tabRatio="641" xr2:uid="{00000000-000D-0000-FFFF-FFFF00000000}"/>
  </bookViews>
  <sheets>
    <sheet name="ANALISIS PTD Y CHATARRA" sheetId="1" r:id="rId1"/>
  </sheets>
  <definedNames>
    <definedName name="_xlnm._FilterDatabase" localSheetId="0">'ANALISIS PTD Y CHATARRA'!#REF!</definedName>
  </definedNames>
  <calcPr calcId="191029"/>
</workbook>
</file>

<file path=xl/calcChain.xml><?xml version="1.0" encoding="utf-8"?>
<calcChain xmlns="http://schemas.openxmlformats.org/spreadsheetml/2006/main">
  <c r="B18" i="1" l="1"/>
  <c r="B19" i="1" s="1"/>
  <c r="D7" i="1"/>
  <c r="D43" i="1"/>
  <c r="D41" i="1"/>
  <c r="D40" i="1"/>
  <c r="D39" i="1"/>
  <c r="D38" i="1"/>
  <c r="D37" i="1"/>
  <c r="D36" i="1"/>
  <c r="D35" i="1"/>
  <c r="D34" i="1"/>
  <c r="D33" i="1"/>
  <c r="B20" i="1" l="1"/>
  <c r="D8" i="1" s="1"/>
  <c r="D9" i="1" l="1"/>
  <c r="D10" i="1" s="1"/>
  <c r="B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5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6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</commentList>
</comments>
</file>

<file path=xl/sharedStrings.xml><?xml version="1.0" encoding="utf-8"?>
<sst xmlns="http://schemas.openxmlformats.org/spreadsheetml/2006/main" count="2949" uniqueCount="2926">
  <si>
    <t>Jeannette Reyes</t>
  </si>
  <si>
    <t>Marca</t>
  </si>
  <si>
    <t>tipo</t>
  </si>
  <si>
    <t>TALLER</t>
  </si>
  <si>
    <t>CIUDAD</t>
  </si>
  <si>
    <t>Bodegas</t>
  </si>
  <si>
    <t>ANALISIS PERDIDAS TOTALES</t>
  </si>
  <si>
    <t>Nairo Hernandez</t>
  </si>
  <si>
    <t>ACB</t>
  </si>
  <si>
    <t>AGENCIAUTO S.A.</t>
  </si>
  <si>
    <t>Armenia</t>
  </si>
  <si>
    <t>BOGOTA- FONTIBON</t>
  </si>
  <si>
    <t>Ricardo Pacheco</t>
  </si>
  <si>
    <t>ACURA</t>
  </si>
  <si>
    <t>CHATARRA</t>
  </si>
  <si>
    <t>ORIGEN</t>
  </si>
  <si>
    <t>Agricola Automotriz</t>
  </si>
  <si>
    <t>Barrancabermeja</t>
  </si>
  <si>
    <t>BOGOTA - ALMAGRARIO</t>
  </si>
  <si>
    <t>DATOS DEL VEHICULO</t>
  </si>
  <si>
    <t>Bibiana Barrios</t>
  </si>
  <si>
    <t>AG</t>
  </si>
  <si>
    <t>SI</t>
  </si>
  <si>
    <t>NACIONAL</t>
  </si>
  <si>
    <t>AGRICOLA AUTOMOTRIZ LTDA  CALI</t>
  </si>
  <si>
    <t>Barranquilla</t>
  </si>
  <si>
    <t>MEDELLIN- SUPPLA</t>
  </si>
  <si>
    <t>SINIESTRO:</t>
  </si>
  <si>
    <t>Valor Asegurado</t>
  </si>
  <si>
    <t>Diana David</t>
  </si>
  <si>
    <t>AGRALE</t>
  </si>
  <si>
    <t>NO</t>
  </si>
  <si>
    <t>IMPORTADO</t>
  </si>
  <si>
    <t>ALFAMA</t>
  </si>
  <si>
    <t>Bogotá</t>
  </si>
  <si>
    <t>MEDELLIN- ALMAGRARIO</t>
  </si>
  <si>
    <t>PLACA:</t>
  </si>
  <si>
    <t>Valor Comercial</t>
  </si>
  <si>
    <t>John Marmolejo</t>
  </si>
  <si>
    <t>AKT</t>
  </si>
  <si>
    <t>ALMOTORES</t>
  </si>
  <si>
    <t>Bucaramanga</t>
  </si>
  <si>
    <t>CALI - ALMAGRARIO</t>
  </si>
  <si>
    <t>CLASE:</t>
  </si>
  <si>
    <t>AUTOMOVIL</t>
  </si>
  <si>
    <t>Valor 75%</t>
  </si>
  <si>
    <t>Luis Quiñonez</t>
  </si>
  <si>
    <t>ALFA ROMEO</t>
  </si>
  <si>
    <t>ANDAR S.A.</t>
  </si>
  <si>
    <t>Buga</t>
  </si>
  <si>
    <t>BUCARAMANGA - ALMAGRARIO</t>
  </si>
  <si>
    <t>MARCA</t>
  </si>
  <si>
    <t>RENAULT</t>
  </si>
  <si>
    <t>Valor Reparación</t>
  </si>
  <si>
    <t>AMC</t>
  </si>
  <si>
    <t>ANDINA MOTORS S.A.</t>
  </si>
  <si>
    <t>Caldas</t>
  </si>
  <si>
    <t>BARRANQUILLA - ALMAGRARIO</t>
  </si>
  <si>
    <t>TIPO:</t>
  </si>
  <si>
    <t>LOGAN F.II</t>
  </si>
  <si>
    <t>% de la pérdida</t>
  </si>
  <si>
    <t>Campos Validados (Solo se puede elegir de la lista)</t>
  </si>
  <si>
    <t>AMERICAN MOTOR</t>
  </si>
  <si>
    <t>114i</t>
  </si>
  <si>
    <t>ANGEL BOTERO LTDA.</t>
  </si>
  <si>
    <t>Cali</t>
  </si>
  <si>
    <t>CARTAGENA - ALMAGRARIO</t>
  </si>
  <si>
    <t>MODELO (AÑO):</t>
  </si>
  <si>
    <t>% valor salvamento</t>
  </si>
  <si>
    <t>PTH</t>
  </si>
  <si>
    <t>Campos para llenar manualmente</t>
  </si>
  <si>
    <t>AMPLE</t>
  </si>
  <si>
    <t>116i</t>
  </si>
  <si>
    <t>ARAUTOS LTDA</t>
  </si>
  <si>
    <t>Cartagena</t>
  </si>
  <si>
    <t>CUCUTA - SUPPLA</t>
  </si>
  <si>
    <t>PTD</t>
  </si>
  <si>
    <t>Campos formulados (Se llenan automáticamente)</t>
  </si>
  <si>
    <t>ANDITRAILERS</t>
  </si>
  <si>
    <t>118d</t>
  </si>
  <si>
    <t>ARMOR COLOMBIA</t>
  </si>
  <si>
    <t>Cucuta</t>
  </si>
  <si>
    <t>MARCALI INTERNACIONAL</t>
  </si>
  <si>
    <t>BODEGA</t>
  </si>
  <si>
    <t>APOLO</t>
  </si>
  <si>
    <t>118I</t>
  </si>
  <si>
    <t>ARMOTOR  MANIZALES</t>
  </si>
  <si>
    <t>Duitama</t>
  </si>
  <si>
    <t>CIUDAD TALLER</t>
  </si>
  <si>
    <t>APONCAR</t>
  </si>
  <si>
    <t>ARMOTOR  PEREIRA</t>
  </si>
  <si>
    <t>Girardot</t>
  </si>
  <si>
    <t>DESCRIPCION DE DAÑOS</t>
  </si>
  <si>
    <t>APRILIA</t>
  </si>
  <si>
    <t>120d</t>
  </si>
  <si>
    <t>armotor armenia</t>
  </si>
  <si>
    <t>Ibague</t>
  </si>
  <si>
    <t>VALOR MANO DE OBRA</t>
  </si>
  <si>
    <t>ARCTIC CAT</t>
  </si>
  <si>
    <t>120i</t>
  </si>
  <si>
    <t>AUTO CONCEPTO LTDA.</t>
  </si>
  <si>
    <t>Manizales</t>
  </si>
  <si>
    <t>TRABAJOS OTROS TALLERES</t>
  </si>
  <si>
    <t>AROCARPATI</t>
  </si>
  <si>
    <t>AUTO GALIAS S.A</t>
  </si>
  <si>
    <t>Medellín</t>
  </si>
  <si>
    <t>VALOR REPUESTOS</t>
  </si>
  <si>
    <t>BUS / BUSETA / MICROBUS</t>
  </si>
  <si>
    <t>ASIA</t>
  </si>
  <si>
    <t>AUTO GRANDE</t>
  </si>
  <si>
    <t>Monteria</t>
  </si>
  <si>
    <t>IMPREVISTOS 10%</t>
  </si>
  <si>
    <t>CAMION</t>
  </si>
  <si>
    <t>ATM</t>
  </si>
  <si>
    <t>125i</t>
  </si>
  <si>
    <t>AUTO ROBLE LTDA</t>
  </si>
  <si>
    <t>Neiva</t>
  </si>
  <si>
    <t>CAMIONETA PASAJ.</t>
  </si>
  <si>
    <t>AUDI</t>
  </si>
  <si>
    <t>128i</t>
  </si>
  <si>
    <t>AUTO ROBLE LTDA.  MONTERIA</t>
  </si>
  <si>
    <t>Pasto</t>
  </si>
  <si>
    <t>VALOR TOTAL REPARACION</t>
  </si>
  <si>
    <t>CAMIONETA REPAR</t>
  </si>
  <si>
    <t>AUPACO</t>
  </si>
  <si>
    <t>AUTO STOCK LTDA. MADELNEA</t>
  </si>
  <si>
    <t>Pereira</t>
  </si>
  <si>
    <t>OBSERVACIONES:</t>
  </si>
  <si>
    <t>CAMPERO</t>
  </si>
  <si>
    <t>AUTECO</t>
  </si>
  <si>
    <t>130i</t>
  </si>
  <si>
    <t>AUTO STOCK LTDA. MEDELENA</t>
  </si>
  <si>
    <t>Popayan</t>
  </si>
  <si>
    <t>CARROTANQUE</t>
  </si>
  <si>
    <t>AYCO</t>
  </si>
  <si>
    <t>AUTO STOCK LTDA. MORATO</t>
  </si>
  <si>
    <t>Santa Marta</t>
  </si>
  <si>
    <t>CHASIS</t>
  </si>
  <si>
    <t>BAW</t>
  </si>
  <si>
    <t>AUTO STOK S.A. - CUCUTA</t>
  </si>
  <si>
    <t>SINCELEJO</t>
  </si>
  <si>
    <t>FURGON</t>
  </si>
  <si>
    <t>BAYONA TRAILER</t>
  </si>
  <si>
    <t>135i</t>
  </si>
  <si>
    <t>Auto Tech Pro s.a.s</t>
  </si>
  <si>
    <t>Sogamoso</t>
  </si>
  <si>
    <t>VALOR SUGERIDO SALVAMENTO</t>
  </si>
  <si>
    <t>FURGONETA</t>
  </si>
  <si>
    <t>BEIJING</t>
  </si>
  <si>
    <t>AUTOAMERICA S.A.  MEDELLIN</t>
  </si>
  <si>
    <t>Tulua</t>
  </si>
  <si>
    <t>CANCELAR MATRICULA</t>
  </si>
  <si>
    <t>ISOCARRO</t>
  </si>
  <si>
    <t>BENELLI</t>
  </si>
  <si>
    <t>AUTOBERLIN CARTAGENA</t>
  </si>
  <si>
    <t>Tunja</t>
  </si>
  <si>
    <t>EVALUADOR SINIESTRO</t>
  </si>
  <si>
    <t>MOTOCARRO</t>
  </si>
  <si>
    <t>BISON TRUCK</t>
  </si>
  <si>
    <t>AUTOBOL LTDA.</t>
  </si>
  <si>
    <t>Valledupar</t>
  </si>
  <si>
    <t>FECHA INGRESO AL TALLER</t>
  </si>
  <si>
    <t>MOTOCICLETA</t>
  </si>
  <si>
    <t>BMW</t>
  </si>
  <si>
    <t>AUTOCAPITAL S.A.</t>
  </si>
  <si>
    <t>Villavivencio</t>
  </si>
  <si>
    <t>PICKUP DOBLE CAB</t>
  </si>
  <si>
    <t>BRILLIANCE</t>
  </si>
  <si>
    <t>1600TL</t>
  </si>
  <si>
    <t>AUTOCENTER</t>
  </si>
  <si>
    <t>Yopal</t>
  </si>
  <si>
    <t>PICKUP SENCILLA</t>
  </si>
  <si>
    <t>BRONTO</t>
  </si>
  <si>
    <t>AUTOCENTRO DEL HUILA LTDA.</t>
  </si>
  <si>
    <t>TABLA VALORACION CHATARRA</t>
  </si>
  <si>
    <t>REMOLCADOR</t>
  </si>
  <si>
    <t>BRP CAN AM</t>
  </si>
  <si>
    <t>AUTOCHEVROLET  VALLEDUPAR</t>
  </si>
  <si>
    <t>REMOLQUE</t>
  </si>
  <si>
    <t>BUICK</t>
  </si>
  <si>
    <t>AUTOCOM S.A</t>
  </si>
  <si>
    <t>VALOR COMERCIAL</t>
  </si>
  <si>
    <t>UNIMOG</t>
  </si>
  <si>
    <t>BYD</t>
  </si>
  <si>
    <t>190 E</t>
  </si>
  <si>
    <t>Autocor Ltda</t>
  </si>
  <si>
    <t>% destruccion</t>
  </si>
  <si>
    <t>ZONA FRONTAL</t>
  </si>
  <si>
    <t>VOLQUETA</t>
  </si>
  <si>
    <t>CADILLAC</t>
  </si>
  <si>
    <t>AUTOCOR LTDA.  MONTERIA</t>
  </si>
  <si>
    <t>ZONA CENTRAL</t>
  </si>
  <si>
    <t>CAGIVA</t>
  </si>
  <si>
    <t>AUTOCORAL S.A</t>
  </si>
  <si>
    <t>ZONA TRASERA</t>
  </si>
  <si>
    <t>CANACOL</t>
  </si>
  <si>
    <t>200 D</t>
  </si>
  <si>
    <t>AUTODENAR</t>
  </si>
  <si>
    <t>%DESTRUCCION</t>
  </si>
  <si>
    <t>CAPRI</t>
  </si>
  <si>
    <t>200 E</t>
  </si>
  <si>
    <t>AUTOFRANCIA</t>
  </si>
  <si>
    <t>%RECUPERABLE</t>
  </si>
  <si>
    <t>CARROCERIAS JAGUER</t>
  </si>
  <si>
    <t>200 SERIE [3]</t>
  </si>
  <si>
    <t>AUTOGERMANA - MEDELLIN</t>
  </si>
  <si>
    <t>Valor base</t>
  </si>
  <si>
    <t>CEDAL</t>
  </si>
  <si>
    <t>200 T</t>
  </si>
  <si>
    <t>AUTOGERMANA  S.A.</t>
  </si>
  <si>
    <t>Vr máx chatarra</t>
  </si>
  <si>
    <t>CHANA</t>
  </si>
  <si>
    <t>200 ZH</t>
  </si>
  <si>
    <t>AUTOKAREX</t>
  </si>
  <si>
    <t>VMCHx%RECUPERABLE</t>
  </si>
  <si>
    <t>CHANGFENG</t>
  </si>
  <si>
    <t>AUTOLARTE S.A.  RIONEGRO</t>
  </si>
  <si>
    <t>GRADO COMERCIALIZACION</t>
  </si>
  <si>
    <t>CHANGHE</t>
  </si>
  <si>
    <t>AUTOLARTE S.A.  SUR</t>
  </si>
  <si>
    <t>VALOR SUGERIDO CHATARRA</t>
  </si>
  <si>
    <t>CHERY</t>
  </si>
  <si>
    <t>AUTOMARCALI S.A.</t>
  </si>
  <si>
    <t>CHEVROLET</t>
  </si>
  <si>
    <t>Automercantil del Caribe</t>
  </si>
  <si>
    <t>CHRYSLER</t>
  </si>
  <si>
    <t>AUTOMERCANTIL DEL CARIBE LTDA.</t>
  </si>
  <si>
    <t>CIMC</t>
  </si>
  <si>
    <t>AUTOMONTAÑA LTDA.</t>
  </si>
  <si>
    <t>CITROEN</t>
  </si>
  <si>
    <t>2104-3</t>
  </si>
  <si>
    <t>AUTOMOTORA DE OCCIDENTE S.A.</t>
  </si>
  <si>
    <t>CMC</t>
  </si>
  <si>
    <t>AUTOMOTORES BEJARANO  BUGA</t>
  </si>
  <si>
    <t>COLTRAILER</t>
  </si>
  <si>
    <t>2105-3</t>
  </si>
  <si>
    <t>AUTOMOTORES COMAGRO</t>
  </si>
  <si>
    <t>CONSTRUTANQUES</t>
  </si>
  <si>
    <t>AUTOMOTORES DE LA SIERRA LIVIANOS</t>
  </si>
  <si>
    <t>CONSTRUTRAILER</t>
  </si>
  <si>
    <t>AUTOMOTORES DEL LITORAL S.A  B/QUILLA</t>
  </si>
  <si>
    <t>CORCEL</t>
  </si>
  <si>
    <t>AUTOMOTORES DEL LITORAL STA. MARTA</t>
  </si>
  <si>
    <t>DACIA</t>
  </si>
  <si>
    <t>AUTOMOTORES FARALLONES SAS</t>
  </si>
  <si>
    <t>DAEWOO</t>
  </si>
  <si>
    <t>AUTOMOTORES FUJIYAMA  B/QUILLA</t>
  </si>
  <si>
    <t>DAIHATSU</t>
  </si>
  <si>
    <t>220 CE</t>
  </si>
  <si>
    <t>AUTOMOTORES FUJIYAMA  C/GENA</t>
  </si>
  <si>
    <t>DAYANG</t>
  </si>
  <si>
    <t>AUTOMOTORES LAS PALMERAS</t>
  </si>
  <si>
    <t>DERBI</t>
  </si>
  <si>
    <t>230 CE</t>
  </si>
  <si>
    <t>AUTOMOTORES LLANO GRANDE S.A.</t>
  </si>
  <si>
    <t>DFSK/DFM</t>
  </si>
  <si>
    <t>230 E</t>
  </si>
  <si>
    <t>AUTOMOTORES RIO GRANDE S.A.</t>
  </si>
  <si>
    <t>DINA</t>
  </si>
  <si>
    <t>230 GE</t>
  </si>
  <si>
    <t>AUTOMOTORES SAN JORGE LTDA.</t>
  </si>
  <si>
    <t>DITE</t>
  </si>
  <si>
    <t>230 SL</t>
  </si>
  <si>
    <t>AUTOMOTRIZ CALDAS MOTOR  MANIZALES</t>
  </si>
  <si>
    <t>DODGE</t>
  </si>
  <si>
    <t>230 TE</t>
  </si>
  <si>
    <t>AUTOMOTRIZ DEL SUR LTDA.</t>
  </si>
  <si>
    <t>DORSEY</t>
  </si>
  <si>
    <t>AUTOMUNICH LTDA</t>
  </si>
  <si>
    <t>DUCATI</t>
  </si>
  <si>
    <t>240 SX</t>
  </si>
  <si>
    <t>AUTONIZA Cll 116</t>
  </si>
  <si>
    <t>EAGLE CARGO</t>
  </si>
  <si>
    <t>AUTONIZA CLL 170</t>
  </si>
  <si>
    <t>EAGLE TRUCK</t>
  </si>
  <si>
    <t>AUTONORTE LTDA.  B/QUILLA</t>
  </si>
  <si>
    <t>EL CHINO BERNA</t>
  </si>
  <si>
    <t>AUTONORTE LTDA. VALLEDUPAR</t>
  </si>
  <si>
    <t>EL SOL</t>
  </si>
  <si>
    <t>250 S</t>
  </si>
  <si>
    <t>AUTOPACIFICO LTDA</t>
  </si>
  <si>
    <t>ESTEMCO</t>
  </si>
  <si>
    <t>250 T</t>
  </si>
  <si>
    <t>AUTOPALMA  LA MAQUINA</t>
  </si>
  <si>
    <t>EUROPAMOTOS</t>
  </si>
  <si>
    <t>Autoroble</t>
  </si>
  <si>
    <t>FALCON</t>
  </si>
  <si>
    <t>AUTOS BENCAR CARDOZO Y CIA SAS</t>
  </si>
  <si>
    <t>FAW AMI</t>
  </si>
  <si>
    <t>260 E</t>
  </si>
  <si>
    <t>AUTOS DE RISARALDA LTDA.  AV. 30</t>
  </si>
  <si>
    <t>FEGAM</t>
  </si>
  <si>
    <t>260 SE</t>
  </si>
  <si>
    <t>AUTOSINU LTDA</t>
  </si>
  <si>
    <t>FERRARI</t>
  </si>
  <si>
    <t>AUTOSUPERIOR LTDA</t>
  </si>
  <si>
    <t>FERRELAMINAS</t>
  </si>
  <si>
    <t>AUTOTROPICAL LTDA.  B/QUILLA</t>
  </si>
  <si>
    <t>FIAT</t>
  </si>
  <si>
    <t>AUTOTROPICAL LTDA.  STA. MARTA</t>
  </si>
  <si>
    <t>FIRENZE</t>
  </si>
  <si>
    <t>280 CE</t>
  </si>
  <si>
    <t>AUTOTROPICAL LTDA. VALLEDUPAR</t>
  </si>
  <si>
    <t>FMI</t>
  </si>
  <si>
    <t>280 E</t>
  </si>
  <si>
    <t>AUTOUNION S.A</t>
  </si>
  <si>
    <t>FORD</t>
  </si>
  <si>
    <t>280 GE</t>
  </si>
  <si>
    <t>AUTOYOTA S.A.</t>
  </si>
  <si>
    <t>FOTON</t>
  </si>
  <si>
    <t>280 S</t>
  </si>
  <si>
    <t>AYURA MOTOR S.A.</t>
  </si>
  <si>
    <t>FREIGHTLINER</t>
  </si>
  <si>
    <t>280 SE</t>
  </si>
  <si>
    <t>BARU MOTORS LTDA.</t>
  </si>
  <si>
    <t>FULL TRAILER</t>
  </si>
  <si>
    <t>280 SEL</t>
  </si>
  <si>
    <t>BAVARIAN</t>
  </si>
  <si>
    <t>GAS GAS</t>
  </si>
  <si>
    <t>280 SL</t>
  </si>
  <si>
    <t>BLINDEX</t>
  </si>
  <si>
    <t>GAZ</t>
  </si>
  <si>
    <t>280 SLC</t>
  </si>
  <si>
    <t>CAESCA S.A</t>
  </si>
  <si>
    <t>GEELY</t>
  </si>
  <si>
    <t>280 TE</t>
  </si>
  <si>
    <t>CALIMA MOTOR LTDA.  CALI</t>
  </si>
  <si>
    <t>GERLAP</t>
  </si>
  <si>
    <t>CAMINOS ARMENIA</t>
  </si>
  <si>
    <t>GLOW</t>
  </si>
  <si>
    <t>CAMINOS PEREIRA</t>
  </si>
  <si>
    <t>GMC</t>
  </si>
  <si>
    <t>300 CE</t>
  </si>
  <si>
    <t>CAMPEROS DE CORDOBA LTDA CAMPECOR</t>
  </si>
  <si>
    <t>GOLDEN DRAGON</t>
  </si>
  <si>
    <t>300 CE-24</t>
  </si>
  <si>
    <t>CAMPESA   CAMPEROS DE SANTANDER S.A</t>
  </si>
  <si>
    <t>GOMOTOR</t>
  </si>
  <si>
    <t>300 D</t>
  </si>
  <si>
    <t>CAR HYUNDAI  BTA.</t>
  </si>
  <si>
    <t>GONOW</t>
  </si>
  <si>
    <t>300 E</t>
  </si>
  <si>
    <t>CAR HYUNDAI  MORATO</t>
  </si>
  <si>
    <t>GREAT DANE</t>
  </si>
  <si>
    <t>CAR HYUNDAI  SAN DIEGO S.A.</t>
  </si>
  <si>
    <t>GREAT WALL MOTOR</t>
  </si>
  <si>
    <t>300 GE</t>
  </si>
  <si>
    <t>CAR INTEGRADO</t>
  </si>
  <si>
    <t>GUZI</t>
  </si>
  <si>
    <t>300 SE</t>
  </si>
  <si>
    <t>CAR INTEGRADO (ALEMAUTOS)</t>
  </si>
  <si>
    <t>HAFEI</t>
  </si>
  <si>
    <t>300 SEL</t>
  </si>
  <si>
    <t>Carco</t>
  </si>
  <si>
    <t>HAIMA</t>
  </si>
  <si>
    <t>300 SL</t>
  </si>
  <si>
    <t>CARCO LTDA.</t>
  </si>
  <si>
    <t>HALEI</t>
  </si>
  <si>
    <t>300 TE</t>
  </si>
  <si>
    <t>CARHYUNDAI</t>
  </si>
  <si>
    <t>HAOJIANG</t>
  </si>
  <si>
    <t>CARIBE AUTOMOTRIZ</t>
  </si>
  <si>
    <t>HARLEY DAVIDSON</t>
  </si>
  <si>
    <t>CARIBE MOTOR DE MEDELLIN S.A.</t>
  </si>
  <si>
    <t>HIDROAMERICA</t>
  </si>
  <si>
    <t>CARIBE SA</t>
  </si>
  <si>
    <t>HIGER</t>
  </si>
  <si>
    <t>CARPLUS LTDA.</t>
  </si>
  <si>
    <t>HINO</t>
  </si>
  <si>
    <t>CARRAZOS LTDA</t>
  </si>
  <si>
    <t>HONDA</t>
  </si>
  <si>
    <t>Cars Ltda</t>
  </si>
  <si>
    <t>HONLEI</t>
  </si>
  <si>
    <t>CASA BRITANICA S.A.  MEDELLIN</t>
  </si>
  <si>
    <t>HUALIN</t>
  </si>
  <si>
    <t>308 [FL]</t>
  </si>
  <si>
    <t>CASA BRITANICA S.A.  MONTERIA</t>
  </si>
  <si>
    <t>HUMMER</t>
  </si>
  <si>
    <t>CASA LOPEZ S.A. MANIZALEZ</t>
  </si>
  <si>
    <t>HUSQVARNA</t>
  </si>
  <si>
    <t>CASA RESTREPO S.A.</t>
  </si>
  <si>
    <t>HYOSUNG</t>
  </si>
  <si>
    <t>CASA TORO AUTOMOTRIZ  V/CENCIO</t>
  </si>
  <si>
    <t>HYUNDAI</t>
  </si>
  <si>
    <t>316i</t>
  </si>
  <si>
    <t>CASA TORO AUTOMOTRIZ BOGOTA</t>
  </si>
  <si>
    <t>IFA</t>
  </si>
  <si>
    <t>3188/92</t>
  </si>
  <si>
    <t>CASA TORO AUTOMOTRIZ IBAGUE</t>
  </si>
  <si>
    <t>IMECOL</t>
  </si>
  <si>
    <t>318Ci</t>
  </si>
  <si>
    <t>CASAUTOS S. EN C. A</t>
  </si>
  <si>
    <t>INCA FRUEHAUF</t>
  </si>
  <si>
    <t>318i</t>
  </si>
  <si>
    <t>CASAUTOS S. EN C. A PEREIRA</t>
  </si>
  <si>
    <t>INCALLES COLOMBIA</t>
  </si>
  <si>
    <t>318iA</t>
  </si>
  <si>
    <t>CENTIGON</t>
  </si>
  <si>
    <t>INCOLTRAILERS</t>
  </si>
  <si>
    <t>318is</t>
  </si>
  <si>
    <t>CENTRAL MOTOR HYUNDAI LTDA.</t>
  </si>
  <si>
    <t>INDUCAM JC</t>
  </si>
  <si>
    <t>318ti</t>
  </si>
  <si>
    <t>CENTRO AUTOCOLISION EL PRADO</t>
  </si>
  <si>
    <t>INDUREMOLQUES</t>
  </si>
  <si>
    <t>CENTRO AUTOMOTOR LTDA.</t>
  </si>
  <si>
    <t>INDUROC</t>
  </si>
  <si>
    <t>320 CE</t>
  </si>
  <si>
    <t>CENTRO DIESEL S.A</t>
  </si>
  <si>
    <t>INDUSTRIAS BERMEO</t>
  </si>
  <si>
    <t>320 TE</t>
  </si>
  <si>
    <t>CENTRO MOTOR TULUA</t>
  </si>
  <si>
    <t>INDUVOLCOS</t>
  </si>
  <si>
    <t>320/4</t>
  </si>
  <si>
    <t>CENTROMOTOR CASA TORO</t>
  </si>
  <si>
    <t>INFINITI</t>
  </si>
  <si>
    <t>320/6</t>
  </si>
  <si>
    <t>CHANEME COMERCIAL S.A. BOGOTA</t>
  </si>
  <si>
    <t>INSAR</t>
  </si>
  <si>
    <t>CINASCAR DE COLOMBIA S.A.</t>
  </si>
  <si>
    <t>INTERNATIONAL</t>
  </si>
  <si>
    <t>320d</t>
  </si>
  <si>
    <t>COCHES DEL PACIFICO</t>
  </si>
  <si>
    <t>INTRAILER</t>
  </si>
  <si>
    <t>320i</t>
  </si>
  <si>
    <t>CODIESEL S.A  BUCARAMANGA</t>
  </si>
  <si>
    <t>ISUZU</t>
  </si>
  <si>
    <t>320iA</t>
  </si>
  <si>
    <t>CODIESEL S.A.  PESADOS</t>
  </si>
  <si>
    <t>IVECO</t>
  </si>
  <si>
    <t>COLAUTOS</t>
  </si>
  <si>
    <t>JAC</t>
  </si>
  <si>
    <t>323i</t>
  </si>
  <si>
    <t>Colcamperos s.a.</t>
  </si>
  <si>
    <t>JAGUAR</t>
  </si>
  <si>
    <t>323tiA</t>
  </si>
  <si>
    <t>COLEGAS Y CIA LTDA</t>
  </si>
  <si>
    <t>JEEP</t>
  </si>
  <si>
    <t>COLITALIA</t>
  </si>
  <si>
    <t>JIALING</t>
  </si>
  <si>
    <t>325Ci</t>
  </si>
  <si>
    <t>COLLISION TRUCK SAS</t>
  </si>
  <si>
    <t>JINBEI</t>
  </si>
  <si>
    <t>325e</t>
  </si>
  <si>
    <t>COLSERAUTO BUCARAMANGA</t>
  </si>
  <si>
    <t>JINCHENG</t>
  </si>
  <si>
    <t>325i</t>
  </si>
  <si>
    <t>COLSERAUTO LIVIANOS</t>
  </si>
  <si>
    <t>JINFENG</t>
  </si>
  <si>
    <t>325is</t>
  </si>
  <si>
    <t>COLSERAUTO NORTE</t>
  </si>
  <si>
    <t>JMC</t>
  </si>
  <si>
    <t>325ti</t>
  </si>
  <si>
    <t>COLSERAUTO PESADO</t>
  </si>
  <si>
    <t>JOYLONG</t>
  </si>
  <si>
    <t>328Ci</t>
  </si>
  <si>
    <t>COLTOLIMA LTDA.</t>
  </si>
  <si>
    <t>KAMAZ</t>
  </si>
  <si>
    <t>328i</t>
  </si>
  <si>
    <t>COLWAGEN MEDELLIN</t>
  </si>
  <si>
    <t>KAWASAKI</t>
  </si>
  <si>
    <t>COLWAGEN S.A.  CRA. 5</t>
  </si>
  <si>
    <t>KAYAK</t>
  </si>
  <si>
    <t>COLWAGEN S.A. BARRANQUILLA</t>
  </si>
  <si>
    <t>KAZUKI</t>
  </si>
  <si>
    <t>330Ci</t>
  </si>
  <si>
    <t>COLWAGEN SA</t>
  </si>
  <si>
    <t>KEEWAY</t>
  </si>
  <si>
    <t>330i</t>
  </si>
  <si>
    <t>CONTINAUTOS AVENIDA CARRERA 68</t>
  </si>
  <si>
    <t>KENWORTH</t>
  </si>
  <si>
    <t>330Xi</t>
  </si>
  <si>
    <t>CONTINAUTOS NORTE</t>
  </si>
  <si>
    <t>KIA</t>
  </si>
  <si>
    <t>335i</t>
  </si>
  <si>
    <t>COUNTRY MOTOR´S   BARRANQUILLA</t>
  </si>
  <si>
    <t>KRAZ</t>
  </si>
  <si>
    <t>COUNTRY MOTOR´S  
MONTERIA</t>
  </si>
  <si>
    <t>KTM</t>
  </si>
  <si>
    <t>350Z</t>
  </si>
  <si>
    <t>Country Motors</t>
  </si>
  <si>
    <t>KYMCO</t>
  </si>
  <si>
    <t>Cucuta Motors</t>
  </si>
  <si>
    <t>KYOTO</t>
  </si>
  <si>
    <t>370Z</t>
  </si>
  <si>
    <t>CVI 223</t>
  </si>
  <si>
    <t>LADA</t>
  </si>
  <si>
    <t>379X</t>
  </si>
  <si>
    <t>CVI 98</t>
  </si>
  <si>
    <t>LANCIA</t>
  </si>
  <si>
    <t>380 SE</t>
  </si>
  <si>
    <t>DEMCAUTOS SA</t>
  </si>
  <si>
    <t>LAND ROVER</t>
  </si>
  <si>
    <t>400 E</t>
  </si>
  <si>
    <t>DIDACOL S.A.  BQUILLA</t>
  </si>
  <si>
    <t>LEXUS</t>
  </si>
  <si>
    <t>400 SERIE [2]</t>
  </si>
  <si>
    <t>DIDACOL S.A.  CALI</t>
  </si>
  <si>
    <t>LIFAN</t>
  </si>
  <si>
    <t>DIDACOL S.A.  MEDELLIN</t>
  </si>
  <si>
    <t>LOHR</t>
  </si>
  <si>
    <t>DIESEL ANDINO S.A.</t>
  </si>
  <si>
    <t>MACK</t>
  </si>
  <si>
    <t>DISAUTOS LTDA.</t>
  </si>
  <si>
    <t>MACTRAILERS</t>
  </si>
  <si>
    <t>DISCARROS HYUNDAI S.A.</t>
  </si>
  <si>
    <t>MAHINDRA</t>
  </si>
  <si>
    <t>420 SEL</t>
  </si>
  <si>
    <t>Distoyota Bucaramanga</t>
  </si>
  <si>
    <t>MANETRA</t>
  </si>
  <si>
    <t>Distoyota Calle 150</t>
  </si>
  <si>
    <t>MARMON</t>
  </si>
  <si>
    <t>Distoyota Ibague</t>
  </si>
  <si>
    <t>MASERATI</t>
  </si>
  <si>
    <t>Distoyota Morato</t>
  </si>
  <si>
    <t>MAZDA</t>
  </si>
  <si>
    <t>Distoyota Neiva</t>
  </si>
  <si>
    <t>MD BIKES</t>
  </si>
  <si>
    <t>450 [1]</t>
  </si>
  <si>
    <t>DISTOYOTA PASTO</t>
  </si>
  <si>
    <t>MERCEDES BENZ</t>
  </si>
  <si>
    <t>450 [2]</t>
  </si>
  <si>
    <t>DISTRIBUIDORA TOYOTA  IBAGUE</t>
  </si>
  <si>
    <t>MERCURY</t>
  </si>
  <si>
    <t>450 SEL</t>
  </si>
  <si>
    <t>DISTRIBUIDORA TOYOTA  NEIVA</t>
  </si>
  <si>
    <t>METAL INOX</t>
  </si>
  <si>
    <t>450 SLC</t>
  </si>
  <si>
    <t>DORIAUTOS</t>
  </si>
  <si>
    <t>METALCONT</t>
  </si>
  <si>
    <t>EL ROBLE MOTOR</t>
  </si>
  <si>
    <t>MG</t>
  </si>
  <si>
    <t>EUROAUTOS LTDA.</t>
  </si>
  <si>
    <t>MINI</t>
  </si>
  <si>
    <t>469B</t>
  </si>
  <si>
    <t>EUROCAR S.A.  CALI</t>
  </si>
  <si>
    <t>MITSUBISHI</t>
  </si>
  <si>
    <t>FABRICA INTERNACIONAL DE BLINDAJES LTDA</t>
  </si>
  <si>
    <t>MOTO ABC</t>
  </si>
  <si>
    <t>FANALCA BARRANQUILLA</t>
  </si>
  <si>
    <t>MTK</t>
  </si>
  <si>
    <t>FANALCA BOGOTA</t>
  </si>
  <si>
    <t>MUDAN</t>
  </si>
  <si>
    <t>4964 F</t>
  </si>
  <si>
    <t>FANALCA CALI</t>
  </si>
  <si>
    <t>MULTITRAILERS</t>
  </si>
  <si>
    <t>4RUNNER [2]</t>
  </si>
  <si>
    <t>FANALCA IBAGUE</t>
  </si>
  <si>
    <t>NISSAN</t>
  </si>
  <si>
    <t>4RUNNER [3]</t>
  </si>
  <si>
    <t>FANALCA MEDELLIN</t>
  </si>
  <si>
    <t>NITRO</t>
  </si>
  <si>
    <t>4RUNNER [4]</t>
  </si>
  <si>
    <t>FRANCO ALEMAN</t>
  </si>
  <si>
    <t>NON PLUS ULTRA</t>
  </si>
  <si>
    <t>4RUNNER [5]</t>
  </si>
  <si>
    <t>GERMANIA MOTORS S.A.</t>
  </si>
  <si>
    <t>OLTCIT</t>
  </si>
  <si>
    <t>GRECCOMOTORS KIA</t>
  </si>
  <si>
    <t>OPEL</t>
  </si>
  <si>
    <t>HERJI</t>
  </si>
  <si>
    <t>OXITANQUES</t>
  </si>
  <si>
    <t>INDUSTRIAS BERMEO CALI</t>
  </si>
  <si>
    <t>PANAMERICANA</t>
  </si>
  <si>
    <t>500 E</t>
  </si>
  <si>
    <t>INGENIERIA COSMOS LTDA</t>
  </si>
  <si>
    <t>PASSAGGIO</t>
  </si>
  <si>
    <t>500 SE</t>
  </si>
  <si>
    <t>INTERAUTOS</t>
  </si>
  <si>
    <t>PEGASSO</t>
  </si>
  <si>
    <t>500 SEC</t>
  </si>
  <si>
    <t>INTERMARCALI S.A</t>
  </si>
  <si>
    <t>PETERBILT</t>
  </si>
  <si>
    <t>500 SEL</t>
  </si>
  <si>
    <t>INTERNACIONAL DE VEHICULOS  NORTE</t>
  </si>
  <si>
    <t>PEUGEOT</t>
  </si>
  <si>
    <t>500 SL</t>
  </si>
  <si>
    <t>INTERNACIONAL DE VEHICULOS AMERICAS</t>
  </si>
  <si>
    <t>PIAGGIO</t>
  </si>
  <si>
    <t>5000S</t>
  </si>
  <si>
    <t>INVERAUTOS LTDA.</t>
  </si>
  <si>
    <t>PIONEER</t>
  </si>
  <si>
    <t>IVOR CASA INGLESA</t>
  </si>
  <si>
    <t>POLARIS</t>
  </si>
  <si>
    <t>JANNA MOTORS S.A.</t>
  </si>
  <si>
    <t>PONTIAC</t>
  </si>
  <si>
    <t>JORGE CORTES BOGOTA</t>
  </si>
  <si>
    <t>PORSCHE</t>
  </si>
  <si>
    <t>JUANAUTOS EL CERRO</t>
  </si>
  <si>
    <t>PRISMA</t>
  </si>
  <si>
    <t>518i</t>
  </si>
  <si>
    <t>KENWORTH DE LA MONTAÑA  BOGOTA</t>
  </si>
  <si>
    <t>PROCEIN</t>
  </si>
  <si>
    <t>KENWORTH DE LA MONTAÑA  CALI</t>
  </si>
  <si>
    <t>QINGQI</t>
  </si>
  <si>
    <t>520D</t>
  </si>
  <si>
    <t>KENWORTH DE LA MONTAÑA  PEREIRA</t>
  </si>
  <si>
    <t>RAFAEL ESCOBAR</t>
  </si>
  <si>
    <t>520i</t>
  </si>
  <si>
    <t>KENWORTH DE LA MONTAÑA CALI</t>
  </si>
  <si>
    <t>RANDON</t>
  </si>
  <si>
    <t>523i</t>
  </si>
  <si>
    <t>KENWORTH DE LA MONTAÑA CARTAGENA</t>
  </si>
  <si>
    <t>523iA</t>
  </si>
  <si>
    <t>KENWORTH DE LA MONTAÑA MEDELLIN</t>
  </si>
  <si>
    <t>RENNO</t>
  </si>
  <si>
    <t>KENWORTH DE LA MONTAÑA S.A SANTA MARTA</t>
  </si>
  <si>
    <t>RHINO</t>
  </si>
  <si>
    <t>525i</t>
  </si>
  <si>
    <t>LA NACIONAL PEREIRA LTDA.</t>
  </si>
  <si>
    <t>ROMARCO</t>
  </si>
  <si>
    <t>525Xi</t>
  </si>
  <si>
    <t>LAS MAQUINAS DEL CAFÉ MANIZALES</t>
  </si>
  <si>
    <t>ROVER</t>
  </si>
  <si>
    <t>LAS MAQUINAS DEL CAFÉ PEREIRA</t>
  </si>
  <si>
    <t>ROYAL ENFIELD</t>
  </si>
  <si>
    <t>528i</t>
  </si>
  <si>
    <t>LOS COCHES MEGACENTRO</t>
  </si>
  <si>
    <t>SACHS</t>
  </si>
  <si>
    <t>528iA</t>
  </si>
  <si>
    <t>MACARENA MOTORS S.A</t>
  </si>
  <si>
    <t>SAICWULING</t>
  </si>
  <si>
    <t>MACRO INVERSIONES J D LTDA</t>
  </si>
  <si>
    <t>SATURN</t>
  </si>
  <si>
    <t>530d</t>
  </si>
  <si>
    <t>MADIAUTOS S.A.S</t>
  </si>
  <si>
    <t>SCANIA</t>
  </si>
  <si>
    <t>530i</t>
  </si>
  <si>
    <t>SEAT</t>
  </si>
  <si>
    <t>530iA</t>
  </si>
  <si>
    <t>MARKIA S.A</t>
  </si>
  <si>
    <t>SER REMOLQUES</t>
  </si>
  <si>
    <t>MAURICIO CORTES Y CIA</t>
  </si>
  <si>
    <t>SERVICHASIS</t>
  </si>
  <si>
    <t>535i</t>
  </si>
  <si>
    <t>MAYORAUTO VALLEDUPAR</t>
  </si>
  <si>
    <t>SERVITRACK</t>
  </si>
  <si>
    <t>540i</t>
  </si>
  <si>
    <t>MAYORAUTOS BUCARAMANGA</t>
  </si>
  <si>
    <t>SERVITRAILER</t>
  </si>
  <si>
    <t>540iA</t>
  </si>
  <si>
    <t>MAYORAUTOS CUCUTA</t>
  </si>
  <si>
    <t>SHINERAY</t>
  </si>
  <si>
    <t>MAYORAUTOS S.A BARRANCA</t>
  </si>
  <si>
    <t>SHUANGHUAN</t>
  </si>
  <si>
    <t>545i</t>
  </si>
  <si>
    <t>Maz Autos Ltda</t>
  </si>
  <si>
    <t>SIGMA</t>
  </si>
  <si>
    <t>MAZ AUTOS LTDA.  CALI  SUR</t>
  </si>
  <si>
    <t>SINOTRUK</t>
  </si>
  <si>
    <t>MAZ AUTOS LTDA.  TULUA</t>
  </si>
  <si>
    <t>SKODA</t>
  </si>
  <si>
    <t>550i</t>
  </si>
  <si>
    <t>MAZCO</t>
  </si>
  <si>
    <t>SKYGO</t>
  </si>
  <si>
    <t>MAZDA DEL CAMINO FORD</t>
  </si>
  <si>
    <t>SMC</t>
  </si>
  <si>
    <t>560 SEL</t>
  </si>
  <si>
    <t>MAZKO S.A  CALI</t>
  </si>
  <si>
    <t>SSANGYONG</t>
  </si>
  <si>
    <t>MAZKO S.A.  BUGA</t>
  </si>
  <si>
    <t>SUBARU</t>
  </si>
  <si>
    <t>600 SE</t>
  </si>
  <si>
    <t>MERCEDESBENZ COLOMBIA  BOGOTA</t>
  </si>
  <si>
    <t>SUKIDA</t>
  </si>
  <si>
    <t>600 SERIE</t>
  </si>
  <si>
    <t>METROKIA</t>
  </si>
  <si>
    <t>SUZUKI</t>
  </si>
  <si>
    <t>METROKIA CRA 36 (Envigado)</t>
  </si>
  <si>
    <t>TALLER OVEL</t>
  </si>
  <si>
    <t>METROKIA S.A.</t>
  </si>
  <si>
    <t>TALLERES CEPEDA</t>
  </si>
  <si>
    <t>MOTO FORZA S.A.S</t>
  </si>
  <si>
    <t>TATA</t>
  </si>
  <si>
    <t>MOTOCOSTA LTDA</t>
  </si>
  <si>
    <t>TECNICAR</t>
  </si>
  <si>
    <t>628CSi</t>
  </si>
  <si>
    <t>MOTOLIMA</t>
  </si>
  <si>
    <t>TECNIPESADOS</t>
  </si>
  <si>
    <t>630i</t>
  </si>
  <si>
    <t>MOTORESTE  B/MANGA</t>
  </si>
  <si>
    <t>TECNISANDER</t>
  </si>
  <si>
    <t>MOTORESTE B/QUILLA</t>
  </si>
  <si>
    <t>TECNITANQUES</t>
  </si>
  <si>
    <t>635CSI</t>
  </si>
  <si>
    <t>MOTORESTE MOTORS S.A.  BUCARAMANGA</t>
  </si>
  <si>
    <t>TECNITRAILERS</t>
  </si>
  <si>
    <t>MOTORKIA LTDA</t>
  </si>
  <si>
    <t>TECNOTRAILERS</t>
  </si>
  <si>
    <t>640I</t>
  </si>
  <si>
    <t>MOTORYSA</t>
  </si>
  <si>
    <t>TITANIA</t>
  </si>
  <si>
    <t>645Ci</t>
  </si>
  <si>
    <t>MOTORYSA S.A.  AV. 68</t>
  </si>
  <si>
    <t>T-KING</t>
  </si>
  <si>
    <t>MOTORYSA S.A.  CALI</t>
  </si>
  <si>
    <t>TMD</t>
  </si>
  <si>
    <t>MOTORYSA S.A.  IBAGUE</t>
  </si>
  <si>
    <t>TODOTRAILERS</t>
  </si>
  <si>
    <t>MOTOVALLE  BTA.</t>
  </si>
  <si>
    <t>TONGKO</t>
  </si>
  <si>
    <t>MULTISERVICIO TECNICARS</t>
  </si>
  <si>
    <t>TOYOTA</t>
  </si>
  <si>
    <t>650i</t>
  </si>
  <si>
    <t>MUNDIAL DE COLISIONES LTDA</t>
  </si>
  <si>
    <t>TRACTEC</t>
  </si>
  <si>
    <t>MUNDO HONDA</t>
  </si>
  <si>
    <t>TRAILER SANDER</t>
  </si>
  <si>
    <t>MUSSGO LTDA</t>
  </si>
  <si>
    <t>TRAILERS &amp; TRAILERS</t>
  </si>
  <si>
    <t>NAVITRANS  B/QUILLA</t>
  </si>
  <si>
    <t>TRAILERS DE SANTANDER</t>
  </si>
  <si>
    <t>NAVITRANS  BTA.</t>
  </si>
  <si>
    <t>TRAILERS HERCULES</t>
  </si>
  <si>
    <t>673N</t>
  </si>
  <si>
    <t>NAVITRANS  CALI</t>
  </si>
  <si>
    <t>TRAILERS SUPERIOR</t>
  </si>
  <si>
    <t>690 [1]</t>
  </si>
  <si>
    <t>NAVITRANS  M/LLIN</t>
  </si>
  <si>
    <t>TRAILERS TULUA</t>
  </si>
  <si>
    <t>690 [2]</t>
  </si>
  <si>
    <t>NELCAR LTDA</t>
  </si>
  <si>
    <t>TRAYCOL</t>
  </si>
  <si>
    <t>NEPOMUCENO VELASQUEZ</t>
  </si>
  <si>
    <t>TRAYVOCOL</t>
  </si>
  <si>
    <t>711/37</t>
  </si>
  <si>
    <t>OSAKA MOTOR</t>
  </si>
  <si>
    <t>TRIUMPH</t>
  </si>
  <si>
    <t>728i</t>
  </si>
  <si>
    <t>PARRA ARANGO Y CIA.  BOGOTA</t>
  </si>
  <si>
    <t>TVS</t>
  </si>
  <si>
    <t>PASTO MOTORS LTDA.</t>
  </si>
  <si>
    <t>UAZ</t>
  </si>
  <si>
    <t>PRACO DIDACOL S.A.</t>
  </si>
  <si>
    <t>UKM</t>
  </si>
  <si>
    <t>730D</t>
  </si>
  <si>
    <t>PRIMERAUTOS DEL VALLE LTDA</t>
  </si>
  <si>
    <t>UNITED MOTORS</t>
  </si>
  <si>
    <t>730i</t>
  </si>
  <si>
    <t>PRIMERAUTOS DEL VALLE LTDA – PASTO</t>
  </si>
  <si>
    <t>USW MOTORS</t>
  </si>
  <si>
    <t>730iAL</t>
  </si>
  <si>
    <t>RALLYAUTOS</t>
  </si>
  <si>
    <t>UTILITY</t>
  </si>
  <si>
    <t>733i</t>
  </si>
  <si>
    <t>RASAUTOS LTDA</t>
  </si>
  <si>
    <t>VENTO</t>
  </si>
  <si>
    <t>735i</t>
  </si>
  <si>
    <t>REINDUSTRIAS  INVERSIONES ARTUNDUA</t>
  </si>
  <si>
    <t>VERUCCI</t>
  </si>
  <si>
    <t>735iL</t>
  </si>
  <si>
    <t>RENAULT MINUTO CARROCERIA</t>
  </si>
  <si>
    <t>VESPA</t>
  </si>
  <si>
    <t>RENOVAUTOS LTDA</t>
  </si>
  <si>
    <t>VOLKSWAGEN</t>
  </si>
  <si>
    <t>SANAUTOS  B/MANGA</t>
  </si>
  <si>
    <t>VOLVO</t>
  </si>
  <si>
    <t>740i</t>
  </si>
  <si>
    <t>SANAUTOS - BARRANCABERMEJA</t>
  </si>
  <si>
    <t>WCR</t>
  </si>
  <si>
    <t>740iL</t>
  </si>
  <si>
    <t>SANAUTOS CLL 127</t>
  </si>
  <si>
    <t>WESTERN STAR</t>
  </si>
  <si>
    <t>745i</t>
  </si>
  <si>
    <t>SANAUTOS CRA 28</t>
  </si>
  <si>
    <t>XINGYUE</t>
  </si>
  <si>
    <t>75 SERIE</t>
  </si>
  <si>
    <t>SAR AUTOMOTRIZ S.A</t>
  </si>
  <si>
    <t>XINKAI</t>
  </si>
  <si>
    <t>SERVICAMPEROS</t>
  </si>
  <si>
    <t>YAKEY</t>
  </si>
  <si>
    <t>750i</t>
  </si>
  <si>
    <t>SERVICAR SUPERIOR</t>
  </si>
  <si>
    <t>YAKIMA</t>
  </si>
  <si>
    <t>750iL</t>
  </si>
  <si>
    <t>SERVICARROS MONTERIA</t>
  </si>
  <si>
    <t>YAMAHA</t>
  </si>
  <si>
    <t>750Li</t>
  </si>
  <si>
    <t>SERVICIO MECANICO INTEGRAL AUTOMOTRIZ</t>
  </si>
  <si>
    <t>YAXING</t>
  </si>
  <si>
    <t>SERVIEUROPEOS S.A.</t>
  </si>
  <si>
    <t>YUTONG</t>
  </si>
  <si>
    <t>SERVIMAR Y CIA. MARCALI</t>
  </si>
  <si>
    <t>ZAHAV</t>
  </si>
  <si>
    <t>7600 SBA</t>
  </si>
  <si>
    <t>SERVIPESADOS</t>
  </si>
  <si>
    <t>ZHONGXING</t>
  </si>
  <si>
    <t>760Li</t>
  </si>
  <si>
    <t>SIDA  S.A.  IBAGUE</t>
  </si>
  <si>
    <t>ZNA</t>
  </si>
  <si>
    <t>SIDA  S.A.  NEIVA</t>
  </si>
  <si>
    <t>ZONGSHEN</t>
  </si>
  <si>
    <t>SINCROINYECCION</t>
  </si>
  <si>
    <t>ZOTYE</t>
  </si>
  <si>
    <t>SOMERAUTO S.A.</t>
  </si>
  <si>
    <t>ZQ MOTORS</t>
  </si>
  <si>
    <t>SUBARU DE COLOMBIA  CALI</t>
  </si>
  <si>
    <t>SUBARU DE COLOMBIA  CALLE 66</t>
  </si>
  <si>
    <t>SUBARU DE COLOMBIA  MEDELLIN</t>
  </si>
  <si>
    <t>8500T</t>
  </si>
  <si>
    <t>SUBARU DE COLOMBIA MANIZALES</t>
  </si>
  <si>
    <t>850Ci</t>
  </si>
  <si>
    <t>SUMICAR S.A</t>
  </si>
  <si>
    <t>TALLER LA MORENA</t>
  </si>
  <si>
    <t>911 [930]</t>
  </si>
  <si>
    <t>TALLER MONTES</t>
  </si>
  <si>
    <t>911 [964]</t>
  </si>
  <si>
    <t>TALLER PEDRO FAJARDO</t>
  </si>
  <si>
    <t>911 [991]</t>
  </si>
  <si>
    <t>TALLER ROSAS - SOGAMOSO</t>
  </si>
  <si>
    <t>911 [993]</t>
  </si>
  <si>
    <t>TALLER ROSAS DUITAMA</t>
  </si>
  <si>
    <t>911 [996]</t>
  </si>
  <si>
    <t>TALLERES AUTORIZADOS NISSAN  B/MAN</t>
  </si>
  <si>
    <t>911 [997]</t>
  </si>
  <si>
    <t>TALLERES AUTORIZADOS NISSAN  B/QUILLA</t>
  </si>
  <si>
    <t>911 SC</t>
  </si>
  <si>
    <t>TALLERES AUTORIZADOS NISSAN  CALI</t>
  </si>
  <si>
    <t>9200I</t>
  </si>
  <si>
    <t>TALLERES AUTORIZADOS NISSAN  CARTAGENA</t>
  </si>
  <si>
    <t>TALLERES AUTORIZADOS NISSAN  M/LLIN</t>
  </si>
  <si>
    <t>TALLERES AUTORIZADOS NISSAN  V/DUPAR</t>
  </si>
  <si>
    <t>9-3 [2]</t>
  </si>
  <si>
    <t>TALLERES AUTORIZADOS NISSAN ARMENIA</t>
  </si>
  <si>
    <t>9300I</t>
  </si>
  <si>
    <t>TALLERES AUTORIZADOS NISSAN CALLE 13</t>
  </si>
  <si>
    <t>TALLERES AUTORIZADOS NISSAN CR 49 MORATO</t>
  </si>
  <si>
    <t>9400I</t>
  </si>
  <si>
    <t>TALLERES AUTORIZADOS NISSAN CUCUTA</t>
  </si>
  <si>
    <t>TALLERES AUTORIZADOS NISSAN IBAGUE</t>
  </si>
  <si>
    <t>TALLERES AUTORIZADOS NISSAN NEIVA</t>
  </si>
  <si>
    <t>TALLERES AUTORIZADOS NISSAN PASTO</t>
  </si>
  <si>
    <t>TALLERES AUTORIZADOS NISSAN PEREIRA</t>
  </si>
  <si>
    <t>TALLERES AUTORIZADOS NISSAN TUNJA</t>
  </si>
  <si>
    <t>990 [1]</t>
  </si>
  <si>
    <t>TALLERES AUTORIZADOS NISSAN VILLAVICENCIO</t>
  </si>
  <si>
    <t>990 [2]</t>
  </si>
  <si>
    <t>TALLERES AUTORIZADOS NISSAN YOPAL</t>
  </si>
  <si>
    <t>9900I</t>
  </si>
  <si>
    <t>TALLERES ULTRAMAR</t>
  </si>
  <si>
    <t>A 160</t>
  </si>
  <si>
    <t>Tayrona Automotriz Limitada</t>
  </si>
  <si>
    <t>A 170</t>
  </si>
  <si>
    <t>Tecniautos ibague</t>
  </si>
  <si>
    <t>A 200</t>
  </si>
  <si>
    <t>TECNICOMPACTOS DEL ORIENTE LTDA.</t>
  </si>
  <si>
    <t>A1</t>
  </si>
  <si>
    <t>TECNOINGENIERIA</t>
  </si>
  <si>
    <t>A1 SPORTBACK</t>
  </si>
  <si>
    <t>Toyota Servi Ltda</t>
  </si>
  <si>
    <t>A3</t>
  </si>
  <si>
    <t>TUYOMOTOR</t>
  </si>
  <si>
    <t>A4</t>
  </si>
  <si>
    <t>VEHICALDAS</t>
  </si>
  <si>
    <t>A5</t>
  </si>
  <si>
    <t>VEHICULOS DE LA COSTA  B/QUILLA</t>
  </si>
  <si>
    <t>A6</t>
  </si>
  <si>
    <t>VEHICULOS DE LA COSTA  CARTAGENA</t>
  </si>
  <si>
    <t>A7</t>
  </si>
  <si>
    <t>Vehiculos del Café</t>
  </si>
  <si>
    <t>A8</t>
  </si>
  <si>
    <t>VEHICULOS DEL LLANO LTDA.</t>
  </si>
  <si>
    <t>ACADIA</t>
  </si>
  <si>
    <t>VEHIVALLE</t>
  </si>
  <si>
    <t>YANACONAS MOTOR</t>
  </si>
  <si>
    <t>ACCELO</t>
  </si>
  <si>
    <t>ACCENT</t>
  </si>
  <si>
    <t>ACCENT GYRO</t>
  </si>
  <si>
    <t>ACCENT i25</t>
  </si>
  <si>
    <t>ACCENT VERNA</t>
  </si>
  <si>
    <t>ACCENT VISION</t>
  </si>
  <si>
    <t>ACCENT WEB II</t>
  </si>
  <si>
    <t>ACCORD [1]</t>
  </si>
  <si>
    <t>ACCORD [2]</t>
  </si>
  <si>
    <t>ACCORD [3]</t>
  </si>
  <si>
    <t>ACCORD [4]</t>
  </si>
  <si>
    <t>ACCORD [5]</t>
  </si>
  <si>
    <t>ACCORD [6]</t>
  </si>
  <si>
    <t>ACCORD [7]</t>
  </si>
  <si>
    <t>ACCORD [8]</t>
  </si>
  <si>
    <t>ACL</t>
  </si>
  <si>
    <t>ACTIV</t>
  </si>
  <si>
    <t>ACTROS MP1</t>
  </si>
  <si>
    <t>ACTROS MP2</t>
  </si>
  <si>
    <t>ACTROS MP3</t>
  </si>
  <si>
    <t>ACTYON</t>
  </si>
  <si>
    <t>ACTYON SPORTS</t>
  </si>
  <si>
    <t>ACTYON SPORTS [2]</t>
  </si>
  <si>
    <t>AD WAGON</t>
  </si>
  <si>
    <t>ADMIRAL</t>
  </si>
  <si>
    <t>ADRESS</t>
  </si>
  <si>
    <t>ADVENTURE</t>
  </si>
  <si>
    <t>AERO</t>
  </si>
  <si>
    <t>AERO CITY</t>
  </si>
  <si>
    <t>AERO SPACE</t>
  </si>
  <si>
    <t>AEROSTAR [2]</t>
  </si>
  <si>
    <t>AGILE</t>
  </si>
  <si>
    <t>AGILITY</t>
  </si>
  <si>
    <t>AGILITY CITY</t>
  </si>
  <si>
    <t>AK</t>
  </si>
  <si>
    <t>ALHAMBRA</t>
  </si>
  <si>
    <t>ALLEGRO</t>
  </si>
  <si>
    <t>ALLROAD</t>
  </si>
  <si>
    <t>ALMERA</t>
  </si>
  <si>
    <t>ALPINA</t>
  </si>
  <si>
    <t>ALSVIN</t>
  </si>
  <si>
    <t>ALTEA</t>
  </si>
  <si>
    <t>ALTIMA</t>
  </si>
  <si>
    <t>ALTO</t>
  </si>
  <si>
    <t>ALTO [FL]</t>
  </si>
  <si>
    <t>AMAROK</t>
  </si>
  <si>
    <t>AMIGO</t>
  </si>
  <si>
    <t>AN</t>
  </si>
  <si>
    <t>APACHE</t>
  </si>
  <si>
    <t>APE</t>
  </si>
  <si>
    <t>APE CITY</t>
  </si>
  <si>
    <t>APE TM</t>
  </si>
  <si>
    <t>APPLAUSE</t>
  </si>
  <si>
    <t>APV</t>
  </si>
  <si>
    <t>ARES</t>
  </si>
  <si>
    <t>ARMADA</t>
  </si>
  <si>
    <t>ARN</t>
  </si>
  <si>
    <t>ARO</t>
  </si>
  <si>
    <t>ARROW</t>
  </si>
  <si>
    <t>ARSEN</t>
  </si>
  <si>
    <t>ASCENDER</t>
  </si>
  <si>
    <t>ASM</t>
  </si>
  <si>
    <t>ASN</t>
  </si>
  <si>
    <t>ASTRA</t>
  </si>
  <si>
    <t>ASTRA [2]</t>
  </si>
  <si>
    <t>ASTRA [2] [FL]</t>
  </si>
  <si>
    <t>ASTRO</t>
  </si>
  <si>
    <t>ASTRO [1]</t>
  </si>
  <si>
    <t>ASX</t>
  </si>
  <si>
    <t>ATEGO</t>
  </si>
  <si>
    <t>ATOS [1]</t>
  </si>
  <si>
    <t>ATOS [1] [FL]</t>
  </si>
  <si>
    <t>ATOS [2]</t>
  </si>
  <si>
    <t>ATV</t>
  </si>
  <si>
    <t>AUMAN</t>
  </si>
  <si>
    <t>AUMARK</t>
  </si>
  <si>
    <t>AVA</t>
  </si>
  <si>
    <t>AVA150T</t>
  </si>
  <si>
    <t>AVALANCHE [1]</t>
  </si>
  <si>
    <t>AVALANCHE [2]</t>
  </si>
  <si>
    <t>AVALON [1]</t>
  </si>
  <si>
    <t>AVALON [2]</t>
  </si>
  <si>
    <t>AVALON [3]</t>
  </si>
  <si>
    <t>AVENSIS [1]</t>
  </si>
  <si>
    <t>AVEO</t>
  </si>
  <si>
    <t>AVEO EMOTION</t>
  </si>
  <si>
    <t>AX</t>
  </si>
  <si>
    <t>AX4</t>
  </si>
  <si>
    <t>AXIOM</t>
  </si>
  <si>
    <t>AXIS</t>
  </si>
  <si>
    <t>AY</t>
  </si>
  <si>
    <t>AZERA</t>
  </si>
  <si>
    <t>B 180</t>
  </si>
  <si>
    <t>B 200</t>
  </si>
  <si>
    <t>B 600</t>
  </si>
  <si>
    <t>B12</t>
  </si>
  <si>
    <t>B1600</t>
  </si>
  <si>
    <t>B2000</t>
  </si>
  <si>
    <t>B2200</t>
  </si>
  <si>
    <t>B2300</t>
  </si>
  <si>
    <t>B2500</t>
  </si>
  <si>
    <t>B2600</t>
  </si>
  <si>
    <t>B3000</t>
  </si>
  <si>
    <t>B4000</t>
  </si>
  <si>
    <t>B430</t>
  </si>
  <si>
    <t>B60</t>
  </si>
  <si>
    <t>B7</t>
  </si>
  <si>
    <t>B70</t>
  </si>
  <si>
    <t>B9</t>
  </si>
  <si>
    <t>BAJAJ</t>
  </si>
  <si>
    <t>BALENO</t>
  </si>
  <si>
    <t>BAM</t>
  </si>
  <si>
    <t>BANDIT</t>
  </si>
  <si>
    <t>BC</t>
  </si>
  <si>
    <t>B-CLASS</t>
  </si>
  <si>
    <t>B-CROSS</t>
  </si>
  <si>
    <t>BDD1021SC</t>
  </si>
  <si>
    <t>BEAR TRACKER</t>
  </si>
  <si>
    <t>BENNI</t>
  </si>
  <si>
    <t>BERLINA</t>
  </si>
  <si>
    <t>BERLINGO 1</t>
  </si>
  <si>
    <t>BERLINGO 2</t>
  </si>
  <si>
    <t>BEST</t>
  </si>
  <si>
    <t>BESTA</t>
  </si>
  <si>
    <t>BET &amp; WIND</t>
  </si>
  <si>
    <t>BIG BEAR</t>
  </si>
  <si>
    <t>BIZ</t>
  </si>
  <si>
    <t>BIZON</t>
  </si>
  <si>
    <t>BJ</t>
  </si>
  <si>
    <t>BJ102141</t>
  </si>
  <si>
    <t>BJ1065</t>
  </si>
  <si>
    <t>BJ3042</t>
  </si>
  <si>
    <t>BJ3062</t>
  </si>
  <si>
    <t>BJ5089VEB</t>
  </si>
  <si>
    <t>BJ5129VJCED</t>
  </si>
  <si>
    <t>BJ6126U8M</t>
  </si>
  <si>
    <t>B-KING</t>
  </si>
  <si>
    <t>BLAZER</t>
  </si>
  <si>
    <t>BLS</t>
  </si>
  <si>
    <t>BLUEBIRD</t>
  </si>
  <si>
    <t>BLUES</t>
  </si>
  <si>
    <t>BN</t>
  </si>
  <si>
    <t>BOARDING</t>
  </si>
  <si>
    <t>BONNEVILLE</t>
  </si>
  <si>
    <t>BONNEVILLE [8]</t>
  </si>
  <si>
    <t>BORA</t>
  </si>
  <si>
    <t>BORA VARIANT</t>
  </si>
  <si>
    <t>BOULEVARD</t>
  </si>
  <si>
    <t>BOXER</t>
  </si>
  <si>
    <t>BOXSTER [981]</t>
  </si>
  <si>
    <t>BOXSTER [986]</t>
  </si>
  <si>
    <t>BOXSTER [987]</t>
  </si>
  <si>
    <t>BRASILIA</t>
  </si>
  <si>
    <t>BRAVA</t>
  </si>
  <si>
    <t>BRAVO</t>
  </si>
  <si>
    <t>BREEZE</t>
  </si>
  <si>
    <t>BRIGADIER</t>
  </si>
  <si>
    <t>BRISA</t>
  </si>
  <si>
    <t>BRONCO [4]</t>
  </si>
  <si>
    <t>BRONCO [5]</t>
  </si>
  <si>
    <t>BRUTE FORCE</t>
  </si>
  <si>
    <t>BS</t>
  </si>
  <si>
    <t>B-STRONG</t>
  </si>
  <si>
    <t>BT50</t>
  </si>
  <si>
    <t>BULL</t>
  </si>
  <si>
    <t>BULLET</t>
  </si>
  <si>
    <t>BURBUJA [LC 80]</t>
  </si>
  <si>
    <t>BURGMAN</t>
  </si>
  <si>
    <t>BV</t>
  </si>
  <si>
    <t>BWK</t>
  </si>
  <si>
    <t>BWS</t>
  </si>
  <si>
    <t>BX</t>
  </si>
  <si>
    <t>C</t>
  </si>
  <si>
    <t>C 180</t>
  </si>
  <si>
    <t>C 180K</t>
  </si>
  <si>
    <t>C 200</t>
  </si>
  <si>
    <t>C 200K</t>
  </si>
  <si>
    <t>C 200K T</t>
  </si>
  <si>
    <t>C 220</t>
  </si>
  <si>
    <t>C 230</t>
  </si>
  <si>
    <t>C 230 T</t>
  </si>
  <si>
    <t>C 230K</t>
  </si>
  <si>
    <t>C 240</t>
  </si>
  <si>
    <t>C 250</t>
  </si>
  <si>
    <t>C 280</t>
  </si>
  <si>
    <t>C 300</t>
  </si>
  <si>
    <t>C 320</t>
  </si>
  <si>
    <t>C 350</t>
  </si>
  <si>
    <t>C 36</t>
  </si>
  <si>
    <t>C 55</t>
  </si>
  <si>
    <t>C 63</t>
  </si>
  <si>
    <t>C1</t>
  </si>
  <si>
    <t>C10</t>
  </si>
  <si>
    <t>C100</t>
  </si>
  <si>
    <t>C15</t>
  </si>
  <si>
    <t>C2</t>
  </si>
  <si>
    <t>C3 [1]</t>
  </si>
  <si>
    <t>C3 [2]</t>
  </si>
  <si>
    <t>C30</t>
  </si>
  <si>
    <t>C30 [2]</t>
  </si>
  <si>
    <t>C35</t>
  </si>
  <si>
    <t>C37</t>
  </si>
  <si>
    <t>C4 [1]</t>
  </si>
  <si>
    <t>C4 [2]</t>
  </si>
  <si>
    <t>C4 GRAND PICASSO</t>
  </si>
  <si>
    <t>C4 PICASSO</t>
  </si>
  <si>
    <t>C5 [1]</t>
  </si>
  <si>
    <t>C5 [2]</t>
  </si>
  <si>
    <t>C6</t>
  </si>
  <si>
    <t>C70</t>
  </si>
  <si>
    <t>C8</t>
  </si>
  <si>
    <t>C90</t>
  </si>
  <si>
    <t>CA1010A2</t>
  </si>
  <si>
    <t>CA1031</t>
  </si>
  <si>
    <t>CA1041</t>
  </si>
  <si>
    <t>CA1050</t>
  </si>
  <si>
    <t>CA1060K41LA</t>
  </si>
  <si>
    <t>CA1075</t>
  </si>
  <si>
    <t>CA1161</t>
  </si>
  <si>
    <t>CA4322</t>
  </si>
  <si>
    <t>CA5083</t>
  </si>
  <si>
    <t>CA6360A1</t>
  </si>
  <si>
    <t>CA6361A1</t>
  </si>
  <si>
    <t>CA6371</t>
  </si>
  <si>
    <t>CA6390B5</t>
  </si>
  <si>
    <t>CA6700</t>
  </si>
  <si>
    <t>CAB 50</t>
  </si>
  <si>
    <t>CABRIO</t>
  </si>
  <si>
    <t>CABRIOLET</t>
  </si>
  <si>
    <t>CABSTAR</t>
  </si>
  <si>
    <t>CADDY</t>
  </si>
  <si>
    <t>CADENZA</t>
  </si>
  <si>
    <t>CALIBER</t>
  </si>
  <si>
    <t>CALIFORNIA</t>
  </si>
  <si>
    <t>CAMABAJA</t>
  </si>
  <si>
    <t>CAMARO [3]</t>
  </si>
  <si>
    <t>CAMARO [4]</t>
  </si>
  <si>
    <t>CAMARO [5]</t>
  </si>
  <si>
    <t>CAMELLITO</t>
  </si>
  <si>
    <t>CAMRY [2]</t>
  </si>
  <si>
    <t>CAMRY [3]</t>
  </si>
  <si>
    <t>CAMRY [4]</t>
  </si>
  <si>
    <t>CAMRY [5]</t>
  </si>
  <si>
    <t>CAMRY [6]</t>
  </si>
  <si>
    <t>CAMRY [7]</t>
  </si>
  <si>
    <t>CAMRY [8]</t>
  </si>
  <si>
    <t>CANTER</t>
  </si>
  <si>
    <t>CANYON</t>
  </si>
  <si>
    <t>CAPRI [3]</t>
  </si>
  <si>
    <t>CAPRICE [3]</t>
  </si>
  <si>
    <t>CAPRICE [4]</t>
  </si>
  <si>
    <t>CAPTIVA</t>
  </si>
  <si>
    <t>CARAVAN [2]</t>
  </si>
  <si>
    <t>CARAVAN [3]</t>
  </si>
  <si>
    <t>CARAVAN [4]</t>
  </si>
  <si>
    <t>CARBONERO</t>
  </si>
  <si>
    <t>CARENS [1]</t>
  </si>
  <si>
    <t>CARENS [1] FL</t>
  </si>
  <si>
    <t>CARENS [2]</t>
  </si>
  <si>
    <t>CARENS [3]</t>
  </si>
  <si>
    <t>CARGA</t>
  </si>
  <si>
    <t>CARGO</t>
  </si>
  <si>
    <t>CARGUERO</t>
  </si>
  <si>
    <t>CARNIVAL SEDONA [1]</t>
  </si>
  <si>
    <t>CARNIVAL SEDONA [2]</t>
  </si>
  <si>
    <t>CARNIVAL SEDONA [3]</t>
  </si>
  <si>
    <t>CARRY</t>
  </si>
  <si>
    <t>CASCADIA</t>
  </si>
  <si>
    <t>CAVALIER</t>
  </si>
  <si>
    <t>CAYENNE [1]</t>
  </si>
  <si>
    <t>CAYENNE [2]</t>
  </si>
  <si>
    <t>CAYENNE [3]</t>
  </si>
  <si>
    <t>CAYMAN</t>
  </si>
  <si>
    <t>CAYMAN [2]</t>
  </si>
  <si>
    <t>CAYMAN [3]</t>
  </si>
  <si>
    <t>CB</t>
  </si>
  <si>
    <t>CB600F [2]</t>
  </si>
  <si>
    <t>CB900F [2]</t>
  </si>
  <si>
    <t>CBF</t>
  </si>
  <si>
    <t>CBF [1]</t>
  </si>
  <si>
    <t>CBF [2]</t>
  </si>
  <si>
    <t>CBR</t>
  </si>
  <si>
    <t>CBX</t>
  </si>
  <si>
    <t>CBZ</t>
  </si>
  <si>
    <t>CD</t>
  </si>
  <si>
    <t>CELEBRITY</t>
  </si>
  <si>
    <t>CELERIO</t>
  </si>
  <si>
    <t>CELICA [4]</t>
  </si>
  <si>
    <t>CELICA [5]</t>
  </si>
  <si>
    <t>CELICA [6]</t>
  </si>
  <si>
    <t>C-ELYSEE</t>
  </si>
  <si>
    <t>CENTAURUS</t>
  </si>
  <si>
    <t>CENTENNIAL [1]</t>
  </si>
  <si>
    <t>CENTURY</t>
  </si>
  <si>
    <t>CENTURY [5]</t>
  </si>
  <si>
    <t>CENTURY [6]</t>
  </si>
  <si>
    <t>CERATO</t>
  </si>
  <si>
    <t>CERATO [FL]</t>
  </si>
  <si>
    <t>CERATO FORTE</t>
  </si>
  <si>
    <t>CERATO GEO</t>
  </si>
  <si>
    <t>CERATO KOUP</t>
  </si>
  <si>
    <t>CERATO PRO</t>
  </si>
  <si>
    <t>CERES</t>
  </si>
  <si>
    <t>CG</t>
  </si>
  <si>
    <t>CG 125</t>
  </si>
  <si>
    <t>CGL</t>
  </si>
  <si>
    <t>CH</t>
  </si>
  <si>
    <t>CHAIRMAN</t>
  </si>
  <si>
    <t>CHALLENGER</t>
  </si>
  <si>
    <t>CHANLING</t>
  </si>
  <si>
    <t>CHARADE</t>
  </si>
  <si>
    <t>CHARGER</t>
  </si>
  <si>
    <t>CHEER</t>
  </si>
  <si>
    <t>CHEROKEE [1]</t>
  </si>
  <si>
    <t>CHEROKEE [2]</t>
  </si>
  <si>
    <t>CHEROKEE [3]</t>
  </si>
  <si>
    <t>CHEVETTE</t>
  </si>
  <si>
    <t>CHEVY</t>
  </si>
  <si>
    <t>CHEVY [FL]</t>
  </si>
  <si>
    <t>CHEYENNE</t>
  </si>
  <si>
    <t>CHEYENNE [4]</t>
  </si>
  <si>
    <t>CHEYENNE [5]</t>
  </si>
  <si>
    <t>CHORUS</t>
  </si>
  <si>
    <t>CHR</t>
  </si>
  <si>
    <t>CIELO</t>
  </si>
  <si>
    <t>CITATION</t>
  </si>
  <si>
    <t>CITIUS</t>
  </si>
  <si>
    <t>CITY</t>
  </si>
  <si>
    <t>CIVIC [2]</t>
  </si>
  <si>
    <t>CIVIC [4]</t>
  </si>
  <si>
    <t>CIVIC [5]</t>
  </si>
  <si>
    <t>CIVIC [6]</t>
  </si>
  <si>
    <t>CIVIC [7]</t>
  </si>
  <si>
    <t>CIVIC [8]</t>
  </si>
  <si>
    <t>CIVIC [9]</t>
  </si>
  <si>
    <t>CIVILIAN</t>
  </si>
  <si>
    <t>CJ-5</t>
  </si>
  <si>
    <t>CJ-6</t>
  </si>
  <si>
    <t>CJ-7</t>
  </si>
  <si>
    <t>CK</t>
  </si>
  <si>
    <t>CK11D</t>
  </si>
  <si>
    <t>CL</t>
  </si>
  <si>
    <t>CLARUS</t>
  </si>
  <si>
    <t>CLASSIC</t>
  </si>
  <si>
    <t>CLC 200K</t>
  </si>
  <si>
    <t>CLIMA SUPERNOVA</t>
  </si>
  <si>
    <t>CLIO I</t>
  </si>
  <si>
    <t>CLIO II</t>
  </si>
  <si>
    <t>CLK 230K</t>
  </si>
  <si>
    <t>CLK 240</t>
  </si>
  <si>
    <t>CLK 280</t>
  </si>
  <si>
    <t>CLK 320</t>
  </si>
  <si>
    <t>CLK 350</t>
  </si>
  <si>
    <t>CLK 500</t>
  </si>
  <si>
    <t>CLK 55</t>
  </si>
  <si>
    <t>CLS 350</t>
  </si>
  <si>
    <t>CLS 500</t>
  </si>
  <si>
    <t>CLS 63</t>
  </si>
  <si>
    <t>CLUB</t>
  </si>
  <si>
    <t>CLUBMAN</t>
  </si>
  <si>
    <t>CM</t>
  </si>
  <si>
    <t>CNIKE</t>
  </si>
  <si>
    <t>CNT</t>
  </si>
  <si>
    <t>COASTER</t>
  </si>
  <si>
    <t>COBALT</t>
  </si>
  <si>
    <t>COCIS</t>
  </si>
  <si>
    <t>COLT</t>
  </si>
  <si>
    <t>COMANCHE</t>
  </si>
  <si>
    <t>COMBI</t>
  </si>
  <si>
    <t>COMMANDER</t>
  </si>
  <si>
    <t>COMMET</t>
  </si>
  <si>
    <t>COMPASS</t>
  </si>
  <si>
    <t>COMPASS [FL]</t>
  </si>
  <si>
    <t>CONCORDE [1]</t>
  </si>
  <si>
    <t>CONCURS</t>
  </si>
  <si>
    <t>CONTOUR [1]</t>
  </si>
  <si>
    <t>CONTOUR [2]</t>
  </si>
  <si>
    <t>COOPER</t>
  </si>
  <si>
    <t>COPEN</t>
  </si>
  <si>
    <t>CORDOBA [1]</t>
  </si>
  <si>
    <t>CORDOBA [2]</t>
  </si>
  <si>
    <t>COROLLA [10]</t>
  </si>
  <si>
    <t>COROLLA [11]</t>
  </si>
  <si>
    <t>COROLLA [11] [FL]</t>
  </si>
  <si>
    <t>COROLLA [4]</t>
  </si>
  <si>
    <t>COROLLA [5]</t>
  </si>
  <si>
    <t>COROLLA [6]</t>
  </si>
  <si>
    <t>COROLLA [7]</t>
  </si>
  <si>
    <t>COROLLA [8]</t>
  </si>
  <si>
    <t>COROLLA [9]</t>
  </si>
  <si>
    <t>CORONA [10]</t>
  </si>
  <si>
    <t>CORONA [8]</t>
  </si>
  <si>
    <t>CORONET</t>
  </si>
  <si>
    <t>CORRADO</t>
  </si>
  <si>
    <t>CORSA</t>
  </si>
  <si>
    <t>CORSA EVOLUTION</t>
  </si>
  <si>
    <t>CORSICA</t>
  </si>
  <si>
    <t>CORVETTE</t>
  </si>
  <si>
    <t>COSMOS</t>
  </si>
  <si>
    <t>COUNTRYMAN</t>
  </si>
  <si>
    <t>COUNTY [1]</t>
  </si>
  <si>
    <t>COUNTY [2]</t>
  </si>
  <si>
    <t>COUPE</t>
  </si>
  <si>
    <t>COWIN</t>
  </si>
  <si>
    <t>CPC</t>
  </si>
  <si>
    <t>CR</t>
  </si>
  <si>
    <t>CRAFTER</t>
  </si>
  <si>
    <t>CRAFTER 35</t>
  </si>
  <si>
    <t>CRAFTER 50</t>
  </si>
  <si>
    <t>CREDOS</t>
  </si>
  <si>
    <t>CRF</t>
  </si>
  <si>
    <t>CROSSFOX [1]</t>
  </si>
  <si>
    <t>CROSSFOX [2]</t>
  </si>
  <si>
    <t>CROWN [10]</t>
  </si>
  <si>
    <t>CROWN [11]</t>
  </si>
  <si>
    <t>CROWN VICTORIA</t>
  </si>
  <si>
    <t>CRUISE</t>
  </si>
  <si>
    <t>CRUISE 125</t>
  </si>
  <si>
    <t>CRUISER</t>
  </si>
  <si>
    <t>CRUX</t>
  </si>
  <si>
    <t>CRUZE</t>
  </si>
  <si>
    <t>CRV [1]</t>
  </si>
  <si>
    <t>CRV [2]</t>
  </si>
  <si>
    <t>CRV [3]</t>
  </si>
  <si>
    <t>CRV [4]</t>
  </si>
  <si>
    <t>CRX</t>
  </si>
  <si>
    <t>CRYPTON [1]</t>
  </si>
  <si>
    <t>CRYPTON [2]</t>
  </si>
  <si>
    <t>CTS [2]</t>
  </si>
  <si>
    <t>CUSTOM</t>
  </si>
  <si>
    <t>CUSTOM 350</t>
  </si>
  <si>
    <t>CVO</t>
  </si>
  <si>
    <t>CWB</t>
  </si>
  <si>
    <t>CX5</t>
  </si>
  <si>
    <t>CX7</t>
  </si>
  <si>
    <t>CX9</t>
  </si>
  <si>
    <t>CXZ</t>
  </si>
  <si>
    <t>CYCLONE</t>
  </si>
  <si>
    <t>CYGNUS</t>
  </si>
  <si>
    <t>CYZ</t>
  </si>
  <si>
    <t>CZ</t>
  </si>
  <si>
    <t>D 100</t>
  </si>
  <si>
    <t>D 150</t>
  </si>
  <si>
    <t>D 300</t>
  </si>
  <si>
    <t>D 350</t>
  </si>
  <si>
    <t>D 600</t>
  </si>
  <si>
    <t>D127</t>
  </si>
  <si>
    <t>D21</t>
  </si>
  <si>
    <t>D22</t>
  </si>
  <si>
    <t>D22 FRONTIER</t>
  </si>
  <si>
    <t>D-500</t>
  </si>
  <si>
    <t>D-7400</t>
  </si>
  <si>
    <t>D-7800</t>
  </si>
  <si>
    <t>D-9400</t>
  </si>
  <si>
    <t>DAILY</t>
  </si>
  <si>
    <t>DAKOTA [1]</t>
  </si>
  <si>
    <t>DAKOTA [2]</t>
  </si>
  <si>
    <t>DAKOTA [3]</t>
  </si>
  <si>
    <t>DAMAS</t>
  </si>
  <si>
    <t>DART [4]</t>
  </si>
  <si>
    <t>DATSUN</t>
  </si>
  <si>
    <t>DAYTONA [1]</t>
  </si>
  <si>
    <t>DAYTONA [2]</t>
  </si>
  <si>
    <t>DD</t>
  </si>
  <si>
    <t>DEDRA</t>
  </si>
  <si>
    <t>DEER</t>
  </si>
  <si>
    <t>DEFENDER</t>
  </si>
  <si>
    <t>DELTA</t>
  </si>
  <si>
    <t>DEMIO</t>
  </si>
  <si>
    <t>DERBY</t>
  </si>
  <si>
    <t>DFA</t>
  </si>
  <si>
    <t>DIAVEL</t>
  </si>
  <si>
    <t>DISCOVERY 1</t>
  </si>
  <si>
    <t>DISCOVERY 2</t>
  </si>
  <si>
    <t>DISCOVERY 3</t>
  </si>
  <si>
    <t>DISCOVERY 4</t>
  </si>
  <si>
    <t>DL</t>
  </si>
  <si>
    <t>DM</t>
  </si>
  <si>
    <t>DM 350</t>
  </si>
  <si>
    <t>DMAX</t>
  </si>
  <si>
    <t>DORSODURO</t>
  </si>
  <si>
    <t>DOWNTOWN</t>
  </si>
  <si>
    <t>DR</t>
  </si>
  <si>
    <t>DRAGSTAR</t>
  </si>
  <si>
    <t>DRZ</t>
  </si>
  <si>
    <t>DS</t>
  </si>
  <si>
    <t>DS3</t>
  </si>
  <si>
    <t>DS4</t>
  </si>
  <si>
    <t>DS5</t>
  </si>
  <si>
    <t>DSF</t>
  </si>
  <si>
    <t>DSR</t>
  </si>
  <si>
    <t>DT</t>
  </si>
  <si>
    <t>DTF</t>
  </si>
  <si>
    <t>DUCATO</t>
  </si>
  <si>
    <t>DUNA</t>
  </si>
  <si>
    <t>DUOLIKA [1]</t>
  </si>
  <si>
    <t>DUOLIKA [2]</t>
  </si>
  <si>
    <t>DUOLIKA [3]</t>
  </si>
  <si>
    <t>DURANGO [1]</t>
  </si>
  <si>
    <t>DURANGO [2]</t>
  </si>
  <si>
    <t>DURANGO [3]</t>
  </si>
  <si>
    <t>DUSTER</t>
  </si>
  <si>
    <t>DUTRO</t>
  </si>
  <si>
    <t>DXB</t>
  </si>
  <si>
    <t>DY</t>
  </si>
  <si>
    <t>DYNA</t>
  </si>
  <si>
    <t>DYNAMIC</t>
  </si>
  <si>
    <t>E 200</t>
  </si>
  <si>
    <t>E 200K</t>
  </si>
  <si>
    <t>E 220</t>
  </si>
  <si>
    <t>E 230</t>
  </si>
  <si>
    <t>E 240</t>
  </si>
  <si>
    <t>E 250</t>
  </si>
  <si>
    <t>E 280</t>
  </si>
  <si>
    <t>E 300L</t>
  </si>
  <si>
    <t>E 320</t>
  </si>
  <si>
    <t>E 350</t>
  </si>
  <si>
    <t>E 420</t>
  </si>
  <si>
    <t>E 430</t>
  </si>
  <si>
    <t>E 500</t>
  </si>
  <si>
    <t>E 55</t>
  </si>
  <si>
    <t>E 63</t>
  </si>
  <si>
    <t>E STORM</t>
  </si>
  <si>
    <t>E6</t>
  </si>
  <si>
    <t>EAGLE</t>
  </si>
  <si>
    <t>EC</t>
  </si>
  <si>
    <t>ECHO</t>
  </si>
  <si>
    <t>ECLIPSE [1]</t>
  </si>
  <si>
    <t>ECLIPSE [2]</t>
  </si>
  <si>
    <t>ECLIPSE [4]</t>
  </si>
  <si>
    <t>ECO</t>
  </si>
  <si>
    <t>ECONOLINE [3]</t>
  </si>
  <si>
    <t>ECONOLINE [4]</t>
  </si>
  <si>
    <t>ECONOLINE [5]</t>
  </si>
  <si>
    <t>ECOSPORT [1]</t>
  </si>
  <si>
    <t>ECOSPORT [1] [FL]</t>
  </si>
  <si>
    <t>ECOSPORT [2]</t>
  </si>
  <si>
    <t>ED 150</t>
  </si>
  <si>
    <t>EDGE</t>
  </si>
  <si>
    <t>EKOTAXI +</t>
  </si>
  <si>
    <t>EKOTAXI I</t>
  </si>
  <si>
    <t>EKOTAXI II</t>
  </si>
  <si>
    <t>ELANTRA</t>
  </si>
  <si>
    <t>ELANTRA AVANTE</t>
  </si>
  <si>
    <t>ELANTRA FL</t>
  </si>
  <si>
    <t>ELANTRA SUPREME</t>
  </si>
  <si>
    <t>ELDORADO [11]</t>
  </si>
  <si>
    <t>ELECTRA GLIDE</t>
  </si>
  <si>
    <t>ELEGANCE</t>
  </si>
  <si>
    <t>ELEMENT</t>
  </si>
  <si>
    <t>ELITE</t>
  </si>
  <si>
    <t>EN</t>
  </si>
  <si>
    <t>ENDEAVOR</t>
  </si>
  <si>
    <t>ENDURO</t>
  </si>
  <si>
    <t>ENVOY [2]</t>
  </si>
  <si>
    <t>EOS</t>
  </si>
  <si>
    <t>EPICA</t>
  </si>
  <si>
    <t>EPICA [1]</t>
  </si>
  <si>
    <t>EPICA [2]</t>
  </si>
  <si>
    <t>EQ</t>
  </si>
  <si>
    <t>EQ1020TF</t>
  </si>
  <si>
    <t>EQ1020TF T03</t>
  </si>
  <si>
    <t>EQUINOX [1]</t>
  </si>
  <si>
    <t>EQUINOX [2]</t>
  </si>
  <si>
    <t>EQUUS</t>
  </si>
  <si>
    <t>ER</t>
  </si>
  <si>
    <t>EROS</t>
  </si>
  <si>
    <t>ES [2]</t>
  </si>
  <si>
    <t>ES [5]</t>
  </si>
  <si>
    <t>ESCALADE [2]</t>
  </si>
  <si>
    <t>ESCALADE [3]</t>
  </si>
  <si>
    <t>ESCALIBUR</t>
  </si>
  <si>
    <t>ESCAPE [1]</t>
  </si>
  <si>
    <t>ESCAPE [2]</t>
  </si>
  <si>
    <t>ESCAPE [3]</t>
  </si>
  <si>
    <t>ESCARABAJO</t>
  </si>
  <si>
    <t>ESCORT [2]</t>
  </si>
  <si>
    <t>ESCORT [3]</t>
  </si>
  <si>
    <t>ESPACE</t>
  </si>
  <si>
    <t>ESPERO</t>
  </si>
  <si>
    <t>ESTEEM</t>
  </si>
  <si>
    <t>ETOILE</t>
  </si>
  <si>
    <t>ETV 1000</t>
  </si>
  <si>
    <t>EUROCARGO</t>
  </si>
  <si>
    <t>EUROTECH</t>
  </si>
  <si>
    <t>EUROTRAKKER</t>
  </si>
  <si>
    <t>EVASION</t>
  </si>
  <si>
    <t>EVEREST</t>
  </si>
  <si>
    <t>EVOLUTION</t>
  </si>
  <si>
    <t>EXCEL</t>
  </si>
  <si>
    <t>EXCURSION</t>
  </si>
  <si>
    <t>EXPEDITION [1]</t>
  </si>
  <si>
    <t>EXPEDITION [2]</t>
  </si>
  <si>
    <t>EXPEDITION [3]</t>
  </si>
  <si>
    <t>EXPLORER [1]</t>
  </si>
  <si>
    <t>EXPLORER [2]</t>
  </si>
  <si>
    <t>EXPLORER [3]</t>
  </si>
  <si>
    <t>EXPLORER [4]</t>
  </si>
  <si>
    <t>EXPLORER [5]</t>
  </si>
  <si>
    <t>EXPO</t>
  </si>
  <si>
    <t>EXPRESS</t>
  </si>
  <si>
    <t>EXPRESS [1]</t>
  </si>
  <si>
    <t>EXPRESS [2]</t>
  </si>
  <si>
    <t>EXR</t>
  </si>
  <si>
    <t>EXZ</t>
  </si>
  <si>
    <t>F</t>
  </si>
  <si>
    <t>F 250</t>
  </si>
  <si>
    <t>F 350</t>
  </si>
  <si>
    <t>F 450</t>
  </si>
  <si>
    <t>F 550</t>
  </si>
  <si>
    <t>F 600 [2]</t>
  </si>
  <si>
    <t>F 650</t>
  </si>
  <si>
    <t>F 700</t>
  </si>
  <si>
    <t>F 750</t>
  </si>
  <si>
    <t>F 800</t>
  </si>
  <si>
    <t>F0</t>
  </si>
  <si>
    <t>F100 [6]</t>
  </si>
  <si>
    <t>F150 [10]</t>
  </si>
  <si>
    <t>F150 [11]</t>
  </si>
  <si>
    <t>F150 [12]</t>
  </si>
  <si>
    <t>F150 [7]</t>
  </si>
  <si>
    <t>F150 [8]</t>
  </si>
  <si>
    <t>F150 [9]</t>
  </si>
  <si>
    <t>F20</t>
  </si>
  <si>
    <t>F25</t>
  </si>
  <si>
    <t>F250 [1] SUPERDUTY</t>
  </si>
  <si>
    <t>F250 [10]</t>
  </si>
  <si>
    <t>F250 [2] SUPERDUTY</t>
  </si>
  <si>
    <t>F250 [3] SUPERDUTY</t>
  </si>
  <si>
    <t>F250 [9]</t>
  </si>
  <si>
    <t>F3</t>
  </si>
  <si>
    <t>F350 [1] SUPERDUTY</t>
  </si>
  <si>
    <t>F350 [2] SUPERDUTY</t>
  </si>
  <si>
    <t>F350 [3] SUPERDUTY</t>
  </si>
  <si>
    <t>F350 [9]</t>
  </si>
  <si>
    <t>F5</t>
  </si>
  <si>
    <t>F50</t>
  </si>
  <si>
    <t>F550 [1] SUPERDUTY</t>
  </si>
  <si>
    <t>F6</t>
  </si>
  <si>
    <t>F60</t>
  </si>
  <si>
    <t>F65</t>
  </si>
  <si>
    <t>F700 [3]</t>
  </si>
  <si>
    <t>F7000 [3]</t>
  </si>
  <si>
    <t>F7000 [4]</t>
  </si>
  <si>
    <t>F800 [3]</t>
  </si>
  <si>
    <t>F8000 [4]</t>
  </si>
  <si>
    <t>F8000 [5]</t>
  </si>
  <si>
    <t>FABIA [1]</t>
  </si>
  <si>
    <t>FABIA [2]</t>
  </si>
  <si>
    <t>FAMILY</t>
  </si>
  <si>
    <t>FAST WIND</t>
  </si>
  <si>
    <t>FAT BOY</t>
  </si>
  <si>
    <t>FAVORIT</t>
  </si>
  <si>
    <t>FAZER</t>
  </si>
  <si>
    <t>FB</t>
  </si>
  <si>
    <t>FC</t>
  </si>
  <si>
    <t>FELICIA</t>
  </si>
  <si>
    <t>FENGLING</t>
  </si>
  <si>
    <t>FEROZA</t>
  </si>
  <si>
    <t>FESTA</t>
  </si>
  <si>
    <t>FESTIVA</t>
  </si>
  <si>
    <t>FF</t>
  </si>
  <si>
    <t>FG</t>
  </si>
  <si>
    <t>FH</t>
  </si>
  <si>
    <t>FIESTA [4]</t>
  </si>
  <si>
    <t>FIESTA [4] FL</t>
  </si>
  <si>
    <t>FIESTA [5]</t>
  </si>
  <si>
    <t>FIESTA [5] FL</t>
  </si>
  <si>
    <t>FIESTA [6]</t>
  </si>
  <si>
    <t>FIGHT 100</t>
  </si>
  <si>
    <t>FINO</t>
  </si>
  <si>
    <t>FIORINO</t>
  </si>
  <si>
    <t>FIT [1]</t>
  </si>
  <si>
    <t>FIT [2]</t>
  </si>
  <si>
    <t>FIT [2] [FL]</t>
  </si>
  <si>
    <t>FJ CRUISER</t>
  </si>
  <si>
    <t>FK</t>
  </si>
  <si>
    <t>FL</t>
  </si>
  <si>
    <t>FLAME</t>
  </si>
  <si>
    <t>FLD</t>
  </si>
  <si>
    <t>FLEETWOOD</t>
  </si>
  <si>
    <t>FLEX</t>
  </si>
  <si>
    <t>FLORID</t>
  </si>
  <si>
    <t>FLORID CROSS</t>
  </si>
  <si>
    <t>FLUENCE</t>
  </si>
  <si>
    <t>FLY</t>
  </si>
  <si>
    <t>FLYER</t>
  </si>
  <si>
    <t>FLYER [FL]</t>
  </si>
  <si>
    <t>FLYING</t>
  </si>
  <si>
    <t>FM</t>
  </si>
  <si>
    <t>FMX</t>
  </si>
  <si>
    <t>FOCUS</t>
  </si>
  <si>
    <t>FOCUS [1]</t>
  </si>
  <si>
    <t>FOCUS [2]</t>
  </si>
  <si>
    <t>FOCUS [3]</t>
  </si>
  <si>
    <t>FOISON</t>
  </si>
  <si>
    <t>FORA</t>
  </si>
  <si>
    <t>FORESTER [1]</t>
  </si>
  <si>
    <t>FORESTER [2]</t>
  </si>
  <si>
    <t>FORESTER [3]</t>
  </si>
  <si>
    <t>FORESTER [4]</t>
  </si>
  <si>
    <t>FORLAND</t>
  </si>
  <si>
    <t>FORMAN</t>
  </si>
  <si>
    <t>FORNAX</t>
  </si>
  <si>
    <t>FORSA</t>
  </si>
  <si>
    <t>FORTMAN</t>
  </si>
  <si>
    <t>FORTRESS</t>
  </si>
  <si>
    <t>FORTUNE</t>
  </si>
  <si>
    <t>FORTUNER</t>
  </si>
  <si>
    <t>FORTUNER [FL]</t>
  </si>
  <si>
    <t>FORZA</t>
  </si>
  <si>
    <t>FOUR TRUCK</t>
  </si>
  <si>
    <t>FOX</t>
  </si>
  <si>
    <t>FR</t>
  </si>
  <si>
    <t>FRECCIA</t>
  </si>
  <si>
    <t>FREE</t>
  </si>
  <si>
    <t>FREE WAY</t>
  </si>
  <si>
    <t>FREEDOM [1]</t>
  </si>
  <si>
    <t>FREEDOM [2]</t>
  </si>
  <si>
    <t>FREELANDER 1</t>
  </si>
  <si>
    <t>FREELANDER 2</t>
  </si>
  <si>
    <t>FREEMA</t>
  </si>
  <si>
    <t>FREEMA H2</t>
  </si>
  <si>
    <t>FREEWAY</t>
  </si>
  <si>
    <t>FRESH</t>
  </si>
  <si>
    <t>FROGGY</t>
  </si>
  <si>
    <t>FRONTIER</t>
  </si>
  <si>
    <t>FRR</t>
  </si>
  <si>
    <t>FS</t>
  </si>
  <si>
    <t>FS1E</t>
  </si>
  <si>
    <t>FSR</t>
  </si>
  <si>
    <t>F-STAR</t>
  </si>
  <si>
    <t>FTR [1]</t>
  </si>
  <si>
    <t>FTR [2]</t>
  </si>
  <si>
    <t>FULWIN</t>
  </si>
  <si>
    <t>FUSION [1]</t>
  </si>
  <si>
    <t>FUSION [2]</t>
  </si>
  <si>
    <t>FUSION [3]</t>
  </si>
  <si>
    <t>FVR [1]</t>
  </si>
  <si>
    <t>FVR [2]</t>
  </si>
  <si>
    <t>FVZ</t>
  </si>
  <si>
    <t>FZ</t>
  </si>
  <si>
    <t>FZ16</t>
  </si>
  <si>
    <t>FZ1-N</t>
  </si>
  <si>
    <t>FZ1-S [1]</t>
  </si>
  <si>
    <t>FZ1-S [2]</t>
  </si>
  <si>
    <t>FZ6 N</t>
  </si>
  <si>
    <t>FZ6R</t>
  </si>
  <si>
    <t>FZ6-S</t>
  </si>
  <si>
    <t>FZ8</t>
  </si>
  <si>
    <t>FZ8S</t>
  </si>
  <si>
    <t>F-ZERO</t>
  </si>
  <si>
    <t>FZR</t>
  </si>
  <si>
    <t>G 320</t>
  </si>
  <si>
    <t>G 350</t>
  </si>
  <si>
    <t>G 450</t>
  </si>
  <si>
    <t>G 500</t>
  </si>
  <si>
    <t>G 55</t>
  </si>
  <si>
    <t>G 650</t>
  </si>
  <si>
    <t>G30</t>
  </si>
  <si>
    <t>G7</t>
  </si>
  <si>
    <t>GA</t>
  </si>
  <si>
    <t>GACELA</t>
  </si>
  <si>
    <t>GALA</t>
  </si>
  <si>
    <t>GALANT [6]</t>
  </si>
  <si>
    <t>GALANT [7]</t>
  </si>
  <si>
    <t>GALANT [8]</t>
  </si>
  <si>
    <t>GALANT [9]</t>
  </si>
  <si>
    <t>GAZELLE</t>
  </si>
  <si>
    <t>GB</t>
  </si>
  <si>
    <t>GD</t>
  </si>
  <si>
    <t>GECKO</t>
  </si>
  <si>
    <t>GENESIS [1]</t>
  </si>
  <si>
    <t>GENESIS [2]</t>
  </si>
  <si>
    <t>GETZ [1]</t>
  </si>
  <si>
    <t>GETZ [1] [FL]</t>
  </si>
  <si>
    <t>GH</t>
  </si>
  <si>
    <t>GIULIETTA</t>
  </si>
  <si>
    <t>GL</t>
  </si>
  <si>
    <t>GL 320</t>
  </si>
  <si>
    <t>GL 350</t>
  </si>
  <si>
    <t>GL 450</t>
  </si>
  <si>
    <t>GL 500</t>
  </si>
  <si>
    <t>GL 550</t>
  </si>
  <si>
    <t>GLF</t>
  </si>
  <si>
    <t>GLK 220</t>
  </si>
  <si>
    <t>GLK 280</t>
  </si>
  <si>
    <t>GLK 300</t>
  </si>
  <si>
    <t>GN</t>
  </si>
  <si>
    <t>GOL [1]</t>
  </si>
  <si>
    <t>GOL [2]</t>
  </si>
  <si>
    <t>GOL [3]</t>
  </si>
  <si>
    <t>GOL [4]</t>
  </si>
  <si>
    <t>GOL [5]</t>
  </si>
  <si>
    <t>GOL [6]</t>
  </si>
  <si>
    <t>GOLD PRINCE</t>
  </si>
  <si>
    <t>GOLF [2]</t>
  </si>
  <si>
    <t>GOLF [3]</t>
  </si>
  <si>
    <t>GOLF [4]</t>
  </si>
  <si>
    <t>GOLF [5]</t>
  </si>
  <si>
    <t>GOLF [6]</t>
  </si>
  <si>
    <t>GP</t>
  </si>
  <si>
    <t>GP1</t>
  </si>
  <si>
    <t>GRANADA [2]</t>
  </si>
  <si>
    <t>GRANCABRIO</t>
  </si>
  <si>
    <t>GRAND AM [4]</t>
  </si>
  <si>
    <t>GRAND BLAZER</t>
  </si>
  <si>
    <t>GRAND CARAVAN [3]</t>
  </si>
  <si>
    <t>GRAND CARAVAN [4]</t>
  </si>
  <si>
    <t>GRAND CARAVAN [5]</t>
  </si>
  <si>
    <t>GRAND CHEROKEE [1]</t>
  </si>
  <si>
    <t>GRAND CHEROKEE [2]</t>
  </si>
  <si>
    <t>GRAND CHEROKEE [3]</t>
  </si>
  <si>
    <t>GRAND CHEROKEE [4]</t>
  </si>
  <si>
    <t>GRAND CHEROKEE [5]</t>
  </si>
  <si>
    <t>GRAND ESPACE [4]</t>
  </si>
  <si>
    <t>GRAND MOVE</t>
  </si>
  <si>
    <t>GRAND PREGIO [1]</t>
  </si>
  <si>
    <t>GRAND PREGIO [2]</t>
  </si>
  <si>
    <t>GRAND PRIX [5]</t>
  </si>
  <si>
    <t>GRAND PRIX [6]</t>
  </si>
  <si>
    <t>GRAND SCENIC</t>
  </si>
  <si>
    <t>GRAND SIENA</t>
  </si>
  <si>
    <t>GRAND SPORTAGE [1]</t>
  </si>
  <si>
    <t>GRAND TIGER</t>
  </si>
  <si>
    <t>GRAND VITARA</t>
  </si>
  <si>
    <t>GRAND VITARA [2]</t>
  </si>
  <si>
    <t>GRAND VITARA [3]</t>
  </si>
  <si>
    <t>GRAND VITARA [3] [FL]</t>
  </si>
  <si>
    <t>GRAND WAGONEER</t>
  </si>
  <si>
    <t>GRANDE PUNTO</t>
  </si>
  <si>
    <t>GRANDEUR [2]</t>
  </si>
  <si>
    <t>GRANDIS</t>
  </si>
  <si>
    <t>GRANITE</t>
  </si>
  <si>
    <t>GRANTURISMO</t>
  </si>
  <si>
    <t>GRIZZLY</t>
  </si>
  <si>
    <t>GS</t>
  </si>
  <si>
    <t>GSR</t>
  </si>
  <si>
    <t>GSX</t>
  </si>
  <si>
    <t>GTO 125</t>
  </si>
  <si>
    <t>GT-R</t>
  </si>
  <si>
    <t>GTS</t>
  </si>
  <si>
    <t>GTV</t>
  </si>
  <si>
    <t>GU</t>
  </si>
  <si>
    <t>GUEPARDO</t>
  </si>
  <si>
    <t>GV</t>
  </si>
  <si>
    <t>GX [1]</t>
  </si>
  <si>
    <t>GX [2]</t>
  </si>
  <si>
    <t>GX6</t>
  </si>
  <si>
    <t>H2</t>
  </si>
  <si>
    <t>H250</t>
  </si>
  <si>
    <t>H3</t>
  </si>
  <si>
    <t>H3T</t>
  </si>
  <si>
    <t>H530</t>
  </si>
  <si>
    <t>HADE</t>
  </si>
  <si>
    <t>HAISE</t>
  </si>
  <si>
    <t>HAISE H2</t>
  </si>
  <si>
    <t>HAOQING</t>
  </si>
  <si>
    <t>HARLY</t>
  </si>
  <si>
    <t>HAVAL</t>
  </si>
  <si>
    <t>HAWK</t>
  </si>
  <si>
    <t>HD</t>
  </si>
  <si>
    <t>HD 150</t>
  </si>
  <si>
    <t>HEBE</t>
  </si>
  <si>
    <t>HERCULES</t>
  </si>
  <si>
    <t>HERITAGE</t>
  </si>
  <si>
    <t>HESTIA</t>
  </si>
  <si>
    <t>HFC1023</t>
  </si>
  <si>
    <t>HFC1027</t>
  </si>
  <si>
    <t>HFC1035</t>
  </si>
  <si>
    <t>HFC1040K</t>
  </si>
  <si>
    <t>HFC1042KR</t>
  </si>
  <si>
    <t>HFC1045</t>
  </si>
  <si>
    <t>HFC1048</t>
  </si>
  <si>
    <t>HFC1050</t>
  </si>
  <si>
    <t>HFC1060</t>
  </si>
  <si>
    <t>HFC1061</t>
  </si>
  <si>
    <t>HFC1063K</t>
  </si>
  <si>
    <t>HFC1083</t>
  </si>
  <si>
    <t>HFC1131</t>
  </si>
  <si>
    <t>HFC1134</t>
  </si>
  <si>
    <t>HFC1251</t>
  </si>
  <si>
    <t>HFC3251 [1]</t>
  </si>
  <si>
    <t>HFC3251 [2]</t>
  </si>
  <si>
    <t>HFC4181</t>
  </si>
  <si>
    <t>HFC4253</t>
  </si>
  <si>
    <t>HFC6108H</t>
  </si>
  <si>
    <t>HFC6978H</t>
  </si>
  <si>
    <t>HHR</t>
  </si>
  <si>
    <t>HI ACE [4]</t>
  </si>
  <si>
    <t>HI TOPIC</t>
  </si>
  <si>
    <t>HIGHLANDER [1]</t>
  </si>
  <si>
    <t>HIGHLANDER [2]</t>
  </si>
  <si>
    <t>HIJET</t>
  </si>
  <si>
    <t>HILUX [4]</t>
  </si>
  <si>
    <t>HILUX [5]</t>
  </si>
  <si>
    <t>HILUX [6]</t>
  </si>
  <si>
    <t>HILUX [7]</t>
  </si>
  <si>
    <t>HILUX [7] [FL]</t>
  </si>
  <si>
    <t>HJ</t>
  </si>
  <si>
    <t>HK6603B</t>
  </si>
  <si>
    <t>HK6603C</t>
  </si>
  <si>
    <t>HK6668K</t>
  </si>
  <si>
    <t>HK6730C</t>
  </si>
  <si>
    <t>HK6738K</t>
  </si>
  <si>
    <t>HK6750K</t>
  </si>
  <si>
    <t>HL</t>
  </si>
  <si>
    <t>HOVER</t>
  </si>
  <si>
    <t>HOWO</t>
  </si>
  <si>
    <t>HP2</t>
  </si>
  <si>
    <t>HP4</t>
  </si>
  <si>
    <t>HUNTER</t>
  </si>
  <si>
    <t>HURRICANE</t>
  </si>
  <si>
    <t>HUSKY</t>
  </si>
  <si>
    <t>HXK</t>
  </si>
  <si>
    <t>HYPERMOTARD</t>
  </si>
  <si>
    <t>i10</t>
  </si>
  <si>
    <t>i10 [FL]</t>
  </si>
  <si>
    <t>i30 [1]</t>
  </si>
  <si>
    <t>i30 [2]</t>
  </si>
  <si>
    <t>i35 ELANTRA</t>
  </si>
  <si>
    <t>IBIZA [2]</t>
  </si>
  <si>
    <t>IBIZA [3]</t>
  </si>
  <si>
    <t>IBIZA [4]</t>
  </si>
  <si>
    <t>IBIZA [5]</t>
  </si>
  <si>
    <t>IDEA</t>
  </si>
  <si>
    <t>IDEA [FL]</t>
  </si>
  <si>
    <t>IDEAL</t>
  </si>
  <si>
    <t>IMPALA [9]</t>
  </si>
  <si>
    <t>IMPREZA [1]</t>
  </si>
  <si>
    <t>IMPREZA [2]</t>
  </si>
  <si>
    <t>IMPREZA [3]</t>
  </si>
  <si>
    <t>IMPREZA [4]</t>
  </si>
  <si>
    <t>IMPREZA [5]</t>
  </si>
  <si>
    <t>IMPREZA [6]</t>
  </si>
  <si>
    <t>INAZUMA</t>
  </si>
  <si>
    <t>INDICA</t>
  </si>
  <si>
    <t>INDIGO</t>
  </si>
  <si>
    <t>INTEGRA [2]</t>
  </si>
  <si>
    <t>INTEGRA [3]</t>
  </si>
  <si>
    <t>INTERCITY</t>
  </si>
  <si>
    <t>INTERSTATE</t>
  </si>
  <si>
    <t>INTRUDER</t>
  </si>
  <si>
    <t>IS [2]</t>
  </si>
  <si>
    <t>J10</t>
  </si>
  <si>
    <t>JC</t>
  </si>
  <si>
    <t>JCR</t>
  </si>
  <si>
    <t>JET</t>
  </si>
  <si>
    <t>JET FORCE</t>
  </si>
  <si>
    <t>JETIX</t>
  </si>
  <si>
    <t>JETTA [2]</t>
  </si>
  <si>
    <t>JETTA [3]</t>
  </si>
  <si>
    <t>JETTA [4]</t>
  </si>
  <si>
    <t>JETTA [5]</t>
  </si>
  <si>
    <t>JETTA [6]</t>
  </si>
  <si>
    <t>JF</t>
  </si>
  <si>
    <t>JH</t>
  </si>
  <si>
    <t>JH100 A</t>
  </si>
  <si>
    <t>JIMNY</t>
  </si>
  <si>
    <t>JINBA</t>
  </si>
  <si>
    <t>JINGANG</t>
  </si>
  <si>
    <t>JL</t>
  </si>
  <si>
    <t>JOG</t>
  </si>
  <si>
    <t>JOURNEY</t>
  </si>
  <si>
    <t>JR</t>
  </si>
  <si>
    <t>JS</t>
  </si>
  <si>
    <t>JUKE</t>
  </si>
  <si>
    <t>JUMPER</t>
  </si>
  <si>
    <t>JUMPER [2]</t>
  </si>
  <si>
    <t>JUMPER [3]</t>
  </si>
  <si>
    <t>JUNIOR</t>
  </si>
  <si>
    <t>JUNYI</t>
  </si>
  <si>
    <t>JUPITER</t>
  </si>
  <si>
    <t>JUVENTU</t>
  </si>
  <si>
    <t>JX</t>
  </si>
  <si>
    <t>K</t>
  </si>
  <si>
    <t>K1</t>
  </si>
  <si>
    <t>K10</t>
  </si>
  <si>
    <t>K113</t>
  </si>
  <si>
    <t>K124</t>
  </si>
  <si>
    <t>K300</t>
  </si>
  <si>
    <t>K360</t>
  </si>
  <si>
    <t>K380</t>
  </si>
  <si>
    <t>K410</t>
  </si>
  <si>
    <t>K7CEF</t>
  </si>
  <si>
    <t>KA</t>
  </si>
  <si>
    <t>KANGOO</t>
  </si>
  <si>
    <t>KAPPA</t>
  </si>
  <si>
    <t>KARIZMA</t>
  </si>
  <si>
    <t>KARMAN</t>
  </si>
  <si>
    <t>KAZE</t>
  </si>
  <si>
    <t>KB</t>
  </si>
  <si>
    <t>KDX</t>
  </si>
  <si>
    <t>KE 100</t>
  </si>
  <si>
    <t>KE 125</t>
  </si>
  <si>
    <t>KE 175</t>
  </si>
  <si>
    <t>KEE</t>
  </si>
  <si>
    <t>KERAX</t>
  </si>
  <si>
    <t>KFX</t>
  </si>
  <si>
    <t>KH</t>
  </si>
  <si>
    <t>KINGQUAD</t>
  </si>
  <si>
    <t>KIZASHI</t>
  </si>
  <si>
    <t>KKS</t>
  </si>
  <si>
    <t>KLF</t>
  </si>
  <si>
    <t>KLQ</t>
  </si>
  <si>
    <t>KLR</t>
  </si>
  <si>
    <t>KLX</t>
  </si>
  <si>
    <t>KMX</t>
  </si>
  <si>
    <t>KN</t>
  </si>
  <si>
    <t>KODIAK</t>
  </si>
  <si>
    <t>KOLEOS</t>
  </si>
  <si>
    <t>KOLEOS [FL]</t>
  </si>
  <si>
    <t>KOMFORT</t>
  </si>
  <si>
    <t>KORANDO</t>
  </si>
  <si>
    <t>KRONOS</t>
  </si>
  <si>
    <t>KT</t>
  </si>
  <si>
    <t>KTZ</t>
  </si>
  <si>
    <t>KW</t>
  </si>
  <si>
    <t>KY</t>
  </si>
  <si>
    <t>KYLIN</t>
  </si>
  <si>
    <t>KYRON</t>
  </si>
  <si>
    <t>KZ 150</t>
  </si>
  <si>
    <t>L</t>
  </si>
  <si>
    <t>L200</t>
  </si>
  <si>
    <t>L200 SPORTERO</t>
  </si>
  <si>
    <t>L300</t>
  </si>
  <si>
    <t>L94</t>
  </si>
  <si>
    <t>LA</t>
  </si>
  <si>
    <t>LABO</t>
  </si>
  <si>
    <t>LAGUNA</t>
  </si>
  <si>
    <t>LAGUNA 2</t>
  </si>
  <si>
    <t>LAGUNA F.II</t>
  </si>
  <si>
    <t>LANCER [2]</t>
  </si>
  <si>
    <t>LANCER [6]</t>
  </si>
  <si>
    <t>LANCER [7]</t>
  </si>
  <si>
    <t>LANCER [8]</t>
  </si>
  <si>
    <t>LANCER [9]</t>
  </si>
  <si>
    <t>LANCER EVOLUTION IX</t>
  </si>
  <si>
    <t>LAND CRUISER [LC 100]</t>
  </si>
  <si>
    <t>LAND CRUISER [LC 200]</t>
  </si>
  <si>
    <t>LAND CRUISER [LC 40]</t>
  </si>
  <si>
    <t>LAND CRUISER [LC 60]</t>
  </si>
  <si>
    <t>LAND CRUISER [LC 70]</t>
  </si>
  <si>
    <t>LANDOLE</t>
  </si>
  <si>
    <t>LANDWIND X6</t>
  </si>
  <si>
    <t>LANOS</t>
  </si>
  <si>
    <t>LASER [1]</t>
  </si>
  <si>
    <t>LASER [2]</t>
  </si>
  <si>
    <t>LAUREL</t>
  </si>
  <si>
    <t>LB</t>
  </si>
  <si>
    <t>LC</t>
  </si>
  <si>
    <t>LC4 640</t>
  </si>
  <si>
    <t>LE BARON [3]</t>
  </si>
  <si>
    <t>LEAD</t>
  </si>
  <si>
    <t>LEGACY [1]</t>
  </si>
  <si>
    <t>LEGACY [2]</t>
  </si>
  <si>
    <t>LEGACY [4]</t>
  </si>
  <si>
    <t>LEGACY [5]</t>
  </si>
  <si>
    <t>LEGANZA</t>
  </si>
  <si>
    <t>LEGEND [2]</t>
  </si>
  <si>
    <t>LEGEND [3]</t>
  </si>
  <si>
    <t>LEGEND [4]</t>
  </si>
  <si>
    <t>LEON [1]</t>
  </si>
  <si>
    <t>LEON [2]</t>
  </si>
  <si>
    <t>LEONCINO</t>
  </si>
  <si>
    <t>LEONE [2]</t>
  </si>
  <si>
    <t>LEONE [3]</t>
  </si>
  <si>
    <t>LESABRE [5]</t>
  </si>
  <si>
    <t>LESABRE [6]</t>
  </si>
  <si>
    <t>LESABRE [7]</t>
  </si>
  <si>
    <t>LF</t>
  </si>
  <si>
    <t>LIANA</t>
  </si>
  <si>
    <t>LIBERO</t>
  </si>
  <si>
    <t>LIKE</t>
  </si>
  <si>
    <t>LINCE</t>
  </si>
  <si>
    <t>LINCOLN</t>
  </si>
  <si>
    <t>LINX</t>
  </si>
  <si>
    <t>LITTLE STAR</t>
  </si>
  <si>
    <t>LJ</t>
  </si>
  <si>
    <t>LJ 82</t>
  </si>
  <si>
    <t>LK</t>
  </si>
  <si>
    <t>LO</t>
  </si>
  <si>
    <t>LOBO</t>
  </si>
  <si>
    <t>LOGAN</t>
  </si>
  <si>
    <t>LONESTAR</t>
  </si>
  <si>
    <t>LOW RIDER</t>
  </si>
  <si>
    <t>LR2</t>
  </si>
  <si>
    <t>LS [1]</t>
  </si>
  <si>
    <t>LS [3]</t>
  </si>
  <si>
    <t>LS [4]</t>
  </si>
  <si>
    <t>LT</t>
  </si>
  <si>
    <t>LT 35</t>
  </si>
  <si>
    <t>LT 46</t>
  </si>
  <si>
    <t>LTF</t>
  </si>
  <si>
    <t>LTR</t>
  </si>
  <si>
    <t>LTZ</t>
  </si>
  <si>
    <t>LUMINA [1]</t>
  </si>
  <si>
    <t>LUMINA MINIVAN</t>
  </si>
  <si>
    <t>LUV</t>
  </si>
  <si>
    <t>LUXUR</t>
  </si>
  <si>
    <t>LUZUN</t>
  </si>
  <si>
    <t>LV</t>
  </si>
  <si>
    <t>LX</t>
  </si>
  <si>
    <t>LX [1]</t>
  </si>
  <si>
    <t>LX [2]</t>
  </si>
  <si>
    <t>LX [3]</t>
  </si>
  <si>
    <t>LX [3] [FL]</t>
  </si>
  <si>
    <t>LXV</t>
  </si>
  <si>
    <t>M</t>
  </si>
  <si>
    <t>M135I</t>
  </si>
  <si>
    <t>M2</t>
  </si>
  <si>
    <t>M3</t>
  </si>
  <si>
    <t>M5</t>
  </si>
  <si>
    <t>M535I</t>
  </si>
  <si>
    <t>M6</t>
  </si>
  <si>
    <t>MA 6.0</t>
  </si>
  <si>
    <t>MA 7.0</t>
  </si>
  <si>
    <t>MA 8.5</t>
  </si>
  <si>
    <t>MA 9.0</t>
  </si>
  <si>
    <t>MADASS</t>
  </si>
  <si>
    <t>MAGENTIS [1]</t>
  </si>
  <si>
    <t>MAGENTIS [2]</t>
  </si>
  <si>
    <t>MAGENTIS [2] FL</t>
  </si>
  <si>
    <t>MAGIC</t>
  </si>
  <si>
    <t>MAGIC II</t>
  </si>
  <si>
    <t>MAGNETIC</t>
  </si>
  <si>
    <t>MAJESTY</t>
  </si>
  <si>
    <t>MALIBU [7]</t>
  </si>
  <si>
    <t>MAMBA</t>
  </si>
  <si>
    <t>MANA</t>
  </si>
  <si>
    <t>MARAUDER</t>
  </si>
  <si>
    <t>MARCH</t>
  </si>
  <si>
    <t>MARINER</t>
  </si>
  <si>
    <t>MASCOTT</t>
  </si>
  <si>
    <t>MASTER</t>
  </si>
  <si>
    <t>MATERIA</t>
  </si>
  <si>
    <t>MATIZ</t>
  </si>
  <si>
    <t>MATRIX</t>
  </si>
  <si>
    <t>MATRIX [1]</t>
  </si>
  <si>
    <t>MATRIX [2]</t>
  </si>
  <si>
    <t>MATRIX II</t>
  </si>
  <si>
    <t>MAVERICK</t>
  </si>
  <si>
    <t>MAX</t>
  </si>
  <si>
    <t>MAXIMA</t>
  </si>
  <si>
    <t>MAXXER</t>
  </si>
  <si>
    <t>MB</t>
  </si>
  <si>
    <t>MC 100</t>
  </si>
  <si>
    <t>MC 150</t>
  </si>
  <si>
    <t>MC 175</t>
  </si>
  <si>
    <t>MC 200</t>
  </si>
  <si>
    <t>MC 250</t>
  </si>
  <si>
    <t>MD</t>
  </si>
  <si>
    <t>MDX [1]</t>
  </si>
  <si>
    <t>MEGANE</t>
  </si>
  <si>
    <t>MEGANE II</t>
  </si>
  <si>
    <t>MEGANE II F.II</t>
  </si>
  <si>
    <t>MEGANE II F.II HB</t>
  </si>
  <si>
    <t>MEGANE II HB</t>
  </si>
  <si>
    <t>MEGANE III</t>
  </si>
  <si>
    <t>MERCURIO</t>
  </si>
  <si>
    <t>MERIVA</t>
  </si>
  <si>
    <t>MIATA</t>
  </si>
  <si>
    <t>MICRA</t>
  </si>
  <si>
    <t>MIDIBUS</t>
  </si>
  <si>
    <t>MIDLINER</t>
  </si>
  <si>
    <t>MIDLUM</t>
  </si>
  <si>
    <t>MIGHTY</t>
  </si>
  <si>
    <t>MILANO</t>
  </si>
  <si>
    <t>Mini COOPER</t>
  </si>
  <si>
    <t>MINI PICK UP</t>
  </si>
  <si>
    <t>MINI PICKUP</t>
  </si>
  <si>
    <t>MINI TRUCK</t>
  </si>
  <si>
    <t>MiniCord</t>
  </si>
  <si>
    <t>MINITRUCK</t>
  </si>
  <si>
    <t>MINIVAN</t>
  </si>
  <si>
    <t>MINYI</t>
  </si>
  <si>
    <t>MINYI 408</t>
  </si>
  <si>
    <t>MINYI M408</t>
  </si>
  <si>
    <t>MIO</t>
  </si>
  <si>
    <t>MITO</t>
  </si>
  <si>
    <t>MJ50</t>
  </si>
  <si>
    <t>MK</t>
  </si>
  <si>
    <t>ML 230</t>
  </si>
  <si>
    <t>ML 250</t>
  </si>
  <si>
    <t>ML 270</t>
  </si>
  <si>
    <t>ML 320</t>
  </si>
  <si>
    <t>ML 350</t>
  </si>
  <si>
    <t>ML 430</t>
  </si>
  <si>
    <t>ML 500</t>
  </si>
  <si>
    <t>ML 55</t>
  </si>
  <si>
    <t>ML 63</t>
  </si>
  <si>
    <t>MODUS</t>
  </si>
  <si>
    <t>MOHAVE</t>
  </si>
  <si>
    <t>MONGOOSE</t>
  </si>
  <si>
    <t>MONSTER</t>
  </si>
  <si>
    <t>MONTAIN TRIAL</t>
  </si>
  <si>
    <t>MONTANA</t>
  </si>
  <si>
    <t>MONTEREY</t>
  </si>
  <si>
    <t>MONTERO</t>
  </si>
  <si>
    <t>MONZA</t>
  </si>
  <si>
    <t>MP 110</t>
  </si>
  <si>
    <t>MPV</t>
  </si>
  <si>
    <t>MR</t>
  </si>
  <si>
    <t>MR2 [2]</t>
  </si>
  <si>
    <t>MR2 [3]</t>
  </si>
  <si>
    <t>MS</t>
  </si>
  <si>
    <t>MT</t>
  </si>
  <si>
    <t>MULE</t>
  </si>
  <si>
    <t>MULTISTRADA</t>
  </si>
  <si>
    <t>MURANO</t>
  </si>
  <si>
    <t>MUSSO</t>
  </si>
  <si>
    <t>MUSTANG [3]</t>
  </si>
  <si>
    <t>MUSTANG [4]</t>
  </si>
  <si>
    <t>MUSTANG [4] FL</t>
  </si>
  <si>
    <t>MUSTANG [5]</t>
  </si>
  <si>
    <t>MUSTANG [5] FL</t>
  </si>
  <si>
    <t>MX</t>
  </si>
  <si>
    <t>MX3</t>
  </si>
  <si>
    <t>MX6</t>
  </si>
  <si>
    <t>MXU</t>
  </si>
  <si>
    <t>N</t>
  </si>
  <si>
    <t>NANO</t>
  </si>
  <si>
    <t>NAPOLI</t>
  </si>
  <si>
    <t>NATIVA [1]</t>
  </si>
  <si>
    <t>NATIVA [2]</t>
  </si>
  <si>
    <t>NAVAJO</t>
  </si>
  <si>
    <t>NAVARA</t>
  </si>
  <si>
    <t>NAVIGATOR</t>
  </si>
  <si>
    <t>NC</t>
  </si>
  <si>
    <t>NEO</t>
  </si>
  <si>
    <t>NEON [1]</t>
  </si>
  <si>
    <t>NEON [2]</t>
  </si>
  <si>
    <t>NEW AGE</t>
  </si>
  <si>
    <t>NEW BEETLE</t>
  </si>
  <si>
    <t>NEW KYRON</t>
  </si>
  <si>
    <t>NEW OCTAVIA</t>
  </si>
  <si>
    <t>NEW PATHFINDER</t>
  </si>
  <si>
    <t>NEW URVAN</t>
  </si>
  <si>
    <t>NEXT</t>
  </si>
  <si>
    <t>NF</t>
  </si>
  <si>
    <t>NG</t>
  </si>
  <si>
    <t>NH</t>
  </si>
  <si>
    <t>NHR [1]</t>
  </si>
  <si>
    <t>NHR [2]</t>
  </si>
  <si>
    <t>NHR [3]</t>
  </si>
  <si>
    <t>NICE</t>
  </si>
  <si>
    <t>NIGHT ROD</t>
  </si>
  <si>
    <t>NIGHT ROD SPECIAL</t>
  </si>
  <si>
    <t>NIGHT TRAIN</t>
  </si>
  <si>
    <t>NINJA</t>
  </si>
  <si>
    <t>NITROX</t>
  </si>
  <si>
    <t>NIVA</t>
  </si>
  <si>
    <t>NKR [1]</t>
  </si>
  <si>
    <t>NKR [2]</t>
  </si>
  <si>
    <t>NKR [3]</t>
  </si>
  <si>
    <t>NNR [1]</t>
  </si>
  <si>
    <t>NNR [2]</t>
  </si>
  <si>
    <t>NOBLE</t>
  </si>
  <si>
    <t>NOMADA</t>
  </si>
  <si>
    <t>NOTE</t>
  </si>
  <si>
    <t>NOUVO</t>
  </si>
  <si>
    <t>NOVA</t>
  </si>
  <si>
    <t>NOVUS</t>
  </si>
  <si>
    <t>NP 300 FRONTIER</t>
  </si>
  <si>
    <t>NPR [1]</t>
  </si>
  <si>
    <t>NPR [2]</t>
  </si>
  <si>
    <t>NPR [3]</t>
  </si>
  <si>
    <t>NPR [4]</t>
  </si>
  <si>
    <t>NPU</t>
  </si>
  <si>
    <t>NQR [1]</t>
  </si>
  <si>
    <t>NQR [2]</t>
  </si>
  <si>
    <t>NT</t>
  </si>
  <si>
    <t>NUBIRA</t>
  </si>
  <si>
    <t>NUDA</t>
  </si>
  <si>
    <t>NUEVA RANGER</t>
  </si>
  <si>
    <t>NUEVO ALMERA</t>
  </si>
  <si>
    <t>NUEVO PRIMERA</t>
  </si>
  <si>
    <t>NX</t>
  </si>
  <si>
    <t>NX4</t>
  </si>
  <si>
    <t>NXR</t>
  </si>
  <si>
    <t>O</t>
  </si>
  <si>
    <t>OB 125</t>
  </si>
  <si>
    <t>OB 150</t>
  </si>
  <si>
    <t>OB 200</t>
  </si>
  <si>
    <t>OCTAVIA</t>
  </si>
  <si>
    <t>ODYSSEY [1]</t>
  </si>
  <si>
    <t>ODYSSEY [2]</t>
  </si>
  <si>
    <t>ODYSSEY [3]</t>
  </si>
  <si>
    <t>ODYSSEY [4]</t>
  </si>
  <si>
    <t>OF</t>
  </si>
  <si>
    <t>OH</t>
  </si>
  <si>
    <t>OLIN</t>
  </si>
  <si>
    <t>OM</t>
  </si>
  <si>
    <t>OM401 LA</t>
  </si>
  <si>
    <t>OMC</t>
  </si>
  <si>
    <t>OPIRUS</t>
  </si>
  <si>
    <t>OPTIMA</t>
  </si>
  <si>
    <t>OPTRA</t>
  </si>
  <si>
    <t>ORION</t>
  </si>
  <si>
    <t>ORLANDO</t>
  </si>
  <si>
    <t>OTING</t>
  </si>
  <si>
    <t>OUTBACK [1]</t>
  </si>
  <si>
    <t>OUTBACK [2]</t>
  </si>
  <si>
    <t>OUTBACK [3]</t>
  </si>
  <si>
    <t>OUTBACK [4]</t>
  </si>
  <si>
    <t>OUTLANDER</t>
  </si>
  <si>
    <t>OUTLANDER [1]</t>
  </si>
  <si>
    <t>OUTLANDER [2]</t>
  </si>
  <si>
    <t>OUTLOOK</t>
  </si>
  <si>
    <t>P30</t>
  </si>
  <si>
    <t>P360</t>
  </si>
  <si>
    <t>P410</t>
  </si>
  <si>
    <t>PACIFICA</t>
  </si>
  <si>
    <t>PAISAJE</t>
  </si>
  <si>
    <t>PALIO [1]</t>
  </si>
  <si>
    <t>PALIO [2]</t>
  </si>
  <si>
    <t>PALIO [3]</t>
  </si>
  <si>
    <t>PALIO [4]</t>
  </si>
  <si>
    <t>PALIO [5]</t>
  </si>
  <si>
    <t>PALIO ADVENTURE [3]</t>
  </si>
  <si>
    <t>PALIO ADVENTURE [4]</t>
  </si>
  <si>
    <t>PALIO WEEKEND [2]</t>
  </si>
  <si>
    <t>PALIO WEEKEND [3]</t>
  </si>
  <si>
    <t>PALIO WEEKEND [4]</t>
  </si>
  <si>
    <t>PANAMERA</t>
  </si>
  <si>
    <t>PARATI [2]</t>
  </si>
  <si>
    <t>PARATI [3]</t>
  </si>
  <si>
    <t>PARATI [4]</t>
  </si>
  <si>
    <t>PARK AVENUE [1]</t>
  </si>
  <si>
    <t>PARTNER</t>
  </si>
  <si>
    <t>PASEO [1]</t>
  </si>
  <si>
    <t>PASSAT [3]</t>
  </si>
  <si>
    <t>PASSAT [4]</t>
  </si>
  <si>
    <t>PASSAT [5]</t>
  </si>
  <si>
    <t>PASSAT [6]</t>
  </si>
  <si>
    <t>PASSAT VARIANT [6]</t>
  </si>
  <si>
    <t>PASSION</t>
  </si>
  <si>
    <t>PASSPORT [1]</t>
  </si>
  <si>
    <t>PATHFINDER</t>
  </si>
  <si>
    <t>PATRIOT</t>
  </si>
  <si>
    <t>PATROL</t>
  </si>
  <si>
    <t>PAYSTAR</t>
  </si>
  <si>
    <t>PC</t>
  </si>
  <si>
    <t>PEPE</t>
  </si>
  <si>
    <t>PHANTOM</t>
  </si>
  <si>
    <t>PICANTO</t>
  </si>
  <si>
    <t>PICANTO ION</t>
  </si>
  <si>
    <t>PICANTO ION XTREM</t>
  </si>
  <si>
    <t>PICANTO MORNING</t>
  </si>
  <si>
    <t>PICK UP</t>
  </si>
  <si>
    <t>PICKUP</t>
  </si>
  <si>
    <t>PICK-UP VAN</t>
  </si>
  <si>
    <t>PIK-UP</t>
  </si>
  <si>
    <t>PILOT [1]</t>
  </si>
  <si>
    <t>PILOT [2]</t>
  </si>
  <si>
    <t>PKC</t>
  </si>
  <si>
    <t>PLATAFORMA</t>
  </si>
  <si>
    <t>PLUTUS</t>
  </si>
  <si>
    <t>POLARA</t>
  </si>
  <si>
    <t>POLO [2]</t>
  </si>
  <si>
    <t>POLO [3]</t>
  </si>
  <si>
    <t>POLO [4]</t>
  </si>
  <si>
    <t>PONY</t>
  </si>
  <si>
    <t>PORTACONTENEDOR</t>
  </si>
  <si>
    <t>PORTER</t>
  </si>
  <si>
    <t>POWER</t>
  </si>
  <si>
    <t>POWER DAILY</t>
  </si>
  <si>
    <t>POWERMAX</t>
  </si>
  <si>
    <t>PRADO [LC 120]</t>
  </si>
  <si>
    <t>PRADO [LC 150]</t>
  </si>
  <si>
    <t>PRADO [LC 90]</t>
  </si>
  <si>
    <t>PRAIRIE</t>
  </si>
  <si>
    <t>PRAKTIK</t>
  </si>
  <si>
    <t>PREGIO [1]</t>
  </si>
  <si>
    <t>PREGIO [2]</t>
  </si>
  <si>
    <t>PRELUDE [1]</t>
  </si>
  <si>
    <t>PRELUDE [3]</t>
  </si>
  <si>
    <t>PRELUDE [4]</t>
  </si>
  <si>
    <t>PRELUDE [5]</t>
  </si>
  <si>
    <t>PREMIO</t>
  </si>
  <si>
    <t>PREMIUM LANDER</t>
  </si>
  <si>
    <t>PREVIA [1]</t>
  </si>
  <si>
    <t>PRIDE</t>
  </si>
  <si>
    <t>PRIMERA</t>
  </si>
  <si>
    <t>PRINCE</t>
  </si>
  <si>
    <t>PRIUS [2]</t>
  </si>
  <si>
    <t>PROBE [2]</t>
  </si>
  <si>
    <t>PROSTAR</t>
  </si>
  <si>
    <t>PROTEGE</t>
  </si>
  <si>
    <t>PROTEGE 5</t>
  </si>
  <si>
    <t>PROWLER</t>
  </si>
  <si>
    <t>PSG</t>
  </si>
  <si>
    <t>PT CRUISER</t>
  </si>
  <si>
    <t>PW</t>
  </si>
  <si>
    <t>PX</t>
  </si>
  <si>
    <t>Q3</t>
  </si>
  <si>
    <t>Q5</t>
  </si>
  <si>
    <t>Q7</t>
  </si>
  <si>
    <t>QASHQAI</t>
  </si>
  <si>
    <t>QASHQAI [2]</t>
  </si>
  <si>
    <t>QM</t>
  </si>
  <si>
    <t>QM NAKED</t>
  </si>
  <si>
    <t>QMR</t>
  </si>
  <si>
    <t>QMT</t>
  </si>
  <si>
    <t>QQ 308</t>
  </si>
  <si>
    <t>QQ 311</t>
  </si>
  <si>
    <t>QQ 6</t>
  </si>
  <si>
    <t>QUAD RUNNER</t>
  </si>
  <si>
    <t>QUANTUM [4]</t>
  </si>
  <si>
    <t>QUARTZ</t>
  </si>
  <si>
    <t>QUATTROPORTE</t>
  </si>
  <si>
    <t>QUEST</t>
  </si>
  <si>
    <t>QUINTET</t>
  </si>
  <si>
    <t>QUORIS</t>
  </si>
  <si>
    <t>QX56 [2]</t>
  </si>
  <si>
    <t>QX56 [3]</t>
  </si>
  <si>
    <t>R</t>
  </si>
  <si>
    <t>R 350L</t>
  </si>
  <si>
    <t>R11</t>
  </si>
  <si>
    <t>R12</t>
  </si>
  <si>
    <t>R-143</t>
  </si>
  <si>
    <t>R18</t>
  </si>
  <si>
    <t>R19</t>
  </si>
  <si>
    <t>R2 200</t>
  </si>
  <si>
    <t>R21</t>
  </si>
  <si>
    <t>R4</t>
  </si>
  <si>
    <t>R6</t>
  </si>
  <si>
    <t>R8</t>
  </si>
  <si>
    <t>R9</t>
  </si>
  <si>
    <t>RACER</t>
  </si>
  <si>
    <t>RAIDER S</t>
  </si>
  <si>
    <t>RAM</t>
  </si>
  <si>
    <t>RAM [2]</t>
  </si>
  <si>
    <t>RAM [3]</t>
  </si>
  <si>
    <t>RAM [4]</t>
  </si>
  <si>
    <t>RAM VAN [2]</t>
  </si>
  <si>
    <t>RAMBLA</t>
  </si>
  <si>
    <t>RANCHERO</t>
  </si>
  <si>
    <t>RANGE ROVER 1</t>
  </si>
  <si>
    <t>RANGE ROVER 2</t>
  </si>
  <si>
    <t>RANGE ROVER 3</t>
  </si>
  <si>
    <t>RANGE ROVER 4</t>
  </si>
  <si>
    <t>RANGE ROVER EVOQUE</t>
  </si>
  <si>
    <t>RANGE ROVER SPORT</t>
  </si>
  <si>
    <t>RANGER</t>
  </si>
  <si>
    <t>RANGER [2]</t>
  </si>
  <si>
    <t>RANGER [3]</t>
  </si>
  <si>
    <t>RAPTOR</t>
  </si>
  <si>
    <t>RAV4 [1]</t>
  </si>
  <si>
    <t>RAV4 [2]</t>
  </si>
  <si>
    <t>RAV4 [3]</t>
  </si>
  <si>
    <t>RAV4 [4]</t>
  </si>
  <si>
    <t>RC8 [1]</t>
  </si>
  <si>
    <t>RC8 [2]</t>
  </si>
  <si>
    <t>RCZ</t>
  </si>
  <si>
    <t>RD</t>
  </si>
  <si>
    <t>REBEL</t>
  </si>
  <si>
    <t>REBELLIAN</t>
  </si>
  <si>
    <t>REFINE</t>
  </si>
  <si>
    <t>REGAL [3]</t>
  </si>
  <si>
    <t>REIN</t>
  </si>
  <si>
    <t>RENEGADE</t>
  </si>
  <si>
    <t>REV</t>
  </si>
  <si>
    <t>REXTON [1]</t>
  </si>
  <si>
    <t>REXTON [2]</t>
  </si>
  <si>
    <t>RICH</t>
  </si>
  <si>
    <t>RIDEX</t>
  </si>
  <si>
    <t>RIDGELINE</t>
  </si>
  <si>
    <t>RINCON</t>
  </si>
  <si>
    <t>RIO</t>
  </si>
  <si>
    <t>RIO SPICE</t>
  </si>
  <si>
    <t>RIO XCITE</t>
  </si>
  <si>
    <t>RIVIERA [7]</t>
  </si>
  <si>
    <t>RK</t>
  </si>
  <si>
    <t>RKIII</t>
  </si>
  <si>
    <t>RKS</t>
  </si>
  <si>
    <t>RKV</t>
  </si>
  <si>
    <t>RM</t>
  </si>
  <si>
    <t>RMX</t>
  </si>
  <si>
    <t>ROAD KING</t>
  </si>
  <si>
    <t>ROADMASTER [8]</t>
  </si>
  <si>
    <t>ROADSTER</t>
  </si>
  <si>
    <t>ROCKER C</t>
  </si>
  <si>
    <t>ROCKET</t>
  </si>
  <si>
    <t>ROCKET III</t>
  </si>
  <si>
    <t>ROCKY</t>
  </si>
  <si>
    <t>ROCSTA</t>
  </si>
  <si>
    <t>RODEO</t>
  </si>
  <si>
    <t>RODIUS</t>
  </si>
  <si>
    <t>ROGUE</t>
  </si>
  <si>
    <t>ROMA</t>
  </si>
  <si>
    <t>ROOMSTER</t>
  </si>
  <si>
    <t>ROSA</t>
  </si>
  <si>
    <t>ROUTAN</t>
  </si>
  <si>
    <t>ROYAL STAR</t>
  </si>
  <si>
    <t>RP</t>
  </si>
  <si>
    <t>RR2</t>
  </si>
  <si>
    <t>RS6</t>
  </si>
  <si>
    <t>RSV</t>
  </si>
  <si>
    <t>RTX</t>
  </si>
  <si>
    <t>RUIYI</t>
  </si>
  <si>
    <t>RW</t>
  </si>
  <si>
    <t>RX</t>
  </si>
  <si>
    <t>RX [1]</t>
  </si>
  <si>
    <t>RX [2]</t>
  </si>
  <si>
    <t>RX [3]</t>
  </si>
  <si>
    <t>RX7</t>
  </si>
  <si>
    <t>RX8</t>
  </si>
  <si>
    <t>RXK</t>
  </si>
  <si>
    <t>RXS</t>
  </si>
  <si>
    <t>RXV</t>
  </si>
  <si>
    <t>RYNO</t>
  </si>
  <si>
    <t>S</t>
  </si>
  <si>
    <t>S 320</t>
  </si>
  <si>
    <t>S 350</t>
  </si>
  <si>
    <t>S 430</t>
  </si>
  <si>
    <t>S 500</t>
  </si>
  <si>
    <t>S 500L</t>
  </si>
  <si>
    <t>S 550</t>
  </si>
  <si>
    <t>S 600L</t>
  </si>
  <si>
    <t>S DRIVE</t>
  </si>
  <si>
    <t>S TYPE</t>
  </si>
  <si>
    <t>S10 [1]</t>
  </si>
  <si>
    <t>S10 [2]</t>
  </si>
  <si>
    <t>S3</t>
  </si>
  <si>
    <t>S4</t>
  </si>
  <si>
    <t>S40 [1]</t>
  </si>
  <si>
    <t>S40 [2]</t>
  </si>
  <si>
    <t>S5</t>
  </si>
  <si>
    <t>S6</t>
  </si>
  <si>
    <t>S60</t>
  </si>
  <si>
    <t>S60 [2]</t>
  </si>
  <si>
    <t>S7</t>
  </si>
  <si>
    <t>S70</t>
  </si>
  <si>
    <t>S80 [1]</t>
  </si>
  <si>
    <t>S80 [2]</t>
  </si>
  <si>
    <t>S90</t>
  </si>
  <si>
    <t>SABLE [2]</t>
  </si>
  <si>
    <t>SAFARI</t>
  </si>
  <si>
    <t>SAFE</t>
  </si>
  <si>
    <t>SAFRANE</t>
  </si>
  <si>
    <t>SAHARA</t>
  </si>
  <si>
    <t>SAIBAO</t>
  </si>
  <si>
    <t>SAIL</t>
  </si>
  <si>
    <t>SAILOR</t>
  </si>
  <si>
    <t>SALAMANDRA</t>
  </si>
  <si>
    <t>SAMSUNG</t>
  </si>
  <si>
    <t>SAMURAI</t>
  </si>
  <si>
    <t>SANDERO</t>
  </si>
  <si>
    <t>SANDERO [FL]</t>
  </si>
  <si>
    <t>SANFENG</t>
  </si>
  <si>
    <t>SANTA FE [1]</t>
  </si>
  <si>
    <t>SANTA FE [2]</t>
  </si>
  <si>
    <t>SANTA FE [2] [FL]</t>
  </si>
  <si>
    <t>SANTA FE [3]</t>
  </si>
  <si>
    <t>SANTAMO</t>
  </si>
  <si>
    <t>SANTANA</t>
  </si>
  <si>
    <t>SAPPORO</t>
  </si>
  <si>
    <t>SAVANA</t>
  </si>
  <si>
    <t>SAVEIRO</t>
  </si>
  <si>
    <t>SAXO</t>
  </si>
  <si>
    <t>SB 57L</t>
  </si>
  <si>
    <t>SB 57R</t>
  </si>
  <si>
    <t>SC [1]</t>
  </si>
  <si>
    <t>SC 150</t>
  </si>
  <si>
    <t>SC1010J</t>
  </si>
  <si>
    <t>SCALA</t>
  </si>
  <si>
    <t>SCARABEO</t>
  </si>
  <si>
    <t>SCENIC</t>
  </si>
  <si>
    <t>SCENIC II</t>
  </si>
  <si>
    <t>SCEO</t>
  </si>
  <si>
    <t>SCOOTER</t>
  </si>
  <si>
    <t>SCORPIO</t>
  </si>
  <si>
    <t>SCORPIO-Z</t>
  </si>
  <si>
    <t>SCRAMBLER</t>
  </si>
  <si>
    <t>SE</t>
  </si>
  <si>
    <t>SENDA</t>
  </si>
  <si>
    <t>SENTRA</t>
  </si>
  <si>
    <t>SEPHIA I</t>
  </si>
  <si>
    <t>SEPHIA II</t>
  </si>
  <si>
    <t>SEPHIA III</t>
  </si>
  <si>
    <t>SEQUOIA [1]</t>
  </si>
  <si>
    <t>SEQUOIA [2]</t>
  </si>
  <si>
    <t>SERIE L</t>
  </si>
  <si>
    <t>SEVILLE [4]</t>
  </si>
  <si>
    <t>SFERA</t>
  </si>
  <si>
    <t>SFV</t>
  </si>
  <si>
    <t>SG</t>
  </si>
  <si>
    <t>SHADOW</t>
  </si>
  <si>
    <t>SHARKY</t>
  </si>
  <si>
    <t>SHIVER</t>
  </si>
  <si>
    <t>SHUMA II</t>
  </si>
  <si>
    <t>SIDEKICK</t>
  </si>
  <si>
    <t>SIENA [1]</t>
  </si>
  <si>
    <t>SIENA [2]</t>
  </si>
  <si>
    <t>SIENA [3]</t>
  </si>
  <si>
    <t>SIENA [4]</t>
  </si>
  <si>
    <t>SIENA [4] [FL]</t>
  </si>
  <si>
    <t>SIENNA [1]</t>
  </si>
  <si>
    <t>SIENNA [2]</t>
  </si>
  <si>
    <t>SIENNA [3]</t>
  </si>
  <si>
    <t>SIERRA</t>
  </si>
  <si>
    <t>SIERRA [1]</t>
  </si>
  <si>
    <t>SIGNO</t>
  </si>
  <si>
    <t>SILVERADO [4]</t>
  </si>
  <si>
    <t>SILVERADO [5]</t>
  </si>
  <si>
    <t>SILVERADO [6]</t>
  </si>
  <si>
    <t>SINGLE</t>
  </si>
  <si>
    <t>SIRION [1]</t>
  </si>
  <si>
    <t>SIRION [2]</t>
  </si>
  <si>
    <t>SJ</t>
  </si>
  <si>
    <t>SK</t>
  </si>
  <si>
    <t>SKIPPER</t>
  </si>
  <si>
    <t>SKY</t>
  </si>
  <si>
    <t>SL</t>
  </si>
  <si>
    <t>SL 320</t>
  </si>
  <si>
    <t>SL 500</t>
  </si>
  <si>
    <t>SL 600</t>
  </si>
  <si>
    <t>SLK 200</t>
  </si>
  <si>
    <t>SLK 200K</t>
  </si>
  <si>
    <t>SLK 230</t>
  </si>
  <si>
    <t>SLK 280</t>
  </si>
  <si>
    <t>SLK 320</t>
  </si>
  <si>
    <t>SLK 350</t>
  </si>
  <si>
    <t>SLK 55</t>
  </si>
  <si>
    <t>SLS</t>
  </si>
  <si>
    <t>SM</t>
  </si>
  <si>
    <t>SMARTBUS</t>
  </si>
  <si>
    <t>SMARTCITY</t>
  </si>
  <si>
    <t>SMF</t>
  </si>
  <si>
    <t>SMILE</t>
  </si>
  <si>
    <t>SOBOL</t>
  </si>
  <si>
    <t>SOCOOL</t>
  </si>
  <si>
    <t>SOFTAIL</t>
  </si>
  <si>
    <t>SOLSTICE</t>
  </si>
  <si>
    <t>SONATA [2]</t>
  </si>
  <si>
    <t>SONATA [3]</t>
  </si>
  <si>
    <t>SONATA [4]</t>
  </si>
  <si>
    <t>SONATA [5]</t>
  </si>
  <si>
    <t>SONATA i45</t>
  </si>
  <si>
    <t>SONIC</t>
  </si>
  <si>
    <t>SONOMA [2]</t>
  </si>
  <si>
    <t>SORENTO</t>
  </si>
  <si>
    <t>SORENTO XM</t>
  </si>
  <si>
    <t>SOUL</t>
  </si>
  <si>
    <t>SPACE FOX</t>
  </si>
  <si>
    <t>SPACE WAGON</t>
  </si>
  <si>
    <t>SPARK</t>
  </si>
  <si>
    <t>SPARK [1]</t>
  </si>
  <si>
    <t>SPARK [2]</t>
  </si>
  <si>
    <t>SPARK [3]</t>
  </si>
  <si>
    <t>SPECTRA</t>
  </si>
  <si>
    <t>SPEED</t>
  </si>
  <si>
    <t>SPEEDFIGHT</t>
  </si>
  <si>
    <t>SPEEDFORCE</t>
  </si>
  <si>
    <t>SPIDER</t>
  </si>
  <si>
    <t>SPIKE</t>
  </si>
  <si>
    <t>SPLENDOR</t>
  </si>
  <si>
    <t>SPORSTMAN</t>
  </si>
  <si>
    <t>SPORT</t>
  </si>
  <si>
    <t>SPORT CITY ONE</t>
  </si>
  <si>
    <t>SPORT EAGLE</t>
  </si>
  <si>
    <t>SPORTAGE [1]</t>
  </si>
  <si>
    <t>SPORTAGE [2]</t>
  </si>
  <si>
    <t>SPORTAGE [3]</t>
  </si>
  <si>
    <t>SPORTAGE FQ [2]</t>
  </si>
  <si>
    <t>SPORTCLASSIC</t>
  </si>
  <si>
    <t>SPORTIVA</t>
  </si>
  <si>
    <t>SPORTIVA V</t>
  </si>
  <si>
    <t>SPORTSTER</t>
  </si>
  <si>
    <t>SPORTVAN</t>
  </si>
  <si>
    <t>SPRINT</t>
  </si>
  <si>
    <t>SPRINTER</t>
  </si>
  <si>
    <t>SPYDER</t>
  </si>
  <si>
    <t>SQR</t>
  </si>
  <si>
    <t>SQUAB</t>
  </si>
  <si>
    <t>SR</t>
  </si>
  <si>
    <t>SR50 R</t>
  </si>
  <si>
    <t>SRX</t>
  </si>
  <si>
    <t>SS1</t>
  </si>
  <si>
    <t>S-SERIES</t>
  </si>
  <si>
    <t>ST</t>
  </si>
  <si>
    <t>STANZA</t>
  </si>
  <si>
    <t>STAR</t>
  </si>
  <si>
    <t>STAR [1]</t>
  </si>
  <si>
    <t>STAR [2]</t>
  </si>
  <si>
    <t>STAR [XIAOBA]</t>
  </si>
  <si>
    <t>STAR TRUCK</t>
  </si>
  <si>
    <t>STAR TRUCK II</t>
  </si>
  <si>
    <t>STAR VAN</t>
  </si>
  <si>
    <t>STAR VAN II</t>
  </si>
  <si>
    <t>STAREX [1]</t>
  </si>
  <si>
    <t>STAREX [2]</t>
  </si>
  <si>
    <t>STARLET</t>
  </si>
  <si>
    <t>STAVIC</t>
  </si>
  <si>
    <t>STEALTH</t>
  </si>
  <si>
    <t>STEP</t>
  </si>
  <si>
    <t>STEPWAY</t>
  </si>
  <si>
    <t>STEPWAY [FL]</t>
  </si>
  <si>
    <t>STILO</t>
  </si>
  <si>
    <t>STORMWIND</t>
  </si>
  <si>
    <t>STRADA [2]</t>
  </si>
  <si>
    <t>STRADA [3]</t>
  </si>
  <si>
    <t>STRADA [4]</t>
  </si>
  <si>
    <t>STRALIS</t>
  </si>
  <si>
    <t>STRATUS</t>
  </si>
  <si>
    <t>STREET</t>
  </si>
  <si>
    <t>STREET GLIDE</t>
  </si>
  <si>
    <t>STREET ROD</t>
  </si>
  <si>
    <t>STREETFIGHTER</t>
  </si>
  <si>
    <t>STYLUS</t>
  </si>
  <si>
    <t>SUBURBAN [10]</t>
  </si>
  <si>
    <t>SUBURBAN [11]</t>
  </si>
  <si>
    <t>SUBURBAN [9]</t>
  </si>
  <si>
    <t>SUCCE</t>
  </si>
  <si>
    <t>SUMA</t>
  </si>
  <si>
    <t>SUNNY</t>
  </si>
  <si>
    <t>SUPER</t>
  </si>
  <si>
    <t>SUPER AERO CITY</t>
  </si>
  <si>
    <t>SUPER BIKES</t>
  </si>
  <si>
    <t>SUPER BRIGADIER</t>
  </si>
  <si>
    <t>SUPER CARRY</t>
  </si>
  <si>
    <t>SUPER CITY</t>
  </si>
  <si>
    <t>SUPER DUTY</t>
  </si>
  <si>
    <t>SUPER SPLENDOR</t>
  </si>
  <si>
    <t>SUPER WINDY</t>
  </si>
  <si>
    <t>SUPERB</t>
  </si>
  <si>
    <t>SUPERBIKE</t>
  </si>
  <si>
    <t>SUPERLIGHT</t>
  </si>
  <si>
    <t>SUPERNOVA</t>
  </si>
  <si>
    <t>SUPERSPORT</t>
  </si>
  <si>
    <t>SUPERTAXI</t>
  </si>
  <si>
    <t>SUPERVAN</t>
  </si>
  <si>
    <t>SUPRA [2]</t>
  </si>
  <si>
    <t>SUPRA [4]</t>
  </si>
  <si>
    <t>SV</t>
  </si>
  <si>
    <t>SVX</t>
  </si>
  <si>
    <t>SWIFT</t>
  </si>
  <si>
    <t>SWIFT [1]</t>
  </si>
  <si>
    <t>SWIFT [2]</t>
  </si>
  <si>
    <t>SWIFT [3]</t>
  </si>
  <si>
    <t>SX4</t>
  </si>
  <si>
    <t>SXV</t>
  </si>
  <si>
    <t>SY</t>
  </si>
  <si>
    <t>SY1030</t>
  </si>
  <si>
    <t>SY1040</t>
  </si>
  <si>
    <t>SY1044</t>
  </si>
  <si>
    <t>SY1062</t>
  </si>
  <si>
    <t>SYMBOL</t>
  </si>
  <si>
    <t>SYMBOL II</t>
  </si>
  <si>
    <t>SZ</t>
  </si>
  <si>
    <t>T2000</t>
  </si>
  <si>
    <t>T300</t>
  </si>
  <si>
    <t>T370</t>
  </si>
  <si>
    <t>T400</t>
  </si>
  <si>
    <t>T45</t>
  </si>
  <si>
    <t>T460</t>
  </si>
  <si>
    <t>T600</t>
  </si>
  <si>
    <t>T660</t>
  </si>
  <si>
    <t>T800</t>
  </si>
  <si>
    <t>TACOMA [1]</t>
  </si>
  <si>
    <t>TACOMA [2]</t>
  </si>
  <si>
    <t>TACOMA [2] [FL]</t>
  </si>
  <si>
    <t>TACUMA</t>
  </si>
  <si>
    <t>TAHOE [1]</t>
  </si>
  <si>
    <t>TAHOE [2]</t>
  </si>
  <si>
    <t>TAHOE [3]</t>
  </si>
  <si>
    <t>TALENTO</t>
  </si>
  <si>
    <t>TANQUE</t>
  </si>
  <si>
    <t>TANTA</t>
  </si>
  <si>
    <t>TARGET</t>
  </si>
  <si>
    <t>TAURUS [2]</t>
  </si>
  <si>
    <t>TAURUS [4]</t>
  </si>
  <si>
    <t>TAXI ELITE</t>
  </si>
  <si>
    <t>TC</t>
  </si>
  <si>
    <t>TDM</t>
  </si>
  <si>
    <t>TE</t>
  </si>
  <si>
    <t>TEANA</t>
  </si>
  <si>
    <t>TELCOLINE</t>
  </si>
  <si>
    <t>TEMPO [2]</t>
  </si>
  <si>
    <t>TEMPRA</t>
  </si>
  <si>
    <t>TERCEL [4]</t>
  </si>
  <si>
    <t>TERCEL [5]</t>
  </si>
  <si>
    <t>TERIOS</t>
  </si>
  <si>
    <t>TERRACAN</t>
  </si>
  <si>
    <t>TERRANO</t>
  </si>
  <si>
    <t>TERYX</t>
  </si>
  <si>
    <t>THAR</t>
  </si>
  <si>
    <t>THEMA</t>
  </si>
  <si>
    <t>THRUXTON</t>
  </si>
  <si>
    <t>THUNDERBIRD</t>
  </si>
  <si>
    <t>TIBURON [1]</t>
  </si>
  <si>
    <t>TIBURON [2]</t>
  </si>
  <si>
    <t>TIBURON [3]</t>
  </si>
  <si>
    <t>TICO</t>
  </si>
  <si>
    <t>TIGER</t>
  </si>
  <si>
    <t>TIGGO</t>
  </si>
  <si>
    <t>TIGUAN</t>
  </si>
  <si>
    <t>TIGUAN [FL]</t>
  </si>
  <si>
    <t>TIIDA HB</t>
  </si>
  <si>
    <t>TIIDA SD</t>
  </si>
  <si>
    <t>TIPO</t>
  </si>
  <si>
    <t>TIPPER LHD</t>
  </si>
  <si>
    <t>TITAN</t>
  </si>
  <si>
    <t>TK</t>
  </si>
  <si>
    <t>TL</t>
  </si>
  <si>
    <t>TL [1]</t>
  </si>
  <si>
    <t>TL [3]</t>
  </si>
  <si>
    <t>TLX</t>
  </si>
  <si>
    <t>TMP 703</t>
  </si>
  <si>
    <t>TN 125</t>
  </si>
  <si>
    <t>TOLEDO</t>
  </si>
  <si>
    <t>TONGBAO</t>
  </si>
  <si>
    <t>TOP BOY</t>
  </si>
  <si>
    <t>TORNADO</t>
  </si>
  <si>
    <t>TOSCANA</t>
  </si>
  <si>
    <t>TOSCANA V</t>
  </si>
  <si>
    <t>TOUAREG [1]</t>
  </si>
  <si>
    <t>TOUAREG [1] FL</t>
  </si>
  <si>
    <t>TOUAREG [2]</t>
  </si>
  <si>
    <t>TOWN COUNTRY [1]</t>
  </si>
  <si>
    <t>TOWN COUNTRY [3]</t>
  </si>
  <si>
    <t>TOWN COUNTRY [4]</t>
  </si>
  <si>
    <t>TOWN COUNTRY [5]</t>
  </si>
  <si>
    <t>TOWNER</t>
  </si>
  <si>
    <t>TR</t>
  </si>
  <si>
    <t>TR 150</t>
  </si>
  <si>
    <t>TRACKER</t>
  </si>
  <si>
    <t>TRACTOR</t>
  </si>
  <si>
    <t>TRACTOR [TITAN]</t>
  </si>
  <si>
    <t>TRADE</t>
  </si>
  <si>
    <t>TRAFIC</t>
  </si>
  <si>
    <t>TRAILBLAZER [1]</t>
  </si>
  <si>
    <t>TRAILBLAZER [2]</t>
  </si>
  <si>
    <t>TRAKKER I</t>
  </si>
  <si>
    <t>TRANSALP</t>
  </si>
  <si>
    <t>TRANSPORTER</t>
  </si>
  <si>
    <t>TRANSTAR</t>
  </si>
  <si>
    <t>TRANSTAR II</t>
  </si>
  <si>
    <t>TRAVEL H1</t>
  </si>
  <si>
    <t>TRAVEL H2</t>
  </si>
  <si>
    <t>TRAVERSE</t>
  </si>
  <si>
    <t>TRAVERSE [FL]</t>
  </si>
  <si>
    <t>TRE</t>
  </si>
  <si>
    <t>TREKKER</t>
  </si>
  <si>
    <t>T-REX</t>
  </si>
  <si>
    <t>TRIBECA</t>
  </si>
  <si>
    <t>TRIBECA B9</t>
  </si>
  <si>
    <t>TRIBUTE</t>
  </si>
  <si>
    <t>TRIBUTE i</t>
  </si>
  <si>
    <t>TROOPER</t>
  </si>
  <si>
    <t>TROY</t>
  </si>
  <si>
    <t>TRUCK</t>
  </si>
  <si>
    <t>TRX</t>
  </si>
  <si>
    <t>TS</t>
  </si>
  <si>
    <t>TT</t>
  </si>
  <si>
    <t>TTR</t>
  </si>
  <si>
    <t>TTS</t>
  </si>
  <si>
    <t>TUCSON</t>
  </si>
  <si>
    <t>TUCSON IX 35</t>
  </si>
  <si>
    <t>TUNDRA [1]</t>
  </si>
  <si>
    <t>TUNDRA [2]</t>
  </si>
  <si>
    <t>TUNLAND</t>
  </si>
  <si>
    <t>TUONO</t>
  </si>
  <si>
    <t>TWINGO</t>
  </si>
  <si>
    <t>TWINGO II</t>
  </si>
  <si>
    <t>TX</t>
  </si>
  <si>
    <t>TX JERSEY</t>
  </si>
  <si>
    <t>TYPHOON</t>
  </si>
  <si>
    <t>TZR</t>
  </si>
  <si>
    <t>U41</t>
  </si>
  <si>
    <t>UDM</t>
  </si>
  <si>
    <t>UNI-K</t>
  </si>
  <si>
    <t>UNO</t>
  </si>
  <si>
    <t>URVAN</t>
  </si>
  <si>
    <t>UTL</t>
  </si>
  <si>
    <t>V</t>
  </si>
  <si>
    <t>V 280</t>
  </si>
  <si>
    <t>V FIGHT</t>
  </si>
  <si>
    <t>V MAX</t>
  </si>
  <si>
    <t>V STAR</t>
  </si>
  <si>
    <t>V THUNDER</t>
  </si>
  <si>
    <t>V10</t>
  </si>
  <si>
    <t>V21</t>
  </si>
  <si>
    <t>V22</t>
  </si>
  <si>
    <t>V25</t>
  </si>
  <si>
    <t>V27</t>
  </si>
  <si>
    <t>V29</t>
  </si>
  <si>
    <t>V2C</t>
  </si>
  <si>
    <t>V2S</t>
  </si>
  <si>
    <t>V40 [1]</t>
  </si>
  <si>
    <t>V40 [2]</t>
  </si>
  <si>
    <t>V5</t>
  </si>
  <si>
    <t>V50</t>
  </si>
  <si>
    <t>V60</t>
  </si>
  <si>
    <t>V70</t>
  </si>
  <si>
    <t>VAN</t>
  </si>
  <si>
    <t>VAN CARGA</t>
  </si>
  <si>
    <t>VAN CARGA PYME</t>
  </si>
  <si>
    <t>VAN GRACE</t>
  </si>
  <si>
    <t>VAN MPV</t>
  </si>
  <si>
    <t>VAN N200</t>
  </si>
  <si>
    <t>VAN N300</t>
  </si>
  <si>
    <t>VAN PASAJEROS</t>
  </si>
  <si>
    <t>VAN PASAJEROS LW</t>
  </si>
  <si>
    <t>VANETTE</t>
  </si>
  <si>
    <t>VARADERO</t>
  </si>
  <si>
    <t>VC 150</t>
  </si>
  <si>
    <t>VEGA</t>
  </si>
  <si>
    <t>VELOCE</t>
  </si>
  <si>
    <t>VELOSTER</t>
  </si>
  <si>
    <t>VENTURE</t>
  </si>
  <si>
    <t>VENUS</t>
  </si>
  <si>
    <t>VENZA</t>
  </si>
  <si>
    <t>VERACRUZ</t>
  </si>
  <si>
    <t>VERSA</t>
  </si>
  <si>
    <t>VERSYS</t>
  </si>
  <si>
    <t>VERTIX</t>
  </si>
  <si>
    <t>VF</t>
  </si>
  <si>
    <t>VFR</t>
  </si>
  <si>
    <t>VIBE</t>
  </si>
  <si>
    <t>VICTOR</t>
  </si>
  <si>
    <t>VICTORY</t>
  </si>
  <si>
    <t>VIEW</t>
  </si>
  <si>
    <t>VILLAGER [1]</t>
  </si>
  <si>
    <t>VIRAGO</t>
  </si>
  <si>
    <t>VISION</t>
  </si>
  <si>
    <t>VITARA</t>
  </si>
  <si>
    <t>VIVA</t>
  </si>
  <si>
    <t>VIVA R</t>
  </si>
  <si>
    <t>VIVANT</t>
  </si>
  <si>
    <t>VIVAX</t>
  </si>
  <si>
    <t>VIVIO</t>
  </si>
  <si>
    <t>VLX</t>
  </si>
  <si>
    <t>VM</t>
  </si>
  <si>
    <t>VOLCO</t>
  </si>
  <si>
    <t>VOLKSBUS</t>
  </si>
  <si>
    <t>VOLT</t>
  </si>
  <si>
    <t>VOLTY</t>
  </si>
  <si>
    <t>VOLUSIA</t>
  </si>
  <si>
    <t>VOOLEX</t>
  </si>
  <si>
    <t>VORTICE</t>
  </si>
  <si>
    <t>VOYAGER [3]</t>
  </si>
  <si>
    <t>VOYAGER [4]</t>
  </si>
  <si>
    <t>VR</t>
  </si>
  <si>
    <t>V-ROD</t>
  </si>
  <si>
    <t>VT</t>
  </si>
  <si>
    <t>VUE</t>
  </si>
  <si>
    <t>VULCAN</t>
  </si>
  <si>
    <t>W12</t>
  </si>
  <si>
    <t>W50</t>
  </si>
  <si>
    <t>W8</t>
  </si>
  <si>
    <t>W800</t>
  </si>
  <si>
    <t>W900</t>
  </si>
  <si>
    <t>WAGON R+</t>
  </si>
  <si>
    <t>WARRIOR</t>
  </si>
  <si>
    <t>WCA</t>
  </si>
  <si>
    <t>WEST</t>
  </si>
  <si>
    <t>WFR</t>
  </si>
  <si>
    <t>WG</t>
  </si>
  <si>
    <t>WIND</t>
  </si>
  <si>
    <t>WIND SPEED</t>
  </si>
  <si>
    <t>WINDCLOUD</t>
  </si>
  <si>
    <t>WINDSTAR [1]</t>
  </si>
  <si>
    <t>WINDSTAR [2]</t>
  </si>
  <si>
    <t>WINGLE</t>
  </si>
  <si>
    <t>WINGLE 5</t>
  </si>
  <si>
    <t>WOLF</t>
  </si>
  <si>
    <t>WORKER</t>
  </si>
  <si>
    <t>WR</t>
  </si>
  <si>
    <t>WR [1]</t>
  </si>
  <si>
    <t>WR [2]</t>
  </si>
  <si>
    <t>WRANGLER</t>
  </si>
  <si>
    <t>WRANGLER [1]</t>
  </si>
  <si>
    <t>WRANGLER [2]</t>
  </si>
  <si>
    <t>WRANGLER [3]</t>
  </si>
  <si>
    <t>WRANGLER UNLIMITED [3]</t>
  </si>
  <si>
    <t>WX</t>
  </si>
  <si>
    <t>X TERRA</t>
  </si>
  <si>
    <t>X TRAIL</t>
  </si>
  <si>
    <t>X TRAIL i</t>
  </si>
  <si>
    <t>X TYPE</t>
  </si>
  <si>
    <t>X1</t>
  </si>
  <si>
    <t>X3</t>
  </si>
  <si>
    <t>X5</t>
  </si>
  <si>
    <t>X6</t>
  </si>
  <si>
    <t>XANTIA</t>
  </si>
  <si>
    <t>XANTIA II</t>
  </si>
  <si>
    <t>XC60</t>
  </si>
  <si>
    <t>XC70</t>
  </si>
  <si>
    <t>XC90</t>
  </si>
  <si>
    <t>XCITING</t>
  </si>
  <si>
    <t>X-CROSS</t>
  </si>
  <si>
    <t>XF</t>
  </si>
  <si>
    <t>XGEN</t>
  </si>
  <si>
    <t>XINYI</t>
  </si>
  <si>
    <t>XJ</t>
  </si>
  <si>
    <t>XJ6</t>
  </si>
  <si>
    <t>XKR</t>
  </si>
  <si>
    <t>XL</t>
  </si>
  <si>
    <t>XLR</t>
  </si>
  <si>
    <t>XM</t>
  </si>
  <si>
    <t>XML</t>
  </si>
  <si>
    <t>XML [1]</t>
  </si>
  <si>
    <t>XML [2]</t>
  </si>
  <si>
    <t>XPEED</t>
  </si>
  <si>
    <t>XR</t>
  </si>
  <si>
    <t>X-ROAD</t>
  </si>
  <si>
    <t>XRV</t>
  </si>
  <si>
    <t>XSARA</t>
  </si>
  <si>
    <t>XSARA PICASSO</t>
  </si>
  <si>
    <t>XT</t>
  </si>
  <si>
    <t>XTREET</t>
  </si>
  <si>
    <t>XTREET II</t>
  </si>
  <si>
    <t>XTZ</t>
  </si>
  <si>
    <t>XUV 500</t>
  </si>
  <si>
    <t>XV ROAD STAR</t>
  </si>
  <si>
    <t>XY</t>
  </si>
  <si>
    <t>XYLO</t>
  </si>
  <si>
    <t>XZ</t>
  </si>
  <si>
    <t>YARIS [1]</t>
  </si>
  <si>
    <t>YARIS [2]</t>
  </si>
  <si>
    <t>YB</t>
  </si>
  <si>
    <t>YBR</t>
  </si>
  <si>
    <t>YETI</t>
  </si>
  <si>
    <t>YFZ</t>
  </si>
  <si>
    <t>YG 150</t>
  </si>
  <si>
    <t>YJ</t>
  </si>
  <si>
    <t>YOKI</t>
  </si>
  <si>
    <t>YORK</t>
  </si>
  <si>
    <t>YOYA</t>
  </si>
  <si>
    <t>YOYO</t>
  </si>
  <si>
    <t>YRV</t>
  </si>
  <si>
    <t>YS</t>
  </si>
  <si>
    <t>YUKON [3]</t>
  </si>
  <si>
    <t>YUMSUN</t>
  </si>
  <si>
    <t>YZ</t>
  </si>
  <si>
    <t>YZF [1]</t>
  </si>
  <si>
    <t>YZF [2]</t>
  </si>
  <si>
    <t>Z</t>
  </si>
  <si>
    <t>Z3</t>
  </si>
  <si>
    <t>Z4</t>
  </si>
  <si>
    <t>ZA100</t>
  </si>
  <si>
    <t>ZAFIRA</t>
  </si>
  <si>
    <t>ZASTAVA</t>
  </si>
  <si>
    <t>ZB</t>
  </si>
  <si>
    <t>ZD100</t>
  </si>
  <si>
    <t>ZHONGYI</t>
  </si>
  <si>
    <t>ZIP</t>
  </si>
  <si>
    <t>ZK</t>
  </si>
  <si>
    <t>ZN</t>
  </si>
  <si>
    <t>ZONTES</t>
  </si>
  <si>
    <t>Z-Q</t>
  </si>
  <si>
    <t>ZS</t>
  </si>
  <si>
    <t>ZS1E</t>
  </si>
  <si>
    <t>ZX</t>
  </si>
  <si>
    <t>IVA 19%</t>
  </si>
  <si>
    <t>GLR705</t>
  </si>
  <si>
    <t xml:space="preserve">XC40 </t>
  </si>
  <si>
    <t xml:space="preserve">AUTOMOTORA VOLVO </t>
  </si>
  <si>
    <t>Automotor presenta golpe de tipificación de daño fuerte , afectando el conjunto frontal , habitáculo pasajeros , sistema de refrigeracion , suspension , motor de combustion  y  piezas estructurales directas e indirectamente en la seguridad activa y pasiva . por cuantía de repuestos y mano de obra supera el 75 % del valor asegurado del vehículo . se tramita la PEMC con valores del sistema Audatex.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</si>
</sst>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 &quot;#,##0"/>
    <numFmt numFmtId="165" formatCode="* #,##0&quot;       &quot;;\-* #,##0&quot;       &quot;;* &quot;-       &quot;;@\ "/>
    <numFmt numFmtId="166" formatCode="* #,##0.00&quot; Pts &quot;;\-* #,##0.00&quot; Pts &quot;;* \-#&quot; Pts &quot;;@\ "/>
    <numFmt numFmtId="167" formatCode="&quot; $ &quot;* #,##0\ ;&quot; $ &quot;* \-#,##0\ ;&quot; $ &quot;* \-#\ ;@\ "/>
    <numFmt numFmtId="168" formatCode="0.0000%"/>
  </numFmts>
  <fonts count="10" x14ac:knownFonts="1">
    <font>
      <sz val="10"/>
      <name val="Arial"/>
      <family val="2"/>
      <charset val="1"/>
    </font>
    <font>
      <sz val="8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8"/>
      <color rgb="FF0000FF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8" fillId="0" borderId="0"/>
    <xf numFmtId="9" fontId="8" fillId="0" borderId="0"/>
  </cellStyleXfs>
  <cellXfs count="4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0" fillId="0" borderId="2" xfId="0" applyFont="1" applyBorder="1"/>
    <xf numFmtId="0" fontId="0" fillId="0" borderId="0" xfId="0" applyFont="1" applyAlignment="1">
      <alignment horizontal="left"/>
    </xf>
    <xf numFmtId="0" fontId="0" fillId="0" borderId="3" xfId="0" applyFont="1" applyBorder="1"/>
    <xf numFmtId="0" fontId="4" fillId="3" borderId="1" xfId="0" applyFont="1" applyFill="1" applyBorder="1" applyAlignment="1" applyProtection="1">
      <alignment vertical="center"/>
      <protection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4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165" fontId="1" fillId="0" borderId="0" xfId="0" applyNumberFormat="1" applyFont="1" applyAlignment="1" applyProtection="1">
      <alignment vertical="center"/>
      <protection hidden="1"/>
    </xf>
    <xf numFmtId="9" fontId="5" fillId="3" borderId="1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10" fontId="1" fillId="3" borderId="1" xfId="2" applyNumberFormat="1" applyFont="1" applyFill="1" applyBorder="1" applyAlignment="1" applyProtection="1">
      <alignment horizontal="left"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164" fontId="1" fillId="4" borderId="1" xfId="2" applyNumberFormat="1" applyFont="1" applyFill="1" applyBorder="1" applyAlignment="1" applyProtection="1">
      <alignment horizontal="left" vertical="center"/>
      <protection locked="0" hidden="1"/>
    </xf>
    <xf numFmtId="0" fontId="1" fillId="5" borderId="4" xfId="0" applyFont="1" applyFill="1" applyBorder="1" applyAlignment="1" applyProtection="1">
      <alignment vertical="center"/>
      <protection hidden="1"/>
    </xf>
    <xf numFmtId="9" fontId="1" fillId="0" borderId="0" xfId="2" applyFont="1" applyBorder="1" applyAlignment="1" applyProtection="1">
      <alignment vertical="center"/>
      <protection hidden="1"/>
    </xf>
    <xf numFmtId="167" fontId="1" fillId="0" borderId="1" xfId="1" applyNumberFormat="1" applyFont="1" applyBorder="1" applyAlignment="1" applyProtection="1">
      <protection hidden="1"/>
    </xf>
    <xf numFmtId="0" fontId="1" fillId="7" borderId="1" xfId="0" applyFont="1" applyFill="1" applyBorder="1" applyAlignment="1">
      <alignment horizontal="right"/>
    </xf>
    <xf numFmtId="9" fontId="1" fillId="2" borderId="1" xfId="0" applyNumberFormat="1" applyFont="1" applyFill="1" applyBorder="1" applyProtection="1">
      <protection locked="0" hidden="1"/>
    </xf>
    <xf numFmtId="9" fontId="1" fillId="3" borderId="1" xfId="2" applyFont="1" applyFill="1" applyBorder="1" applyAlignment="1" applyProtection="1">
      <protection hidden="1"/>
    </xf>
    <xf numFmtId="9" fontId="1" fillId="2" borderId="1" xfId="0" applyNumberFormat="1" applyFont="1" applyFill="1" applyBorder="1" applyProtection="1">
      <protection locked="0"/>
    </xf>
    <xf numFmtId="9" fontId="1" fillId="3" borderId="1" xfId="0" applyNumberFormat="1" applyFont="1" applyFill="1" applyBorder="1" applyProtection="1">
      <protection hidden="1"/>
    </xf>
    <xf numFmtId="167" fontId="1" fillId="3" borderId="1" xfId="1" applyNumberFormat="1" applyFont="1" applyFill="1" applyBorder="1" applyAlignment="1" applyProtection="1">
      <protection hidden="1"/>
    </xf>
    <xf numFmtId="168" fontId="1" fillId="0" borderId="0" xfId="2" applyNumberFormat="1" applyFont="1" applyBorder="1" applyAlignment="1" applyProtection="1">
      <alignment vertical="center"/>
      <protection hidden="1"/>
    </xf>
    <xf numFmtId="9" fontId="1" fillId="4" borderId="1" xfId="2" applyFont="1" applyFill="1" applyBorder="1" applyAlignment="1" applyProtection="1"/>
    <xf numFmtId="167" fontId="4" fillId="3" borderId="1" xfId="1" applyNumberFormat="1" applyFont="1" applyFill="1" applyBorder="1" applyAlignment="1" applyProtection="1">
      <protection hidden="1"/>
    </xf>
    <xf numFmtId="0" fontId="0" fillId="0" borderId="0" xfId="0" applyFont="1" applyAlignment="1">
      <alignment horizontal="left" wrapText="1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164" fontId="3" fillId="3" borderId="1" xfId="0" applyNumberFormat="1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 hidden="1"/>
    </xf>
    <xf numFmtId="0" fontId="1" fillId="3" borderId="1" xfId="0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locked="0" hidden="1"/>
    </xf>
    <xf numFmtId="14" fontId="1" fillId="2" borderId="1" xfId="0" applyNumberFormat="1" applyFont="1" applyFill="1" applyBorder="1" applyAlignment="1" applyProtection="1">
      <alignment vertical="center"/>
      <protection locked="0" hidden="1"/>
    </xf>
    <xf numFmtId="0" fontId="6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K2378"/>
  <sheetViews>
    <sheetView showGridLines="0" tabSelected="1" view="pageBreakPreview" zoomScaleNormal="100" workbookViewId="0"/>
  </sheetViews>
  <sheetFormatPr baseColWidth="10" defaultColWidth="9.140625" defaultRowHeight="12.75" x14ac:dyDescent="0.2"/>
  <cols>
    <col min="1" max="1" width="26" style="1"/>
    <col min="2" max="2" width="24.42578125" style="1"/>
    <col min="3" max="3" width="16.28515625" style="1"/>
    <col min="4" max="4" width="18.42578125" style="1"/>
    <col min="5" max="5" width="4.5703125" style="1"/>
    <col min="6" max="6" width="0" style="1" hidden="1"/>
    <col min="7" max="7" width="12.42578125" style="1"/>
    <col min="8" max="8" width="37" style="1"/>
    <col min="9" max="9" width="6.5703125" style="1"/>
    <col min="10" max="10" width="4.5703125" style="1"/>
    <col min="11" max="12" width="11.42578125" style="1"/>
    <col min="13" max="24" width="0" style="1" hidden="1"/>
    <col min="25" max="35" width="11.5703125" style="1"/>
    <col min="36" max="1025" width="11.42578125" style="1"/>
  </cols>
  <sheetData>
    <row r="1" spans="1:39" ht="12.75" customHeight="1" thickBot="1" x14ac:dyDescent="0.25">
      <c r="A1"/>
      <c r="B1"/>
      <c r="C1"/>
      <c r="D1"/>
      <c r="E1"/>
      <c r="F1"/>
      <c r="G1"/>
      <c r="H1"/>
      <c r="I1"/>
      <c r="J1"/>
      <c r="K1"/>
      <c r="M1" s="1" t="s">
        <v>0</v>
      </c>
      <c r="O1" s="1" t="s">
        <v>1</v>
      </c>
      <c r="P1" s="1" t="s">
        <v>2</v>
      </c>
      <c r="R1"/>
      <c r="S1"/>
      <c r="U1" s="1" t="s">
        <v>3</v>
      </c>
      <c r="V1" s="1" t="s">
        <v>4</v>
      </c>
      <c r="W1" s="1" t="s">
        <v>5</v>
      </c>
      <c r="AL1"/>
      <c r="AM1"/>
    </row>
    <row r="2" spans="1:39" ht="15.75" customHeight="1" thickTop="1" thickBot="1" x14ac:dyDescent="0.25">
      <c r="A2" s="33" t="s">
        <v>6</v>
      </c>
      <c r="B2" s="33"/>
      <c r="C2" s="33"/>
      <c r="D2"/>
      <c r="E2"/>
      <c r="F2"/>
      <c r="G2"/>
      <c r="H2"/>
      <c r="I2"/>
      <c r="J2"/>
      <c r="K2" s="32"/>
      <c r="M2" s="1" t="s">
        <v>7</v>
      </c>
      <c r="O2" s="2" t="s">
        <v>8</v>
      </c>
      <c r="P2" s="2">
        <v>1</v>
      </c>
      <c r="R2"/>
      <c r="S2"/>
      <c r="U2" s="3" t="s">
        <v>9</v>
      </c>
      <c r="V2" s="3" t="s">
        <v>10</v>
      </c>
      <c r="W2" s="1" t="s">
        <v>11</v>
      </c>
      <c r="AL2"/>
      <c r="AM2"/>
    </row>
    <row r="3" spans="1:39" ht="13.5" customHeight="1" thickTop="1" thickBot="1" x14ac:dyDescent="0.25">
      <c r="A3"/>
      <c r="B3"/>
      <c r="C3"/>
      <c r="D3"/>
      <c r="E3"/>
      <c r="F3"/>
      <c r="G3"/>
      <c r="H3"/>
      <c r="I3"/>
      <c r="J3"/>
      <c r="K3" s="17"/>
      <c r="M3" s="1" t="s">
        <v>12</v>
      </c>
      <c r="O3" s="4" t="s">
        <v>13</v>
      </c>
      <c r="P3" s="4">
        <v>100</v>
      </c>
      <c r="R3" s="1" t="s">
        <v>14</v>
      </c>
      <c r="S3" s="1" t="s">
        <v>15</v>
      </c>
      <c r="U3" s="3" t="s">
        <v>16</v>
      </c>
      <c r="V3" s="3" t="s">
        <v>17</v>
      </c>
      <c r="W3" s="1" t="s">
        <v>18</v>
      </c>
      <c r="AL3"/>
      <c r="AM3"/>
    </row>
    <row r="4" spans="1:39" ht="12.75" customHeight="1" thickTop="1" x14ac:dyDescent="0.2">
      <c r="A4" s="34" t="s">
        <v>19</v>
      </c>
      <c r="B4" s="34"/>
      <c r="C4" s="34"/>
      <c r="D4" s="34"/>
      <c r="E4"/>
      <c r="F4"/>
      <c r="G4"/>
      <c r="H4"/>
      <c r="I4"/>
      <c r="J4"/>
      <c r="K4"/>
      <c r="M4" s="1" t="s">
        <v>20</v>
      </c>
      <c r="O4" s="4" t="s">
        <v>21</v>
      </c>
      <c r="P4" s="4">
        <v>106</v>
      </c>
      <c r="R4" s="1" t="s">
        <v>22</v>
      </c>
      <c r="S4" s="1" t="s">
        <v>23</v>
      </c>
      <c r="U4" s="3" t="s">
        <v>24</v>
      </c>
      <c r="V4" s="3" t="s">
        <v>25</v>
      </c>
      <c r="W4" s="1" t="s">
        <v>26</v>
      </c>
      <c r="AL4" s="1">
        <v>1950</v>
      </c>
      <c r="AM4" s="1">
        <v>111</v>
      </c>
    </row>
    <row r="5" spans="1:39" ht="12.75" customHeight="1" x14ac:dyDescent="0.2">
      <c r="A5" s="5" t="s">
        <v>27</v>
      </c>
      <c r="B5" s="10">
        <v>112805880</v>
      </c>
      <c r="C5" s="5" t="s">
        <v>28</v>
      </c>
      <c r="D5" s="6">
        <v>112700000</v>
      </c>
      <c r="E5" s="7"/>
      <c r="F5"/>
      <c r="G5"/>
      <c r="H5"/>
      <c r="I5"/>
      <c r="J5"/>
      <c r="K5"/>
      <c r="M5" s="1" t="s">
        <v>29</v>
      </c>
      <c r="O5" s="4" t="s">
        <v>30</v>
      </c>
      <c r="P5" s="4">
        <v>107</v>
      </c>
      <c r="R5" s="1" t="s">
        <v>31</v>
      </c>
      <c r="S5" s="1" t="s">
        <v>32</v>
      </c>
      <c r="U5" s="3" t="s">
        <v>33</v>
      </c>
      <c r="V5" s="3" t="s">
        <v>34</v>
      </c>
      <c r="W5" s="1" t="s">
        <v>35</v>
      </c>
      <c r="AL5" s="1">
        <v>2050</v>
      </c>
      <c r="AM5" s="1">
        <v>9999999999</v>
      </c>
    </row>
    <row r="6" spans="1:39" ht="12.75" customHeight="1" x14ac:dyDescent="0.2">
      <c r="A6" s="5" t="s">
        <v>36</v>
      </c>
      <c r="B6" s="10" t="s">
        <v>2922</v>
      </c>
      <c r="C6" s="5" t="s">
        <v>37</v>
      </c>
      <c r="D6" s="6">
        <v>112700000</v>
      </c>
      <c r="E6"/>
      <c r="F6"/>
      <c r="G6"/>
      <c r="H6"/>
      <c r="I6"/>
      <c r="J6"/>
      <c r="K6"/>
      <c r="M6" s="1" t="s">
        <v>38</v>
      </c>
      <c r="O6" s="4" t="s">
        <v>39</v>
      </c>
      <c r="P6" s="4">
        <v>1088</v>
      </c>
      <c r="U6" s="3" t="s">
        <v>40</v>
      </c>
      <c r="V6" s="3" t="s">
        <v>41</v>
      </c>
      <c r="W6" s="1" t="s">
        <v>42</v>
      </c>
    </row>
    <row r="7" spans="1:39" ht="12.75" customHeight="1" x14ac:dyDescent="0.2">
      <c r="A7" s="5" t="s">
        <v>43</v>
      </c>
      <c r="B7" s="8" t="s">
        <v>117</v>
      </c>
      <c r="C7" s="5" t="s">
        <v>45</v>
      </c>
      <c r="D7" s="9">
        <f>IF(D5&gt;D6,D6*0.75,D5*0.75)</f>
        <v>84525000</v>
      </c>
      <c r="E7"/>
      <c r="F7"/>
      <c r="G7"/>
      <c r="H7"/>
      <c r="I7"/>
      <c r="J7"/>
      <c r="K7"/>
      <c r="M7" s="1" t="s">
        <v>46</v>
      </c>
      <c r="O7" s="4" t="s">
        <v>47</v>
      </c>
      <c r="P7" s="4">
        <v>109</v>
      </c>
      <c r="U7" s="3" t="s">
        <v>48</v>
      </c>
      <c r="V7" s="3" t="s">
        <v>49</v>
      </c>
      <c r="W7" s="1" t="s">
        <v>50</v>
      </c>
    </row>
    <row r="8" spans="1:39" ht="12.75" customHeight="1" thickBot="1" x14ac:dyDescent="0.25">
      <c r="A8" s="5" t="s">
        <v>51</v>
      </c>
      <c r="B8" s="10" t="s">
        <v>756</v>
      </c>
      <c r="C8" s="5" t="s">
        <v>53</v>
      </c>
      <c r="D8" s="9">
        <f>B20</f>
        <v>185218675.02600002</v>
      </c>
      <c r="E8" s="11"/>
      <c r="F8"/>
      <c r="G8"/>
      <c r="H8"/>
      <c r="I8"/>
      <c r="J8"/>
      <c r="K8"/>
      <c r="O8" s="4" t="s">
        <v>54</v>
      </c>
      <c r="P8" s="4">
        <v>1102</v>
      </c>
      <c r="U8" s="3" t="s">
        <v>55</v>
      </c>
      <c r="V8" s="3" t="s">
        <v>56</v>
      </c>
      <c r="W8" s="1" t="s">
        <v>57</v>
      </c>
    </row>
    <row r="9" spans="1:39" ht="12.75" customHeight="1" thickTop="1" thickBot="1" x14ac:dyDescent="0.25">
      <c r="A9" s="5" t="s">
        <v>58</v>
      </c>
      <c r="B9" s="10" t="s">
        <v>2923</v>
      </c>
      <c r="C9" s="5" t="s">
        <v>60</v>
      </c>
      <c r="D9" s="12">
        <f>IF(D5&lt;D6,D8/D5,D8/D6)</f>
        <v>1.6434665042236027</v>
      </c>
      <c r="E9" s="13"/>
      <c r="F9"/>
      <c r="G9" s="14"/>
      <c r="H9" s="1" t="s">
        <v>61</v>
      </c>
      <c r="I9"/>
      <c r="J9"/>
      <c r="K9"/>
      <c r="O9" s="4" t="s">
        <v>62</v>
      </c>
      <c r="P9" s="4" t="s">
        <v>63</v>
      </c>
      <c r="U9" s="3" t="s">
        <v>64</v>
      </c>
      <c r="V9" s="3" t="s">
        <v>65</v>
      </c>
      <c r="W9" s="1" t="s">
        <v>66</v>
      </c>
    </row>
    <row r="10" spans="1:39" ht="12.75" customHeight="1" thickTop="1" thickBot="1" x14ac:dyDescent="0.25">
      <c r="A10" s="5" t="s">
        <v>67</v>
      </c>
      <c r="B10" s="10">
        <v>2020</v>
      </c>
      <c r="C10" s="5" t="s">
        <v>68</v>
      </c>
      <c r="D10" s="15">
        <f>IF(D11&lt;&gt;"SI",IF(D8&gt;D6,0.4,(1-(0.6*D9))),0)</f>
        <v>0.4</v>
      </c>
      <c r="E10" s="16"/>
      <c r="F10" s="1" t="s">
        <v>69</v>
      </c>
      <c r="G10" s="17"/>
      <c r="H10" s="1" t="s">
        <v>70</v>
      </c>
      <c r="I10"/>
      <c r="J10"/>
      <c r="K10"/>
      <c r="O10" s="4" t="s">
        <v>71</v>
      </c>
      <c r="P10" s="4" t="s">
        <v>72</v>
      </c>
      <c r="U10" s="3" t="s">
        <v>73</v>
      </c>
      <c r="V10" s="3" t="s">
        <v>74</v>
      </c>
      <c r="W10" s="1" t="s">
        <v>75</v>
      </c>
    </row>
    <row r="11" spans="1:39" ht="12.75" customHeight="1" x14ac:dyDescent="0.2">
      <c r="A11" s="5" t="s">
        <v>15</v>
      </c>
      <c r="B11" s="8" t="s">
        <v>32</v>
      </c>
      <c r="C11" s="5" t="s">
        <v>14</v>
      </c>
      <c r="D11" s="18"/>
      <c r="F11" s="1" t="s">
        <v>76</v>
      </c>
      <c r="G11" s="19"/>
      <c r="H11" s="1" t="s">
        <v>77</v>
      </c>
      <c r="I11"/>
      <c r="J11"/>
      <c r="K11"/>
      <c r="O11" s="4" t="s">
        <v>78</v>
      </c>
      <c r="P11" s="4" t="s">
        <v>79</v>
      </c>
      <c r="U11" s="3" t="s">
        <v>80</v>
      </c>
      <c r="V11" s="3" t="s">
        <v>81</v>
      </c>
    </row>
    <row r="12" spans="1:39" ht="12.75" customHeight="1" x14ac:dyDescent="0.2">
      <c r="A12" s="5" t="s">
        <v>3</v>
      </c>
      <c r="B12" s="8" t="s">
        <v>2924</v>
      </c>
      <c r="C12" s="5" t="s">
        <v>83</v>
      </c>
      <c r="D12" s="8"/>
      <c r="F12"/>
      <c r="G12"/>
      <c r="I12"/>
      <c r="J12"/>
      <c r="K12"/>
      <c r="O12" s="4" t="s">
        <v>84</v>
      </c>
      <c r="P12" s="4" t="s">
        <v>85</v>
      </c>
      <c r="U12" s="3" t="s">
        <v>86</v>
      </c>
      <c r="V12" s="3" t="s">
        <v>87</v>
      </c>
    </row>
    <row r="13" spans="1:39" ht="12.75" customHeight="1" x14ac:dyDescent="0.2">
      <c r="A13" s="5" t="s">
        <v>88</v>
      </c>
      <c r="B13" s="8" t="s">
        <v>34</v>
      </c>
      <c r="C13" s="5"/>
      <c r="D13" s="5"/>
      <c r="F13"/>
      <c r="G13"/>
      <c r="I13"/>
      <c r="J13"/>
      <c r="K13"/>
      <c r="O13" s="4" t="s">
        <v>89</v>
      </c>
      <c r="P13" s="4">
        <v>1190</v>
      </c>
      <c r="U13" s="3" t="s">
        <v>90</v>
      </c>
      <c r="V13" s="3" t="s">
        <v>91</v>
      </c>
    </row>
    <row r="14" spans="1:39" ht="12.75" customHeight="1" x14ac:dyDescent="0.2">
      <c r="A14" s="34" t="s">
        <v>92</v>
      </c>
      <c r="B14" s="34"/>
      <c r="C14" s="34"/>
      <c r="D14" s="34"/>
      <c r="F14"/>
      <c r="G14"/>
      <c r="I14"/>
      <c r="J14"/>
      <c r="K14"/>
      <c r="O14" s="4" t="s">
        <v>93</v>
      </c>
      <c r="P14" s="4" t="s">
        <v>94</v>
      </c>
      <c r="U14" s="3" t="s">
        <v>95</v>
      </c>
      <c r="V14" s="3" t="s">
        <v>96</v>
      </c>
    </row>
    <row r="15" spans="1:39" ht="12.75" customHeight="1" x14ac:dyDescent="0.2">
      <c r="A15" s="5" t="s">
        <v>97</v>
      </c>
      <c r="B15" s="35">
        <v>4935714</v>
      </c>
      <c r="C15" s="35"/>
      <c r="D15" s="35"/>
      <c r="F15"/>
      <c r="G15"/>
      <c r="I15"/>
      <c r="J15"/>
      <c r="K15"/>
      <c r="O15" s="4" t="s">
        <v>98</v>
      </c>
      <c r="P15" s="4" t="s">
        <v>99</v>
      </c>
      <c r="U15" s="3" t="s">
        <v>100</v>
      </c>
      <c r="V15" s="3" t="s">
        <v>101</v>
      </c>
    </row>
    <row r="16" spans="1:39" ht="12.75" customHeight="1" x14ac:dyDescent="0.2">
      <c r="A16" s="5" t="s">
        <v>102</v>
      </c>
      <c r="B16" s="35"/>
      <c r="C16" s="35"/>
      <c r="D16" s="35"/>
      <c r="F16" s="2" t="s">
        <v>44</v>
      </c>
      <c r="G16"/>
      <c r="I16"/>
      <c r="J16"/>
      <c r="K16"/>
      <c r="O16" s="4" t="s">
        <v>103</v>
      </c>
      <c r="P16" s="4">
        <v>121</v>
      </c>
      <c r="U16" s="3" t="s">
        <v>104</v>
      </c>
      <c r="V16" s="3" t="s">
        <v>105</v>
      </c>
    </row>
    <row r="17" spans="1:22" ht="12.75" customHeight="1" x14ac:dyDescent="0.2">
      <c r="A17" s="5" t="s">
        <v>106</v>
      </c>
      <c r="B17" s="35">
        <v>136560600</v>
      </c>
      <c r="C17" s="35"/>
      <c r="D17" s="35"/>
      <c r="F17" s="4" t="s">
        <v>107</v>
      </c>
      <c r="G17"/>
      <c r="I17"/>
      <c r="J17"/>
      <c r="K17"/>
      <c r="O17" s="4" t="s">
        <v>108</v>
      </c>
      <c r="P17" s="4">
        <v>125</v>
      </c>
      <c r="U17" s="3" t="s">
        <v>109</v>
      </c>
      <c r="V17" s="3" t="s">
        <v>110</v>
      </c>
    </row>
    <row r="18" spans="1:22" ht="12.75" customHeight="1" x14ac:dyDescent="0.2">
      <c r="A18" s="5" t="s">
        <v>111</v>
      </c>
      <c r="B18" s="36">
        <f>+(B17+B15+B16)*0.1</f>
        <v>14149631.4</v>
      </c>
      <c r="C18" s="36"/>
      <c r="D18" s="36"/>
      <c r="F18" s="4" t="s">
        <v>112</v>
      </c>
      <c r="G18"/>
      <c r="I18"/>
      <c r="J18"/>
      <c r="K18"/>
      <c r="O18" s="4" t="s">
        <v>113</v>
      </c>
      <c r="P18" s="4" t="s">
        <v>114</v>
      </c>
      <c r="U18" s="3" t="s">
        <v>115</v>
      </c>
      <c r="V18" s="3" t="s">
        <v>116</v>
      </c>
    </row>
    <row r="19" spans="1:22" ht="12.75" customHeight="1" x14ac:dyDescent="0.2">
      <c r="A19" s="5" t="s">
        <v>2921</v>
      </c>
      <c r="B19" s="36">
        <f>+(B18+B17+B15)*0.19</f>
        <v>29572729.626000002</v>
      </c>
      <c r="C19" s="36"/>
      <c r="D19" s="36"/>
      <c r="F19" s="4" t="s">
        <v>117</v>
      </c>
      <c r="G19"/>
      <c r="I19" s="20"/>
      <c r="J19"/>
      <c r="K19" s="20"/>
      <c r="O19" s="4" t="s">
        <v>118</v>
      </c>
      <c r="P19" s="4" t="s">
        <v>119</v>
      </c>
      <c r="U19" s="3" t="s">
        <v>120</v>
      </c>
      <c r="V19" s="3" t="s">
        <v>121</v>
      </c>
    </row>
    <row r="20" spans="1:22" ht="12.75" customHeight="1" x14ac:dyDescent="0.2">
      <c r="A20" s="5" t="s">
        <v>122</v>
      </c>
      <c r="B20" s="37">
        <f>SUM(B15:B19)</f>
        <v>185218675.02600002</v>
      </c>
      <c r="C20" s="37"/>
      <c r="D20" s="37"/>
      <c r="F20" s="4" t="s">
        <v>123</v>
      </c>
      <c r="G20"/>
      <c r="J20"/>
      <c r="O20" s="4" t="s">
        <v>124</v>
      </c>
      <c r="P20" s="4">
        <v>1307</v>
      </c>
      <c r="U20" s="3" t="s">
        <v>125</v>
      </c>
      <c r="V20" s="3" t="s">
        <v>126</v>
      </c>
    </row>
    <row r="21" spans="1:22" ht="12.75" customHeight="1" x14ac:dyDescent="0.2">
      <c r="A21" s="38" t="s">
        <v>127</v>
      </c>
      <c r="B21" s="38"/>
      <c r="C21" s="38"/>
      <c r="D21" s="38"/>
      <c r="F21" s="4" t="s">
        <v>128</v>
      </c>
      <c r="G21"/>
      <c r="J21"/>
      <c r="O21" s="4" t="s">
        <v>129</v>
      </c>
      <c r="P21" s="4" t="s">
        <v>130</v>
      </c>
      <c r="U21" s="3" t="s">
        <v>131</v>
      </c>
      <c r="V21" s="3" t="s">
        <v>132</v>
      </c>
    </row>
    <row r="22" spans="1:22" ht="12.75" customHeight="1" x14ac:dyDescent="0.2">
      <c r="A22" s="39" t="s">
        <v>2925</v>
      </c>
      <c r="B22" s="39"/>
      <c r="C22" s="39"/>
      <c r="D22" s="39"/>
      <c r="F22" s="4" t="s">
        <v>133</v>
      </c>
      <c r="G22"/>
      <c r="J22"/>
      <c r="O22" s="4" t="s">
        <v>134</v>
      </c>
      <c r="P22" s="4">
        <v>131</v>
      </c>
      <c r="U22" s="3" t="s">
        <v>135</v>
      </c>
      <c r="V22" s="3" t="s">
        <v>136</v>
      </c>
    </row>
    <row r="23" spans="1:22" ht="12.75" customHeight="1" x14ac:dyDescent="0.2">
      <c r="A23" s="39"/>
      <c r="B23" s="39"/>
      <c r="C23" s="39"/>
      <c r="D23" s="39"/>
      <c r="F23" s="4" t="s">
        <v>137</v>
      </c>
      <c r="G23"/>
      <c r="J23"/>
      <c r="O23" s="4" t="s">
        <v>138</v>
      </c>
      <c r="P23" s="4">
        <v>132</v>
      </c>
      <c r="U23" s="3" t="s">
        <v>139</v>
      </c>
      <c r="V23" s="3" t="s">
        <v>140</v>
      </c>
    </row>
    <row r="24" spans="1:22" ht="12.75" customHeight="1" x14ac:dyDescent="0.2">
      <c r="A24" s="39"/>
      <c r="B24" s="39"/>
      <c r="C24" s="39"/>
      <c r="D24" s="39"/>
      <c r="F24" s="4" t="s">
        <v>141</v>
      </c>
      <c r="G24"/>
      <c r="J24" s="20"/>
      <c r="O24" s="4" t="s">
        <v>142</v>
      </c>
      <c r="P24" s="4" t="s">
        <v>143</v>
      </c>
      <c r="U24" s="3" t="s">
        <v>144</v>
      </c>
      <c r="V24" s="3" t="s">
        <v>145</v>
      </c>
    </row>
    <row r="25" spans="1:22" ht="12.75" customHeight="1" x14ac:dyDescent="0.2">
      <c r="A25" s="5" t="s">
        <v>146</v>
      </c>
      <c r="B25" s="37">
        <f>D10*D6</f>
        <v>45080000</v>
      </c>
      <c r="C25" s="37"/>
      <c r="D25" s="37"/>
      <c r="F25" s="4" t="s">
        <v>147</v>
      </c>
      <c r="G25"/>
      <c r="O25" s="4" t="s">
        <v>148</v>
      </c>
      <c r="P25" s="4">
        <v>1410</v>
      </c>
      <c r="U25" s="3" t="s">
        <v>149</v>
      </c>
      <c r="V25" s="3" t="s">
        <v>150</v>
      </c>
    </row>
    <row r="26" spans="1:22" ht="12.75" customHeight="1" x14ac:dyDescent="0.2">
      <c r="A26" s="5" t="s">
        <v>151</v>
      </c>
      <c r="B26" s="40" t="s">
        <v>31</v>
      </c>
      <c r="C26" s="40"/>
      <c r="D26" s="40"/>
      <c r="F26" s="4" t="s">
        <v>152</v>
      </c>
      <c r="G26"/>
      <c r="O26" s="4" t="s">
        <v>153</v>
      </c>
      <c r="P26" s="4">
        <v>142</v>
      </c>
      <c r="U26" s="3" t="s">
        <v>154</v>
      </c>
      <c r="V26" s="3" t="s">
        <v>155</v>
      </c>
    </row>
    <row r="27" spans="1:22" ht="12.75" customHeight="1" x14ac:dyDescent="0.2">
      <c r="A27" s="5" t="s">
        <v>156</v>
      </c>
      <c r="B27" s="41"/>
      <c r="C27" s="41"/>
      <c r="D27" s="41"/>
      <c r="F27" s="4" t="s">
        <v>157</v>
      </c>
      <c r="G27"/>
      <c r="O27" s="4" t="s">
        <v>158</v>
      </c>
      <c r="P27" s="4">
        <v>147</v>
      </c>
      <c r="U27" s="3" t="s">
        <v>159</v>
      </c>
      <c r="V27" s="3" t="s">
        <v>160</v>
      </c>
    </row>
    <row r="28" spans="1:22" ht="13.5" customHeight="1" x14ac:dyDescent="0.2">
      <c r="A28" s="5" t="s">
        <v>161</v>
      </c>
      <c r="B28" s="42"/>
      <c r="C28" s="42"/>
      <c r="D28" s="42"/>
      <c r="F28" s="4" t="s">
        <v>162</v>
      </c>
      <c r="G28"/>
      <c r="O28" s="4" t="s">
        <v>163</v>
      </c>
      <c r="P28" s="4">
        <v>159</v>
      </c>
      <c r="U28" s="3" t="s">
        <v>164</v>
      </c>
      <c r="V28" s="3" t="s">
        <v>165</v>
      </c>
    </row>
    <row r="29" spans="1:22" ht="12.75" customHeight="1" x14ac:dyDescent="0.2">
      <c r="A29"/>
      <c r="B29"/>
      <c r="C29"/>
      <c r="D29"/>
      <c r="F29" s="4" t="s">
        <v>166</v>
      </c>
      <c r="G29"/>
      <c r="O29" s="4" t="s">
        <v>167</v>
      </c>
      <c r="P29" s="4" t="s">
        <v>168</v>
      </c>
      <c r="U29" s="3" t="s">
        <v>169</v>
      </c>
      <c r="V29" s="3" t="s">
        <v>170</v>
      </c>
    </row>
    <row r="30" spans="1:22" ht="12.75" customHeight="1" x14ac:dyDescent="0.2">
      <c r="A30"/>
      <c r="B30"/>
      <c r="C30"/>
      <c r="D30"/>
      <c r="F30" s="4" t="s">
        <v>171</v>
      </c>
      <c r="G30"/>
      <c r="O30" s="4" t="s">
        <v>172</v>
      </c>
      <c r="P30" s="4">
        <v>1652</v>
      </c>
      <c r="U30" s="3" t="s">
        <v>173</v>
      </c>
    </row>
    <row r="31" spans="1:22" ht="12.75" customHeight="1" x14ac:dyDescent="0.2">
      <c r="A31" s="43" t="s">
        <v>174</v>
      </c>
      <c r="B31" s="43"/>
      <c r="C31" s="43"/>
      <c r="D31" s="43"/>
      <c r="F31" s="4" t="s">
        <v>175</v>
      </c>
      <c r="G31"/>
      <c r="O31" s="4" t="s">
        <v>176</v>
      </c>
      <c r="P31" s="4">
        <v>1720</v>
      </c>
      <c r="U31" s="3" t="s">
        <v>177</v>
      </c>
    </row>
    <row r="32" spans="1:22" ht="12.75" customHeight="1" x14ac:dyDescent="0.2">
      <c r="A32" s="43"/>
      <c r="B32" s="43"/>
      <c r="C32" s="43"/>
      <c r="D32" s="43"/>
      <c r="F32" s="4" t="s">
        <v>178</v>
      </c>
      <c r="G32"/>
      <c r="O32" s="4" t="s">
        <v>179</v>
      </c>
      <c r="P32" s="4">
        <v>180</v>
      </c>
      <c r="U32" s="3" t="s">
        <v>180</v>
      </c>
    </row>
    <row r="33" spans="1:21" ht="12.75" customHeight="1" x14ac:dyDescent="0.2">
      <c r="A33" s="44" t="s">
        <v>181</v>
      </c>
      <c r="B33" s="44"/>
      <c r="C33" s="44"/>
      <c r="D33" s="21" t="str">
        <f>IF(D11="SI",D6,"")</f>
        <v/>
      </c>
      <c r="F33" s="4" t="s">
        <v>182</v>
      </c>
      <c r="G33"/>
      <c r="O33" s="4" t="s">
        <v>183</v>
      </c>
      <c r="P33" s="4" t="s">
        <v>184</v>
      </c>
      <c r="U33" s="3" t="s">
        <v>185</v>
      </c>
    </row>
    <row r="34" spans="1:21" ht="12.75" customHeight="1" x14ac:dyDescent="0.2">
      <c r="A34" s="45" t="s">
        <v>186</v>
      </c>
      <c r="B34" s="22" t="s">
        <v>187</v>
      </c>
      <c r="C34" s="23">
        <v>0.2</v>
      </c>
      <c r="D34" s="24" t="str">
        <f>IF(D11="SI",C34*0.33/1,"")</f>
        <v/>
      </c>
      <c r="F34" s="4" t="s">
        <v>188</v>
      </c>
      <c r="G34"/>
      <c r="O34" s="4" t="s">
        <v>189</v>
      </c>
      <c r="P34" s="4">
        <v>2</v>
      </c>
      <c r="U34" s="3" t="s">
        <v>190</v>
      </c>
    </row>
    <row r="35" spans="1:21" ht="12.75" customHeight="1" x14ac:dyDescent="0.2">
      <c r="A35" s="45"/>
      <c r="B35" s="22" t="s">
        <v>191</v>
      </c>
      <c r="C35" s="25">
        <v>0</v>
      </c>
      <c r="D35" s="24" t="str">
        <f>IF(D11="SI",C35*0.33/1,"")</f>
        <v/>
      </c>
      <c r="F35"/>
      <c r="G35"/>
      <c r="O35" s="4" t="s">
        <v>192</v>
      </c>
      <c r="P35" s="4">
        <v>200</v>
      </c>
      <c r="U35" s="3" t="s">
        <v>193</v>
      </c>
    </row>
    <row r="36" spans="1:21" ht="12.75" customHeight="1" x14ac:dyDescent="0.2">
      <c r="A36" s="45"/>
      <c r="B36" s="22" t="s">
        <v>194</v>
      </c>
      <c r="C36" s="25">
        <v>0</v>
      </c>
      <c r="D36" s="24" t="str">
        <f>IF(D11="SI",C36*0.33/1,"")</f>
        <v/>
      </c>
      <c r="F36"/>
      <c r="G36"/>
      <c r="O36" s="4" t="s">
        <v>195</v>
      </c>
      <c r="P36" s="4" t="s">
        <v>196</v>
      </c>
      <c r="U36" s="3" t="s">
        <v>197</v>
      </c>
    </row>
    <row r="37" spans="1:21" ht="12.75" customHeight="1" x14ac:dyDescent="0.2">
      <c r="A37" s="45"/>
      <c r="B37" s="44" t="s">
        <v>198</v>
      </c>
      <c r="C37" s="44"/>
      <c r="D37" s="26" t="str">
        <f>IF(D11="SI",SUM(D34:D36),"")</f>
        <v/>
      </c>
      <c r="F37"/>
      <c r="G37"/>
      <c r="O37" s="4" t="s">
        <v>199</v>
      </c>
      <c r="P37" s="4" t="s">
        <v>200</v>
      </c>
      <c r="U37" s="3" t="s">
        <v>201</v>
      </c>
    </row>
    <row r="38" spans="1:21" ht="12.75" customHeight="1" x14ac:dyDescent="0.2">
      <c r="A38" s="44" t="s">
        <v>202</v>
      </c>
      <c r="B38" s="44"/>
      <c r="C38" s="44"/>
      <c r="D38" s="26" t="str">
        <f>IF(D11="SI",1-D37,"")</f>
        <v/>
      </c>
      <c r="F38"/>
      <c r="G38"/>
      <c r="O38" s="4" t="s">
        <v>203</v>
      </c>
      <c r="P38" s="4" t="s">
        <v>204</v>
      </c>
      <c r="U38" s="3" t="s">
        <v>205</v>
      </c>
    </row>
    <row r="39" spans="1:21" ht="12.75" customHeight="1" x14ac:dyDescent="0.2">
      <c r="A39" s="44" t="s">
        <v>206</v>
      </c>
      <c r="B39" s="44"/>
      <c r="C39" s="44"/>
      <c r="D39" s="27" t="str">
        <f>IF(D11="SI",+D33*D38,"")</f>
        <v/>
      </c>
      <c r="F39"/>
      <c r="G39" s="28"/>
      <c r="O39" s="4" t="s">
        <v>207</v>
      </c>
      <c r="P39" s="4" t="s">
        <v>208</v>
      </c>
      <c r="U39" s="3" t="s">
        <v>209</v>
      </c>
    </row>
    <row r="40" spans="1:21" ht="12.75" customHeight="1" x14ac:dyDescent="0.2">
      <c r="A40" s="44" t="s">
        <v>210</v>
      </c>
      <c r="B40" s="44"/>
      <c r="C40" s="44"/>
      <c r="D40" s="27" t="str">
        <f>IF(D11="SI",+D33*0.2,"")</f>
        <v/>
      </c>
      <c r="F40"/>
      <c r="O40" s="4" t="s">
        <v>211</v>
      </c>
      <c r="P40" s="4" t="s">
        <v>212</v>
      </c>
      <c r="U40" s="3" t="s">
        <v>213</v>
      </c>
    </row>
    <row r="41" spans="1:21" ht="12.75" customHeight="1" x14ac:dyDescent="0.2">
      <c r="A41" s="44" t="s">
        <v>214</v>
      </c>
      <c r="B41" s="44"/>
      <c r="C41" s="44"/>
      <c r="D41" s="27" t="str">
        <f>IF(D11="SI",+D40*D38,"")</f>
        <v/>
      </c>
      <c r="F41" s="20">
        <v>0</v>
      </c>
      <c r="O41" s="4" t="s">
        <v>215</v>
      </c>
      <c r="P41" s="4">
        <v>2002</v>
      </c>
      <c r="U41" s="3" t="s">
        <v>216</v>
      </c>
    </row>
    <row r="42" spans="1:21" ht="12.75" customHeight="1" x14ac:dyDescent="0.2">
      <c r="A42" s="44" t="s">
        <v>217</v>
      </c>
      <c r="B42" s="44"/>
      <c r="C42" s="44"/>
      <c r="D42" s="29">
        <v>0</v>
      </c>
      <c r="F42" s="20">
        <v>0.05</v>
      </c>
      <c r="O42" s="4" t="s">
        <v>218</v>
      </c>
      <c r="P42" s="4">
        <v>205</v>
      </c>
      <c r="U42" s="3" t="s">
        <v>219</v>
      </c>
    </row>
    <row r="43" spans="1:21" ht="12.75" customHeight="1" x14ac:dyDescent="0.2">
      <c r="A43" s="44" t="s">
        <v>220</v>
      </c>
      <c r="B43" s="44"/>
      <c r="C43" s="44"/>
      <c r="D43" s="30" t="str">
        <f>IF(D11="SI",+(D41)-D41*D42,"")</f>
        <v/>
      </c>
      <c r="F43" s="20">
        <v>0.1</v>
      </c>
      <c r="O43" s="4" t="s">
        <v>221</v>
      </c>
      <c r="P43" s="4">
        <v>206</v>
      </c>
      <c r="U43" s="3" t="s">
        <v>222</v>
      </c>
    </row>
    <row r="44" spans="1:21" ht="12.75" customHeight="1" x14ac:dyDescent="0.2">
      <c r="O44" s="4" t="s">
        <v>223</v>
      </c>
      <c r="P44" s="4">
        <v>206</v>
      </c>
      <c r="U44" s="3" t="s">
        <v>224</v>
      </c>
    </row>
    <row r="45" spans="1:21" ht="12.75" customHeight="1" x14ac:dyDescent="0.2">
      <c r="O45" s="4" t="s">
        <v>225</v>
      </c>
      <c r="P45" s="4">
        <v>207</v>
      </c>
      <c r="U45" s="3" t="s">
        <v>226</v>
      </c>
    </row>
    <row r="46" spans="1:21" ht="12.75" customHeight="1" x14ac:dyDescent="0.2">
      <c r="O46" s="4" t="s">
        <v>227</v>
      </c>
      <c r="P46" s="4">
        <v>208</v>
      </c>
      <c r="U46" s="3" t="s">
        <v>228</v>
      </c>
    </row>
    <row r="47" spans="1:21" ht="12.75" customHeight="1" x14ac:dyDescent="0.2">
      <c r="O47" s="4" t="s">
        <v>229</v>
      </c>
      <c r="P47" s="4" t="s">
        <v>230</v>
      </c>
      <c r="U47" s="3" t="s">
        <v>231</v>
      </c>
    </row>
    <row r="48" spans="1:21" ht="12.75" customHeight="1" x14ac:dyDescent="0.2">
      <c r="O48" s="4" t="s">
        <v>232</v>
      </c>
      <c r="P48" s="4">
        <v>2105</v>
      </c>
      <c r="U48" s="3" t="s">
        <v>233</v>
      </c>
    </row>
    <row r="49" spans="15:21" ht="12.75" customHeight="1" x14ac:dyDescent="0.2">
      <c r="O49" s="4" t="s">
        <v>234</v>
      </c>
      <c r="P49" s="4" t="s">
        <v>235</v>
      </c>
      <c r="U49" s="3" t="s">
        <v>236</v>
      </c>
    </row>
    <row r="50" spans="15:21" ht="12.75" customHeight="1" x14ac:dyDescent="0.2">
      <c r="O50" s="4" t="s">
        <v>237</v>
      </c>
      <c r="P50" s="4">
        <v>2106</v>
      </c>
      <c r="U50" s="3" t="s">
        <v>238</v>
      </c>
    </row>
    <row r="51" spans="15:21" ht="12.75" customHeight="1" x14ac:dyDescent="0.2">
      <c r="O51" s="4" t="s">
        <v>239</v>
      </c>
      <c r="P51" s="4">
        <v>2107</v>
      </c>
      <c r="U51" s="3" t="s">
        <v>240</v>
      </c>
    </row>
    <row r="52" spans="15:21" ht="12.75" customHeight="1" x14ac:dyDescent="0.2">
      <c r="O52" s="4" t="s">
        <v>241</v>
      </c>
      <c r="P52" s="4">
        <v>2108</v>
      </c>
      <c r="U52" s="3" t="s">
        <v>242</v>
      </c>
    </row>
    <row r="53" spans="15:21" ht="12.75" customHeight="1" x14ac:dyDescent="0.2">
      <c r="O53" s="4" t="s">
        <v>243</v>
      </c>
      <c r="P53" s="4">
        <v>2109</v>
      </c>
      <c r="U53" s="3" t="s">
        <v>244</v>
      </c>
    </row>
    <row r="54" spans="15:21" ht="12.75" customHeight="1" x14ac:dyDescent="0.2">
      <c r="O54" s="4" t="s">
        <v>245</v>
      </c>
      <c r="P54" s="4">
        <v>2141</v>
      </c>
      <c r="U54" s="3" t="s">
        <v>246</v>
      </c>
    </row>
    <row r="55" spans="15:21" ht="12.75" customHeight="1" x14ac:dyDescent="0.2">
      <c r="O55" s="4" t="s">
        <v>247</v>
      </c>
      <c r="P55" s="4" t="s">
        <v>248</v>
      </c>
      <c r="U55" s="3" t="s">
        <v>249</v>
      </c>
    </row>
    <row r="56" spans="15:21" ht="12.75" customHeight="1" x14ac:dyDescent="0.2">
      <c r="O56" s="4" t="s">
        <v>250</v>
      </c>
      <c r="P56" s="4">
        <v>230</v>
      </c>
      <c r="U56" s="3" t="s">
        <v>251</v>
      </c>
    </row>
    <row r="57" spans="15:21" ht="12.75" customHeight="1" x14ac:dyDescent="0.2">
      <c r="O57" s="4" t="s">
        <v>252</v>
      </c>
      <c r="P57" s="4" t="s">
        <v>253</v>
      </c>
      <c r="U57" s="3" t="s">
        <v>254</v>
      </c>
    </row>
    <row r="58" spans="15:21" ht="12.75" customHeight="1" x14ac:dyDescent="0.2">
      <c r="O58" s="4" t="s">
        <v>255</v>
      </c>
      <c r="P58" s="4" t="s">
        <v>256</v>
      </c>
      <c r="U58" s="3" t="s">
        <v>257</v>
      </c>
    </row>
    <row r="59" spans="15:21" ht="12.75" customHeight="1" x14ac:dyDescent="0.2">
      <c r="O59" s="4" t="s">
        <v>258</v>
      </c>
      <c r="P59" s="4" t="s">
        <v>259</v>
      </c>
      <c r="U59" s="3" t="s">
        <v>260</v>
      </c>
    </row>
    <row r="60" spans="15:21" ht="12.75" customHeight="1" x14ac:dyDescent="0.2">
      <c r="O60" s="4" t="s">
        <v>261</v>
      </c>
      <c r="P60" s="4" t="s">
        <v>262</v>
      </c>
      <c r="U60" s="3" t="s">
        <v>263</v>
      </c>
    </row>
    <row r="61" spans="15:21" ht="12.75" customHeight="1" x14ac:dyDescent="0.2">
      <c r="O61" s="4" t="s">
        <v>264</v>
      </c>
      <c r="P61" s="4" t="s">
        <v>265</v>
      </c>
      <c r="U61" s="3" t="s">
        <v>266</v>
      </c>
    </row>
    <row r="62" spans="15:21" ht="12.75" customHeight="1" x14ac:dyDescent="0.2">
      <c r="O62" s="4" t="s">
        <v>267</v>
      </c>
      <c r="P62" s="4">
        <v>240</v>
      </c>
      <c r="U62" s="3" t="s">
        <v>268</v>
      </c>
    </row>
    <row r="63" spans="15:21" ht="12.75" customHeight="1" x14ac:dyDescent="0.2">
      <c r="O63" s="4" t="s">
        <v>269</v>
      </c>
      <c r="P63" s="4" t="s">
        <v>270</v>
      </c>
      <c r="U63" s="3" t="s">
        <v>271</v>
      </c>
    </row>
    <row r="64" spans="15:21" ht="12.75" customHeight="1" x14ac:dyDescent="0.2">
      <c r="O64" s="4" t="s">
        <v>272</v>
      </c>
      <c r="P64" s="4">
        <v>243</v>
      </c>
      <c r="U64" s="3" t="s">
        <v>273</v>
      </c>
    </row>
    <row r="65" spans="15:21" ht="12.75" customHeight="1" x14ac:dyDescent="0.2">
      <c r="O65" s="4" t="s">
        <v>274</v>
      </c>
      <c r="P65" s="4">
        <v>244</v>
      </c>
      <c r="U65" s="3" t="s">
        <v>275</v>
      </c>
    </row>
    <row r="66" spans="15:21" ht="12.75" customHeight="1" x14ac:dyDescent="0.2">
      <c r="O66" s="4" t="s">
        <v>276</v>
      </c>
      <c r="P66" s="4">
        <v>250</v>
      </c>
      <c r="U66" s="3" t="s">
        <v>277</v>
      </c>
    </row>
    <row r="67" spans="15:21" ht="12.75" customHeight="1" x14ac:dyDescent="0.2">
      <c r="O67" s="4" t="s">
        <v>278</v>
      </c>
      <c r="P67" s="4" t="s">
        <v>279</v>
      </c>
      <c r="U67" s="3" t="s">
        <v>280</v>
      </c>
    </row>
    <row r="68" spans="15:21" ht="12.75" customHeight="1" x14ac:dyDescent="0.2">
      <c r="O68" s="4" t="s">
        <v>281</v>
      </c>
      <c r="P68" s="4" t="s">
        <v>282</v>
      </c>
      <c r="U68" s="3" t="s">
        <v>283</v>
      </c>
    </row>
    <row r="69" spans="15:21" ht="12.75" customHeight="1" x14ac:dyDescent="0.2">
      <c r="O69" s="4" t="s">
        <v>284</v>
      </c>
      <c r="P69" s="4">
        <v>255</v>
      </c>
      <c r="U69" s="3" t="s">
        <v>285</v>
      </c>
    </row>
    <row r="70" spans="15:21" ht="12.75" customHeight="1" x14ac:dyDescent="0.2">
      <c r="O70" s="4" t="s">
        <v>286</v>
      </c>
      <c r="P70" s="4">
        <v>260</v>
      </c>
      <c r="U70" s="3" t="s">
        <v>287</v>
      </c>
    </row>
    <row r="71" spans="15:21" ht="12.75" customHeight="1" x14ac:dyDescent="0.2">
      <c r="O71" s="4" t="s">
        <v>288</v>
      </c>
      <c r="P71" s="4" t="s">
        <v>289</v>
      </c>
      <c r="U71" s="3" t="s">
        <v>290</v>
      </c>
    </row>
    <row r="72" spans="15:21" ht="12.75" customHeight="1" x14ac:dyDescent="0.2">
      <c r="O72" s="4" t="s">
        <v>291</v>
      </c>
      <c r="P72" s="4" t="s">
        <v>292</v>
      </c>
      <c r="U72" s="3" t="s">
        <v>293</v>
      </c>
    </row>
    <row r="73" spans="15:21" ht="12.75" customHeight="1" x14ac:dyDescent="0.2">
      <c r="O73" s="4" t="s">
        <v>294</v>
      </c>
      <c r="P73" s="4">
        <v>264</v>
      </c>
      <c r="U73" s="3" t="s">
        <v>295</v>
      </c>
    </row>
    <row r="74" spans="15:21" ht="12.75" customHeight="1" x14ac:dyDescent="0.2">
      <c r="O74" s="4" t="s">
        <v>296</v>
      </c>
      <c r="P74" s="4">
        <v>2674</v>
      </c>
      <c r="U74" s="3" t="s">
        <v>297</v>
      </c>
    </row>
    <row r="75" spans="15:21" ht="12.75" customHeight="1" x14ac:dyDescent="0.2">
      <c r="O75" s="4" t="s">
        <v>298</v>
      </c>
      <c r="P75" s="4">
        <v>280</v>
      </c>
      <c r="U75" s="3" t="s">
        <v>299</v>
      </c>
    </row>
    <row r="76" spans="15:21" ht="12.75" customHeight="1" x14ac:dyDescent="0.2">
      <c r="O76" s="4" t="s">
        <v>300</v>
      </c>
      <c r="P76" s="4" t="s">
        <v>301</v>
      </c>
      <c r="U76" s="3" t="s">
        <v>302</v>
      </c>
    </row>
    <row r="77" spans="15:21" ht="12.75" customHeight="1" x14ac:dyDescent="0.2">
      <c r="O77" s="4" t="s">
        <v>303</v>
      </c>
      <c r="P77" s="4" t="s">
        <v>304</v>
      </c>
      <c r="U77" s="3" t="s">
        <v>305</v>
      </c>
    </row>
    <row r="78" spans="15:21" ht="12.75" customHeight="1" x14ac:dyDescent="0.2">
      <c r="O78" s="4" t="s">
        <v>306</v>
      </c>
      <c r="P78" s="4" t="s">
        <v>307</v>
      </c>
      <c r="U78" s="3" t="s">
        <v>308</v>
      </c>
    </row>
    <row r="79" spans="15:21" ht="12.75" customHeight="1" x14ac:dyDescent="0.2">
      <c r="O79" s="4" t="s">
        <v>309</v>
      </c>
      <c r="P79" s="4" t="s">
        <v>310</v>
      </c>
      <c r="U79" s="3" t="s">
        <v>311</v>
      </c>
    </row>
    <row r="80" spans="15:21" ht="12.75" customHeight="1" x14ac:dyDescent="0.2">
      <c r="O80" s="4" t="s">
        <v>312</v>
      </c>
      <c r="P80" s="4" t="s">
        <v>313</v>
      </c>
      <c r="U80" s="3" t="s">
        <v>314</v>
      </c>
    </row>
    <row r="81" spans="15:21" ht="12.75" customHeight="1" x14ac:dyDescent="0.2">
      <c r="O81" s="4" t="s">
        <v>315</v>
      </c>
      <c r="P81" s="4" t="s">
        <v>316</v>
      </c>
      <c r="U81" s="3" t="s">
        <v>317</v>
      </c>
    </row>
    <row r="82" spans="15:21" ht="12.75" customHeight="1" x14ac:dyDescent="0.2">
      <c r="O82" s="4" t="s">
        <v>318</v>
      </c>
      <c r="P82" s="4" t="s">
        <v>319</v>
      </c>
      <c r="U82" s="3" t="s">
        <v>320</v>
      </c>
    </row>
    <row r="83" spans="15:21" ht="12.75" customHeight="1" x14ac:dyDescent="0.2">
      <c r="O83" s="4" t="s">
        <v>321</v>
      </c>
      <c r="P83" s="4" t="s">
        <v>322</v>
      </c>
      <c r="U83" s="3" t="s">
        <v>323</v>
      </c>
    </row>
    <row r="84" spans="15:21" ht="12.75" customHeight="1" x14ac:dyDescent="0.2">
      <c r="O84" s="4" t="s">
        <v>324</v>
      </c>
      <c r="P84" s="4" t="s">
        <v>325</v>
      </c>
      <c r="U84" s="3" t="s">
        <v>326</v>
      </c>
    </row>
    <row r="85" spans="15:21" ht="12.75" customHeight="1" x14ac:dyDescent="0.2">
      <c r="O85" s="4" t="s">
        <v>327</v>
      </c>
      <c r="P85" s="4">
        <v>3</v>
      </c>
      <c r="U85" s="3" t="s">
        <v>328</v>
      </c>
    </row>
    <row r="86" spans="15:21" ht="12.75" customHeight="1" x14ac:dyDescent="0.2">
      <c r="O86" s="4" t="s">
        <v>329</v>
      </c>
      <c r="P86" s="4">
        <v>300</v>
      </c>
      <c r="U86" s="3" t="s">
        <v>330</v>
      </c>
    </row>
    <row r="87" spans="15:21" ht="12.75" customHeight="1" x14ac:dyDescent="0.2">
      <c r="O87" s="4" t="s">
        <v>331</v>
      </c>
      <c r="P87" s="4" t="s">
        <v>332</v>
      </c>
      <c r="U87" s="3" t="s">
        <v>333</v>
      </c>
    </row>
    <row r="88" spans="15:21" ht="12.75" customHeight="1" x14ac:dyDescent="0.2">
      <c r="O88" s="4" t="s">
        <v>334</v>
      </c>
      <c r="P88" s="4" t="s">
        <v>335</v>
      </c>
      <c r="U88" s="3" t="s">
        <v>336</v>
      </c>
    </row>
    <row r="89" spans="15:21" ht="12.75" customHeight="1" x14ac:dyDescent="0.2">
      <c r="O89" s="4" t="s">
        <v>337</v>
      </c>
      <c r="P89" s="4" t="s">
        <v>338</v>
      </c>
      <c r="U89" s="3" t="s">
        <v>339</v>
      </c>
    </row>
    <row r="90" spans="15:21" ht="12.75" customHeight="1" x14ac:dyDescent="0.2">
      <c r="O90" s="4" t="s">
        <v>340</v>
      </c>
      <c r="P90" s="4" t="s">
        <v>341</v>
      </c>
      <c r="U90" s="3" t="s">
        <v>342</v>
      </c>
    </row>
    <row r="91" spans="15:21" ht="12.75" customHeight="1" x14ac:dyDescent="0.2">
      <c r="O91" s="4" t="s">
        <v>343</v>
      </c>
      <c r="P91" s="4">
        <v>2.9999999999999999E-22</v>
      </c>
      <c r="U91" s="3" t="s">
        <v>344</v>
      </c>
    </row>
    <row r="92" spans="15:21" ht="12.75" customHeight="1" x14ac:dyDescent="0.2">
      <c r="O92" s="4" t="s">
        <v>345</v>
      </c>
      <c r="P92" s="4" t="s">
        <v>346</v>
      </c>
      <c r="U92" s="3" t="s">
        <v>347</v>
      </c>
    </row>
    <row r="93" spans="15:21" ht="12.75" customHeight="1" x14ac:dyDescent="0.2">
      <c r="O93" s="4" t="s">
        <v>348</v>
      </c>
      <c r="P93" s="4" t="s">
        <v>349</v>
      </c>
      <c r="U93" s="3" t="s">
        <v>350</v>
      </c>
    </row>
    <row r="94" spans="15:21" ht="12.75" customHeight="1" x14ac:dyDescent="0.2">
      <c r="O94" s="4" t="s">
        <v>351</v>
      </c>
      <c r="P94" s="4" t="s">
        <v>352</v>
      </c>
      <c r="U94" s="3" t="s">
        <v>353</v>
      </c>
    </row>
    <row r="95" spans="15:21" ht="12.75" customHeight="1" x14ac:dyDescent="0.2">
      <c r="O95" s="4" t="s">
        <v>354</v>
      </c>
      <c r="P95" s="4" t="s">
        <v>355</v>
      </c>
      <c r="U95" s="3" t="s">
        <v>356</v>
      </c>
    </row>
    <row r="96" spans="15:21" ht="12.75" customHeight="1" x14ac:dyDescent="0.2">
      <c r="O96" s="4" t="s">
        <v>357</v>
      </c>
      <c r="P96" s="4" t="s">
        <v>358</v>
      </c>
      <c r="U96" s="3" t="s">
        <v>359</v>
      </c>
    </row>
    <row r="97" spans="15:21" ht="12.75" customHeight="1" x14ac:dyDescent="0.2">
      <c r="O97" s="4" t="s">
        <v>360</v>
      </c>
      <c r="P97" s="4">
        <v>3000</v>
      </c>
      <c r="U97" s="3" t="s">
        <v>361</v>
      </c>
    </row>
    <row r="98" spans="15:21" ht="12.75" customHeight="1" x14ac:dyDescent="0.2">
      <c r="O98" s="4" t="s">
        <v>362</v>
      </c>
      <c r="P98" s="4">
        <v>3008</v>
      </c>
      <c r="U98" s="3" t="s">
        <v>363</v>
      </c>
    </row>
    <row r="99" spans="15:21" ht="12.75" customHeight="1" x14ac:dyDescent="0.2">
      <c r="O99" s="4" t="s">
        <v>364</v>
      </c>
      <c r="P99" s="4">
        <v>301</v>
      </c>
      <c r="U99" s="3" t="s">
        <v>365</v>
      </c>
    </row>
    <row r="100" spans="15:21" ht="12.75" customHeight="1" x14ac:dyDescent="0.2">
      <c r="O100" s="4" t="s">
        <v>366</v>
      </c>
      <c r="P100" s="4">
        <v>305</v>
      </c>
      <c r="U100" s="3" t="s">
        <v>367</v>
      </c>
    </row>
    <row r="101" spans="15:21" ht="12.75" customHeight="1" x14ac:dyDescent="0.2">
      <c r="O101" s="4" t="s">
        <v>368</v>
      </c>
      <c r="P101" s="4">
        <v>306</v>
      </c>
      <c r="U101" s="3" t="s">
        <v>369</v>
      </c>
    </row>
    <row r="102" spans="15:21" ht="12.75" customHeight="1" x14ac:dyDescent="0.2">
      <c r="O102" s="4" t="s">
        <v>370</v>
      </c>
      <c r="P102" s="4">
        <v>307</v>
      </c>
      <c r="U102" s="3" t="s">
        <v>371</v>
      </c>
    </row>
    <row r="103" spans="15:21" ht="12.75" customHeight="1" x14ac:dyDescent="0.2">
      <c r="O103" s="4" t="s">
        <v>372</v>
      </c>
      <c r="P103" s="4">
        <v>308</v>
      </c>
      <c r="U103" s="3" t="s">
        <v>373</v>
      </c>
    </row>
    <row r="104" spans="15:21" ht="12.75" customHeight="1" x14ac:dyDescent="0.2">
      <c r="O104" s="4" t="s">
        <v>374</v>
      </c>
      <c r="P104" s="4" t="s">
        <v>375</v>
      </c>
      <c r="U104" s="3" t="s">
        <v>376</v>
      </c>
    </row>
    <row r="105" spans="15:21" ht="12.75" customHeight="1" x14ac:dyDescent="0.2">
      <c r="O105" s="4" t="s">
        <v>377</v>
      </c>
      <c r="P105" s="4">
        <v>3151233</v>
      </c>
      <c r="U105" s="31" t="s">
        <v>378</v>
      </c>
    </row>
    <row r="106" spans="15:21" ht="12.75" customHeight="1" x14ac:dyDescent="0.2">
      <c r="O106" s="4" t="s">
        <v>379</v>
      </c>
      <c r="P106" s="4">
        <v>315195</v>
      </c>
      <c r="U106" s="3" t="s">
        <v>380</v>
      </c>
    </row>
    <row r="107" spans="15:21" ht="12.75" customHeight="1" x14ac:dyDescent="0.2">
      <c r="O107" s="4" t="s">
        <v>381</v>
      </c>
      <c r="P107" s="4">
        <v>316</v>
      </c>
      <c r="U107" s="3" t="s">
        <v>382</v>
      </c>
    </row>
    <row r="108" spans="15:21" ht="12.75" customHeight="1" x14ac:dyDescent="0.2">
      <c r="O108" s="4" t="s">
        <v>383</v>
      </c>
      <c r="P108" s="4" t="s">
        <v>384</v>
      </c>
      <c r="U108" s="3" t="s">
        <v>385</v>
      </c>
    </row>
    <row r="109" spans="15:21" ht="12.75" customHeight="1" x14ac:dyDescent="0.2">
      <c r="O109" s="4" t="s">
        <v>386</v>
      </c>
      <c r="P109" s="4" t="s">
        <v>387</v>
      </c>
      <c r="U109" s="3" t="s">
        <v>388</v>
      </c>
    </row>
    <row r="110" spans="15:21" ht="12.75" customHeight="1" x14ac:dyDescent="0.2">
      <c r="O110" s="4" t="s">
        <v>389</v>
      </c>
      <c r="P110" s="4" t="s">
        <v>390</v>
      </c>
      <c r="U110" s="3" t="s">
        <v>391</v>
      </c>
    </row>
    <row r="111" spans="15:21" ht="12.75" customHeight="1" x14ac:dyDescent="0.2">
      <c r="O111" s="4" t="s">
        <v>392</v>
      </c>
      <c r="P111" s="4" t="s">
        <v>393</v>
      </c>
      <c r="U111" s="3" t="s">
        <v>394</v>
      </c>
    </row>
    <row r="112" spans="15:21" ht="12.75" customHeight="1" x14ac:dyDescent="0.2">
      <c r="O112" s="4" t="s">
        <v>395</v>
      </c>
      <c r="P112" s="4" t="s">
        <v>396</v>
      </c>
      <c r="U112" s="3" t="s">
        <v>397</v>
      </c>
    </row>
    <row r="113" spans="15:21" ht="12.75" customHeight="1" x14ac:dyDescent="0.2">
      <c r="O113" s="4" t="s">
        <v>398</v>
      </c>
      <c r="P113" s="4" t="s">
        <v>399</v>
      </c>
      <c r="U113" s="3" t="s">
        <v>400</v>
      </c>
    </row>
    <row r="114" spans="15:21" ht="12.75" customHeight="1" x14ac:dyDescent="0.2">
      <c r="O114" s="4" t="s">
        <v>401</v>
      </c>
      <c r="P114" s="4" t="s">
        <v>402</v>
      </c>
      <c r="U114" s="3" t="s">
        <v>403</v>
      </c>
    </row>
    <row r="115" spans="15:21" ht="12.75" customHeight="1" x14ac:dyDescent="0.2">
      <c r="O115" s="4" t="s">
        <v>404</v>
      </c>
      <c r="P115" s="4">
        <v>320</v>
      </c>
      <c r="U115" s="3" t="s">
        <v>405</v>
      </c>
    </row>
    <row r="116" spans="15:21" ht="12.75" customHeight="1" x14ac:dyDescent="0.2">
      <c r="O116" s="4" t="s">
        <v>406</v>
      </c>
      <c r="P116" s="4" t="s">
        <v>407</v>
      </c>
      <c r="U116" s="3" t="s">
        <v>408</v>
      </c>
    </row>
    <row r="117" spans="15:21" ht="12.75" customHeight="1" x14ac:dyDescent="0.2">
      <c r="O117" s="4" t="s">
        <v>409</v>
      </c>
      <c r="P117" s="4" t="s">
        <v>410</v>
      </c>
      <c r="U117" s="3" t="s">
        <v>411</v>
      </c>
    </row>
    <row r="118" spans="15:21" ht="12.75" customHeight="1" x14ac:dyDescent="0.2">
      <c r="O118" s="4" t="s">
        <v>412</v>
      </c>
      <c r="P118" s="4" t="s">
        <v>413</v>
      </c>
      <c r="U118" s="3" t="s">
        <v>414</v>
      </c>
    </row>
    <row r="119" spans="15:21" ht="12.75" customHeight="1" x14ac:dyDescent="0.2">
      <c r="O119" s="4" t="s">
        <v>415</v>
      </c>
      <c r="P119" s="4" t="s">
        <v>416</v>
      </c>
      <c r="U119" s="3" t="s">
        <v>417</v>
      </c>
    </row>
    <row r="120" spans="15:21" ht="12.75" customHeight="1" x14ac:dyDescent="0.2">
      <c r="O120" s="4" t="s">
        <v>418</v>
      </c>
      <c r="P120" s="4">
        <v>3205</v>
      </c>
      <c r="U120" s="3" t="s">
        <v>419</v>
      </c>
    </row>
    <row r="121" spans="15:21" ht="12.75" customHeight="1" x14ac:dyDescent="0.2">
      <c r="O121" s="4" t="s">
        <v>420</v>
      </c>
      <c r="P121" s="4" t="s">
        <v>421</v>
      </c>
      <c r="U121" s="3" t="s">
        <v>422</v>
      </c>
    </row>
    <row r="122" spans="15:21" ht="12.75" customHeight="1" x14ac:dyDescent="0.2">
      <c r="O122" s="4" t="s">
        <v>423</v>
      </c>
      <c r="P122" s="4" t="s">
        <v>424</v>
      </c>
      <c r="U122" s="3" t="s">
        <v>425</v>
      </c>
    </row>
    <row r="123" spans="15:21" ht="12.75" customHeight="1" x14ac:dyDescent="0.2">
      <c r="O123" s="4" t="s">
        <v>426</v>
      </c>
      <c r="P123" s="4" t="s">
        <v>427</v>
      </c>
      <c r="U123" s="3" t="s">
        <v>428</v>
      </c>
    </row>
    <row r="124" spans="15:21" ht="12.75" customHeight="1" x14ac:dyDescent="0.2">
      <c r="O124" s="4" t="s">
        <v>429</v>
      </c>
      <c r="P124" s="4">
        <v>323</v>
      </c>
      <c r="U124" s="3" t="s">
        <v>430</v>
      </c>
    </row>
    <row r="125" spans="15:21" ht="12.75" customHeight="1" x14ac:dyDescent="0.2">
      <c r="O125" s="4" t="s">
        <v>431</v>
      </c>
      <c r="P125" s="4" t="s">
        <v>432</v>
      </c>
      <c r="U125" s="3" t="s">
        <v>433</v>
      </c>
    </row>
    <row r="126" spans="15:21" ht="12.75" customHeight="1" x14ac:dyDescent="0.2">
      <c r="O126" s="4" t="s">
        <v>434</v>
      </c>
      <c r="P126" s="4" t="s">
        <v>435</v>
      </c>
      <c r="U126" s="3" t="s">
        <v>436</v>
      </c>
    </row>
    <row r="127" spans="15:21" ht="12.75" customHeight="1" x14ac:dyDescent="0.2">
      <c r="O127" s="4" t="s">
        <v>437</v>
      </c>
      <c r="P127" s="4">
        <v>324</v>
      </c>
      <c r="U127" s="3" t="s">
        <v>438</v>
      </c>
    </row>
    <row r="128" spans="15:21" ht="12.75" customHeight="1" x14ac:dyDescent="0.2">
      <c r="O128" s="4" t="s">
        <v>439</v>
      </c>
      <c r="P128" s="4" t="s">
        <v>440</v>
      </c>
      <c r="U128" s="3" t="s">
        <v>441</v>
      </c>
    </row>
    <row r="129" spans="15:21" ht="12.75" customHeight="1" x14ac:dyDescent="0.2">
      <c r="O129" s="4" t="s">
        <v>442</v>
      </c>
      <c r="P129" s="4" t="s">
        <v>443</v>
      </c>
      <c r="U129" s="3" t="s">
        <v>444</v>
      </c>
    </row>
    <row r="130" spans="15:21" ht="12.75" customHeight="1" x14ac:dyDescent="0.2">
      <c r="O130" s="4" t="s">
        <v>445</v>
      </c>
      <c r="P130" s="4" t="s">
        <v>446</v>
      </c>
      <c r="U130" s="3" t="s">
        <v>447</v>
      </c>
    </row>
    <row r="131" spans="15:21" ht="12.75" customHeight="1" x14ac:dyDescent="0.2">
      <c r="O131" s="4" t="s">
        <v>448</v>
      </c>
      <c r="P131" s="4" t="s">
        <v>449</v>
      </c>
      <c r="U131" s="3" t="s">
        <v>450</v>
      </c>
    </row>
    <row r="132" spans="15:21" ht="12.75" customHeight="1" x14ac:dyDescent="0.2">
      <c r="O132" s="4" t="s">
        <v>451</v>
      </c>
      <c r="P132" s="4" t="s">
        <v>452</v>
      </c>
      <c r="U132" s="3" t="s">
        <v>453</v>
      </c>
    </row>
    <row r="133" spans="15:21" ht="12.75" customHeight="1" x14ac:dyDescent="0.2">
      <c r="O133" s="4" t="s">
        <v>454</v>
      </c>
      <c r="P133" s="4" t="s">
        <v>455</v>
      </c>
      <c r="U133" s="3" t="s">
        <v>456</v>
      </c>
    </row>
    <row r="134" spans="15:21" ht="12.75" customHeight="1" x14ac:dyDescent="0.2">
      <c r="O134" s="4" t="s">
        <v>457</v>
      </c>
      <c r="P134" s="4" t="s">
        <v>458</v>
      </c>
      <c r="U134" s="3" t="s">
        <v>459</v>
      </c>
    </row>
    <row r="135" spans="15:21" ht="12.75" customHeight="1" x14ac:dyDescent="0.2">
      <c r="O135" s="4" t="s">
        <v>460</v>
      </c>
      <c r="P135" s="4">
        <v>3300</v>
      </c>
      <c r="U135" s="3" t="s">
        <v>461</v>
      </c>
    </row>
    <row r="136" spans="15:21" ht="12.75" customHeight="1" x14ac:dyDescent="0.2">
      <c r="O136" s="4" t="s">
        <v>462</v>
      </c>
      <c r="P136" s="4">
        <v>3303</v>
      </c>
      <c r="U136" s="3" t="s">
        <v>463</v>
      </c>
    </row>
    <row r="137" spans="15:21" ht="12.75" customHeight="1" x14ac:dyDescent="0.2">
      <c r="O137" s="4" t="s">
        <v>464</v>
      </c>
      <c r="P137" s="4" t="s">
        <v>465</v>
      </c>
      <c r="U137" s="3" t="s">
        <v>466</v>
      </c>
    </row>
    <row r="138" spans="15:21" ht="12.75" customHeight="1" x14ac:dyDescent="0.2">
      <c r="O138" s="4" t="s">
        <v>467</v>
      </c>
      <c r="P138" s="4" t="s">
        <v>468</v>
      </c>
      <c r="U138" s="3" t="s">
        <v>469</v>
      </c>
    </row>
    <row r="139" spans="15:21" ht="12.75" customHeight="1" x14ac:dyDescent="0.2">
      <c r="O139" s="4" t="s">
        <v>470</v>
      </c>
      <c r="P139" s="4" t="s">
        <v>471</v>
      </c>
      <c r="U139" s="3" t="s">
        <v>472</v>
      </c>
    </row>
    <row r="140" spans="15:21" ht="12.75" customHeight="1" x14ac:dyDescent="0.2">
      <c r="O140" s="4" t="s">
        <v>473</v>
      </c>
      <c r="P140" s="4" t="s">
        <v>474</v>
      </c>
      <c r="U140" s="3" t="s">
        <v>475</v>
      </c>
    </row>
    <row r="141" spans="15:21" ht="12.75" customHeight="1" x14ac:dyDescent="0.2">
      <c r="O141" s="4" t="s">
        <v>476</v>
      </c>
      <c r="P141" s="4">
        <v>350</v>
      </c>
      <c r="U141" s="31" t="s">
        <v>477</v>
      </c>
    </row>
    <row r="142" spans="15:21" ht="12.75" customHeight="1" x14ac:dyDescent="0.2">
      <c r="O142" s="4" t="s">
        <v>478</v>
      </c>
      <c r="P142" s="4" t="s">
        <v>479</v>
      </c>
      <c r="U142" s="3" t="s">
        <v>480</v>
      </c>
    </row>
    <row r="143" spans="15:21" ht="12.75" customHeight="1" x14ac:dyDescent="0.2">
      <c r="O143" s="4" t="s">
        <v>481</v>
      </c>
      <c r="P143" s="4">
        <v>367</v>
      </c>
      <c r="U143" s="3" t="s">
        <v>482</v>
      </c>
    </row>
    <row r="144" spans="15:21" ht="12.75" customHeight="1" x14ac:dyDescent="0.2">
      <c r="O144" s="4" t="s">
        <v>483</v>
      </c>
      <c r="P144" s="4" t="s">
        <v>484</v>
      </c>
      <c r="U144" s="3" t="s">
        <v>485</v>
      </c>
    </row>
    <row r="145" spans="15:21" ht="12.75" customHeight="1" x14ac:dyDescent="0.2">
      <c r="O145" s="4" t="s">
        <v>486</v>
      </c>
      <c r="P145" s="4" t="s">
        <v>487</v>
      </c>
      <c r="U145" s="3" t="s">
        <v>488</v>
      </c>
    </row>
    <row r="146" spans="15:21" ht="12.75" customHeight="1" x14ac:dyDescent="0.2">
      <c r="O146" s="4" t="s">
        <v>489</v>
      </c>
      <c r="P146" s="4" t="s">
        <v>490</v>
      </c>
      <c r="U146" s="3" t="s">
        <v>491</v>
      </c>
    </row>
    <row r="147" spans="15:21" ht="12.75" customHeight="1" x14ac:dyDescent="0.2">
      <c r="O147" s="4" t="s">
        <v>492</v>
      </c>
      <c r="P147" s="4" t="s">
        <v>493</v>
      </c>
      <c r="U147" s="3" t="s">
        <v>494</v>
      </c>
    </row>
    <row r="148" spans="15:21" ht="12.75" customHeight="1" x14ac:dyDescent="0.2">
      <c r="O148" s="4" t="s">
        <v>495</v>
      </c>
      <c r="P148" s="4" t="s">
        <v>496</v>
      </c>
      <c r="U148" s="3" t="s">
        <v>497</v>
      </c>
    </row>
    <row r="149" spans="15:21" ht="12.75" customHeight="1" x14ac:dyDescent="0.2">
      <c r="O149" s="4" t="s">
        <v>498</v>
      </c>
      <c r="P149" s="4">
        <v>405</v>
      </c>
      <c r="U149" s="3" t="s">
        <v>499</v>
      </c>
    </row>
    <row r="150" spans="15:21" ht="12.75" customHeight="1" x14ac:dyDescent="0.2">
      <c r="O150" s="4" t="s">
        <v>500</v>
      </c>
      <c r="P150" s="4">
        <v>406</v>
      </c>
      <c r="U150" s="3" t="s">
        <v>501</v>
      </c>
    </row>
    <row r="151" spans="15:21" ht="12.75" customHeight="1" x14ac:dyDescent="0.2">
      <c r="O151" s="4" t="s">
        <v>502</v>
      </c>
      <c r="P151" s="4">
        <v>407</v>
      </c>
      <c r="U151" s="3" t="s">
        <v>503</v>
      </c>
    </row>
    <row r="152" spans="15:21" ht="12.75" customHeight="1" x14ac:dyDescent="0.2">
      <c r="O152" s="4" t="s">
        <v>504</v>
      </c>
      <c r="P152" s="4">
        <v>408</v>
      </c>
      <c r="U152" s="3" t="s">
        <v>505</v>
      </c>
    </row>
    <row r="153" spans="15:21" ht="12.75" customHeight="1" x14ac:dyDescent="0.2">
      <c r="O153" s="4" t="s">
        <v>506</v>
      </c>
      <c r="P153" s="4" t="s">
        <v>507</v>
      </c>
      <c r="U153" s="3" t="s">
        <v>508</v>
      </c>
    </row>
    <row r="154" spans="15:21" ht="12.75" customHeight="1" x14ac:dyDescent="0.2">
      <c r="O154" s="4" t="s">
        <v>509</v>
      </c>
      <c r="P154" s="4">
        <v>4200</v>
      </c>
      <c r="U154" s="3" t="s">
        <v>510</v>
      </c>
    </row>
    <row r="155" spans="15:21" ht="12.75" customHeight="1" x14ac:dyDescent="0.2">
      <c r="O155" s="4" t="s">
        <v>511</v>
      </c>
      <c r="P155" s="4">
        <v>4300</v>
      </c>
      <c r="U155" s="3" t="s">
        <v>512</v>
      </c>
    </row>
    <row r="156" spans="15:21" ht="12.75" customHeight="1" x14ac:dyDescent="0.2">
      <c r="O156" s="4" t="s">
        <v>513</v>
      </c>
      <c r="P156" s="4">
        <v>433</v>
      </c>
      <c r="U156" s="3" t="s">
        <v>514</v>
      </c>
    </row>
    <row r="157" spans="15:21" ht="12.75" customHeight="1" x14ac:dyDescent="0.2">
      <c r="O157" s="4" t="s">
        <v>515</v>
      </c>
      <c r="P157" s="4">
        <v>4400</v>
      </c>
      <c r="U157" s="3" t="s">
        <v>516</v>
      </c>
    </row>
    <row r="158" spans="15:21" ht="12.75" customHeight="1" x14ac:dyDescent="0.2">
      <c r="O158" s="4" t="s">
        <v>517</v>
      </c>
      <c r="P158" s="4" t="s">
        <v>518</v>
      </c>
      <c r="U158" s="3" t="s">
        <v>519</v>
      </c>
    </row>
    <row r="159" spans="15:21" ht="12.75" customHeight="1" x14ac:dyDescent="0.2">
      <c r="O159" s="4" t="s">
        <v>520</v>
      </c>
      <c r="P159" s="4" t="s">
        <v>521</v>
      </c>
      <c r="U159" s="3" t="s">
        <v>522</v>
      </c>
    </row>
    <row r="160" spans="15:21" ht="12.75" customHeight="1" x14ac:dyDescent="0.2">
      <c r="O160" s="4" t="s">
        <v>523</v>
      </c>
      <c r="P160" s="4" t="s">
        <v>524</v>
      </c>
      <c r="U160" s="3" t="s">
        <v>525</v>
      </c>
    </row>
    <row r="161" spans="15:21" ht="12.75" customHeight="1" x14ac:dyDescent="0.2">
      <c r="O161" s="4" t="s">
        <v>526</v>
      </c>
      <c r="P161" s="4" t="s">
        <v>527</v>
      </c>
      <c r="U161" s="3" t="s">
        <v>528</v>
      </c>
    </row>
    <row r="162" spans="15:21" ht="12.75" customHeight="1" x14ac:dyDescent="0.2">
      <c r="O162" s="4" t="s">
        <v>529</v>
      </c>
      <c r="P162" s="4">
        <v>458</v>
      </c>
      <c r="U162" s="3" t="s">
        <v>530</v>
      </c>
    </row>
    <row r="163" spans="15:21" ht="12.75" customHeight="1" x14ac:dyDescent="0.2">
      <c r="O163" s="4" t="s">
        <v>531</v>
      </c>
      <c r="P163" s="4">
        <v>460</v>
      </c>
      <c r="U163" s="3" t="s">
        <v>532</v>
      </c>
    </row>
    <row r="164" spans="15:21" ht="12.75" customHeight="1" x14ac:dyDescent="0.2">
      <c r="O164" s="4" t="s">
        <v>533</v>
      </c>
      <c r="P164" s="4" t="s">
        <v>534</v>
      </c>
      <c r="U164" s="3" t="s">
        <v>535</v>
      </c>
    </row>
    <row r="165" spans="15:21" ht="12.75" customHeight="1" x14ac:dyDescent="0.2">
      <c r="O165" s="4" t="s">
        <v>536</v>
      </c>
      <c r="P165" s="4">
        <v>4700</v>
      </c>
      <c r="U165" s="3" t="s">
        <v>537</v>
      </c>
    </row>
    <row r="166" spans="15:21" ht="12.75" customHeight="1" x14ac:dyDescent="0.2">
      <c r="O166" s="4" t="s">
        <v>538</v>
      </c>
      <c r="P166" s="4">
        <v>4800</v>
      </c>
      <c r="U166" s="3" t="s">
        <v>539</v>
      </c>
    </row>
    <row r="167" spans="15:21" ht="12.75" customHeight="1" x14ac:dyDescent="0.2">
      <c r="O167" s="4" t="s">
        <v>540</v>
      </c>
      <c r="P167" s="4">
        <v>4900</v>
      </c>
      <c r="U167" s="3" t="s">
        <v>541</v>
      </c>
    </row>
    <row r="168" spans="15:21" ht="12.75" customHeight="1" x14ac:dyDescent="0.2">
      <c r="O168" s="4" t="s">
        <v>542</v>
      </c>
      <c r="P168" s="4" t="s">
        <v>543</v>
      </c>
      <c r="U168" s="3" t="s">
        <v>544</v>
      </c>
    </row>
    <row r="169" spans="15:21" ht="12.75" customHeight="1" x14ac:dyDescent="0.2">
      <c r="O169" s="4" t="s">
        <v>545</v>
      </c>
      <c r="P169" s="4" t="s">
        <v>546</v>
      </c>
      <c r="U169" s="3" t="s">
        <v>547</v>
      </c>
    </row>
    <row r="170" spans="15:21" ht="12.75" customHeight="1" x14ac:dyDescent="0.2">
      <c r="O170" s="4" t="s">
        <v>548</v>
      </c>
      <c r="P170" s="4" t="s">
        <v>549</v>
      </c>
      <c r="U170" s="3" t="s">
        <v>550</v>
      </c>
    </row>
    <row r="171" spans="15:21" ht="12.75" customHeight="1" x14ac:dyDescent="0.2">
      <c r="O171" s="4" t="s">
        <v>551</v>
      </c>
      <c r="P171" s="4" t="s">
        <v>552</v>
      </c>
      <c r="U171" s="3" t="s">
        <v>553</v>
      </c>
    </row>
    <row r="172" spans="15:21" ht="12.75" customHeight="1" x14ac:dyDescent="0.2">
      <c r="O172" s="4" t="s">
        <v>554</v>
      </c>
      <c r="P172" s="4" t="s">
        <v>555</v>
      </c>
      <c r="U172" s="3" t="s">
        <v>556</v>
      </c>
    </row>
    <row r="173" spans="15:21" ht="12.75" customHeight="1" x14ac:dyDescent="0.2">
      <c r="O173" s="4" t="s">
        <v>557</v>
      </c>
      <c r="P173" s="4">
        <v>5</v>
      </c>
      <c r="U173" s="3" t="s">
        <v>558</v>
      </c>
    </row>
    <row r="174" spans="15:21" ht="12.75" customHeight="1" x14ac:dyDescent="0.2">
      <c r="O174" s="4" t="s">
        <v>559</v>
      </c>
      <c r="P174" s="4">
        <v>50</v>
      </c>
      <c r="U174" s="3" t="s">
        <v>560</v>
      </c>
    </row>
    <row r="175" spans="15:21" ht="12.75" customHeight="1" x14ac:dyDescent="0.2">
      <c r="O175" s="4" t="s">
        <v>561</v>
      </c>
      <c r="P175" s="4">
        <v>500</v>
      </c>
      <c r="U175" s="3" t="s">
        <v>562</v>
      </c>
    </row>
    <row r="176" spans="15:21" ht="12.75" customHeight="1" x14ac:dyDescent="0.2">
      <c r="O176" s="4" t="s">
        <v>563</v>
      </c>
      <c r="P176" s="4" t="s">
        <v>564</v>
      </c>
      <c r="U176" s="3" t="s">
        <v>565</v>
      </c>
    </row>
    <row r="177" spans="15:21" ht="12.75" customHeight="1" x14ac:dyDescent="0.2">
      <c r="O177" s="4" t="s">
        <v>566</v>
      </c>
      <c r="P177" s="4" t="s">
        <v>567</v>
      </c>
      <c r="U177" s="3" t="s">
        <v>568</v>
      </c>
    </row>
    <row r="178" spans="15:21" ht="12.75" customHeight="1" x14ac:dyDescent="0.2">
      <c r="O178" s="4" t="s">
        <v>569</v>
      </c>
      <c r="P178" s="4" t="s">
        <v>570</v>
      </c>
      <c r="U178" s="3" t="s">
        <v>571</v>
      </c>
    </row>
    <row r="179" spans="15:21" ht="12.75" customHeight="1" x14ac:dyDescent="0.2">
      <c r="O179" s="4" t="s">
        <v>572</v>
      </c>
      <c r="P179" s="4" t="s">
        <v>573</v>
      </c>
      <c r="U179" s="3" t="s">
        <v>574</v>
      </c>
    </row>
    <row r="180" spans="15:21" ht="12.75" customHeight="1" x14ac:dyDescent="0.2">
      <c r="O180" s="4" t="s">
        <v>575</v>
      </c>
      <c r="P180" s="4" t="s">
        <v>576</v>
      </c>
      <c r="U180" s="3" t="s">
        <v>577</v>
      </c>
    </row>
    <row r="181" spans="15:21" ht="12.75" customHeight="1" x14ac:dyDescent="0.2">
      <c r="O181" s="4" t="s">
        <v>578</v>
      </c>
      <c r="P181" s="4" t="s">
        <v>579</v>
      </c>
      <c r="U181" s="3" t="s">
        <v>580</v>
      </c>
    </row>
    <row r="182" spans="15:21" ht="12.75" customHeight="1" x14ac:dyDescent="0.2">
      <c r="O182" s="4" t="s">
        <v>581</v>
      </c>
      <c r="P182" s="4">
        <v>504</v>
      </c>
      <c r="U182" s="3" t="s">
        <v>582</v>
      </c>
    </row>
    <row r="183" spans="15:21" ht="12.75" customHeight="1" x14ac:dyDescent="0.2">
      <c r="O183" s="4" t="s">
        <v>583</v>
      </c>
      <c r="P183" s="4">
        <v>505</v>
      </c>
      <c r="U183" s="3" t="s">
        <v>584</v>
      </c>
    </row>
    <row r="184" spans="15:21" ht="12.75" customHeight="1" x14ac:dyDescent="0.2">
      <c r="O184" s="4" t="s">
        <v>585</v>
      </c>
      <c r="P184" s="4">
        <v>508</v>
      </c>
      <c r="U184" s="3" t="s">
        <v>586</v>
      </c>
    </row>
    <row r="185" spans="15:21" ht="12.75" customHeight="1" x14ac:dyDescent="0.2">
      <c r="O185" s="4" t="s">
        <v>587</v>
      </c>
      <c r="P185" s="4">
        <v>518</v>
      </c>
      <c r="U185" s="3" t="s">
        <v>588</v>
      </c>
    </row>
    <row r="186" spans="15:21" ht="12.75" customHeight="1" x14ac:dyDescent="0.2">
      <c r="O186" s="4" t="s">
        <v>589</v>
      </c>
      <c r="P186" s="4" t="s">
        <v>590</v>
      </c>
      <c r="U186" s="3" t="s">
        <v>591</v>
      </c>
    </row>
    <row r="187" spans="15:21" ht="12.75" customHeight="1" x14ac:dyDescent="0.2">
      <c r="O187" s="4" t="s">
        <v>592</v>
      </c>
      <c r="P187" s="4">
        <v>520</v>
      </c>
      <c r="U187" s="3" t="s">
        <v>593</v>
      </c>
    </row>
    <row r="188" spans="15:21" ht="12.75" customHeight="1" x14ac:dyDescent="0.2">
      <c r="O188" s="4" t="s">
        <v>594</v>
      </c>
      <c r="P188" s="4" t="s">
        <v>595</v>
      </c>
      <c r="U188" s="3" t="s">
        <v>596</v>
      </c>
    </row>
    <row r="189" spans="15:21" ht="12.75" customHeight="1" x14ac:dyDescent="0.2">
      <c r="O189" s="4" t="s">
        <v>597</v>
      </c>
      <c r="P189" s="4" t="s">
        <v>598</v>
      </c>
      <c r="U189" s="3" t="s">
        <v>599</v>
      </c>
    </row>
    <row r="190" spans="15:21" ht="12.75" customHeight="1" x14ac:dyDescent="0.2">
      <c r="O190" s="4" t="s">
        <v>600</v>
      </c>
      <c r="P190" s="4" t="s">
        <v>601</v>
      </c>
      <c r="U190" s="3" t="s">
        <v>602</v>
      </c>
    </row>
    <row r="191" spans="15:21" ht="12.75" customHeight="1" x14ac:dyDescent="0.2">
      <c r="O191" s="4" t="s">
        <v>52</v>
      </c>
      <c r="P191" s="4" t="s">
        <v>603</v>
      </c>
      <c r="U191" s="3" t="s">
        <v>604</v>
      </c>
    </row>
    <row r="192" spans="15:21" ht="12.75" customHeight="1" x14ac:dyDescent="0.2">
      <c r="O192" s="4" t="s">
        <v>605</v>
      </c>
      <c r="P192" s="4">
        <v>525</v>
      </c>
      <c r="U192" s="3" t="s">
        <v>606</v>
      </c>
    </row>
    <row r="193" spans="15:21" ht="12.75" customHeight="1" x14ac:dyDescent="0.2">
      <c r="O193" s="4" t="s">
        <v>607</v>
      </c>
      <c r="P193" s="4" t="s">
        <v>608</v>
      </c>
      <c r="U193" s="3" t="s">
        <v>609</v>
      </c>
    </row>
    <row r="194" spans="15:21" ht="12.75" customHeight="1" x14ac:dyDescent="0.2">
      <c r="O194" s="4" t="s">
        <v>610</v>
      </c>
      <c r="P194" s="4" t="s">
        <v>611</v>
      </c>
      <c r="U194" s="3" t="s">
        <v>612</v>
      </c>
    </row>
    <row r="195" spans="15:21" ht="12.75" customHeight="1" x14ac:dyDescent="0.2">
      <c r="O195" s="4" t="s">
        <v>613</v>
      </c>
      <c r="P195" s="4">
        <v>528</v>
      </c>
      <c r="U195" s="3" t="s">
        <v>614</v>
      </c>
    </row>
    <row r="196" spans="15:21" ht="12.75" customHeight="1" x14ac:dyDescent="0.2">
      <c r="O196" s="4" t="s">
        <v>615</v>
      </c>
      <c r="P196" s="4" t="s">
        <v>616</v>
      </c>
      <c r="U196" s="3" t="s">
        <v>617</v>
      </c>
    </row>
    <row r="197" spans="15:21" ht="12.75" customHeight="1" x14ac:dyDescent="0.2">
      <c r="O197" s="4" t="s">
        <v>618</v>
      </c>
      <c r="P197" s="4" t="s">
        <v>619</v>
      </c>
      <c r="U197" s="3" t="s">
        <v>620</v>
      </c>
    </row>
    <row r="198" spans="15:21" ht="12.75" customHeight="1" x14ac:dyDescent="0.2">
      <c r="O198" s="4" t="s">
        <v>621</v>
      </c>
      <c r="P198" s="4">
        <v>530</v>
      </c>
      <c r="U198" s="3" t="s">
        <v>622</v>
      </c>
    </row>
    <row r="199" spans="15:21" ht="12.75" customHeight="1" x14ac:dyDescent="0.2">
      <c r="O199" s="4" t="s">
        <v>623</v>
      </c>
      <c r="P199" s="4" t="s">
        <v>624</v>
      </c>
      <c r="U199" s="3" t="s">
        <v>625</v>
      </c>
    </row>
    <row r="200" spans="15:21" ht="12.75" customHeight="1" x14ac:dyDescent="0.2">
      <c r="O200" s="4" t="s">
        <v>626</v>
      </c>
      <c r="P200" s="4" t="s">
        <v>627</v>
      </c>
      <c r="U200" s="3" t="s">
        <v>82</v>
      </c>
    </row>
    <row r="201" spans="15:21" ht="12.75" customHeight="1" x14ac:dyDescent="0.2">
      <c r="O201" s="4" t="s">
        <v>628</v>
      </c>
      <c r="P201" s="4" t="s">
        <v>629</v>
      </c>
      <c r="U201" s="3" t="s">
        <v>630</v>
      </c>
    </row>
    <row r="202" spans="15:21" ht="12.75" customHeight="1" x14ac:dyDescent="0.2">
      <c r="O202" s="4" t="s">
        <v>631</v>
      </c>
      <c r="P202" s="4">
        <v>53212</v>
      </c>
      <c r="U202" s="3" t="s">
        <v>632</v>
      </c>
    </row>
    <row r="203" spans="15:21" ht="12.75" customHeight="1" x14ac:dyDescent="0.2">
      <c r="O203" s="4" t="s">
        <v>633</v>
      </c>
      <c r="P203" s="4" t="s">
        <v>634</v>
      </c>
      <c r="U203" s="3" t="s">
        <v>635</v>
      </c>
    </row>
    <row r="204" spans="15:21" ht="12.75" customHeight="1" x14ac:dyDescent="0.2">
      <c r="O204" s="4" t="s">
        <v>636</v>
      </c>
      <c r="P204" s="4" t="s">
        <v>637</v>
      </c>
      <c r="U204" s="3" t="s">
        <v>638</v>
      </c>
    </row>
    <row r="205" spans="15:21" ht="12.75" customHeight="1" x14ac:dyDescent="0.2">
      <c r="O205" s="4" t="s">
        <v>639</v>
      </c>
      <c r="P205" s="4" t="s">
        <v>640</v>
      </c>
      <c r="U205" s="3" t="s">
        <v>641</v>
      </c>
    </row>
    <row r="206" spans="15:21" ht="12.75" customHeight="1" x14ac:dyDescent="0.2">
      <c r="O206" s="4" t="s">
        <v>642</v>
      </c>
      <c r="P206" s="4">
        <v>54112</v>
      </c>
      <c r="U206" s="3" t="s">
        <v>643</v>
      </c>
    </row>
    <row r="207" spans="15:21" ht="12.75" customHeight="1" x14ac:dyDescent="0.2">
      <c r="O207" s="4" t="s">
        <v>644</v>
      </c>
      <c r="P207" s="4" t="s">
        <v>645</v>
      </c>
      <c r="U207" s="3" t="s">
        <v>646</v>
      </c>
    </row>
    <row r="208" spans="15:21" ht="12.75" customHeight="1" x14ac:dyDescent="0.2">
      <c r="O208" s="4" t="s">
        <v>647</v>
      </c>
      <c r="P208" s="4">
        <v>5460</v>
      </c>
      <c r="U208" s="3" t="s">
        <v>648</v>
      </c>
    </row>
    <row r="209" spans="15:21" ht="12.75" customHeight="1" x14ac:dyDescent="0.2">
      <c r="O209" s="4" t="s">
        <v>649</v>
      </c>
      <c r="P209" s="4">
        <v>550</v>
      </c>
      <c r="U209" s="3" t="s">
        <v>650</v>
      </c>
    </row>
    <row r="210" spans="15:21" ht="12.75" customHeight="1" x14ac:dyDescent="0.2">
      <c r="O210" s="4" t="s">
        <v>651</v>
      </c>
      <c r="P210" s="4" t="s">
        <v>652</v>
      </c>
      <c r="U210" s="3" t="s">
        <v>653</v>
      </c>
    </row>
    <row r="211" spans="15:21" ht="12.75" customHeight="1" x14ac:dyDescent="0.2">
      <c r="O211" s="4" t="s">
        <v>654</v>
      </c>
      <c r="P211" s="4">
        <v>55111</v>
      </c>
      <c r="U211" s="3" t="s">
        <v>655</v>
      </c>
    </row>
    <row r="212" spans="15:21" ht="12.75" customHeight="1" x14ac:dyDescent="0.2">
      <c r="O212" s="4" t="s">
        <v>656</v>
      </c>
      <c r="P212" s="4" t="s">
        <v>657</v>
      </c>
      <c r="U212" s="3" t="s">
        <v>658</v>
      </c>
    </row>
    <row r="213" spans="15:21" ht="12.75" customHeight="1" x14ac:dyDescent="0.2">
      <c r="O213" s="4" t="s">
        <v>659</v>
      </c>
      <c r="P213" s="4">
        <v>6</v>
      </c>
      <c r="U213" s="3" t="s">
        <v>660</v>
      </c>
    </row>
    <row r="214" spans="15:21" ht="12.75" customHeight="1" x14ac:dyDescent="0.2">
      <c r="O214" s="4" t="s">
        <v>661</v>
      </c>
      <c r="P214" s="4" t="s">
        <v>662</v>
      </c>
      <c r="U214" s="3" t="s">
        <v>663</v>
      </c>
    </row>
    <row r="215" spans="15:21" ht="12.75" customHeight="1" x14ac:dyDescent="0.2">
      <c r="O215" s="4" t="s">
        <v>664</v>
      </c>
      <c r="P215" s="4" t="s">
        <v>665</v>
      </c>
      <c r="U215" s="3" t="s">
        <v>666</v>
      </c>
    </row>
    <row r="216" spans="15:21" ht="12.75" customHeight="1" x14ac:dyDescent="0.2">
      <c r="O216" s="4" t="s">
        <v>667</v>
      </c>
      <c r="P216" s="4">
        <v>605</v>
      </c>
      <c r="U216" s="3" t="s">
        <v>668</v>
      </c>
    </row>
    <row r="217" spans="15:21" ht="12.75" customHeight="1" x14ac:dyDescent="0.2">
      <c r="O217" s="4" t="s">
        <v>669</v>
      </c>
      <c r="P217" s="4">
        <v>607</v>
      </c>
      <c r="U217" s="3" t="s">
        <v>670</v>
      </c>
    </row>
    <row r="218" spans="15:21" ht="12.75" customHeight="1" x14ac:dyDescent="0.2">
      <c r="O218" s="4" t="s">
        <v>671</v>
      </c>
      <c r="P218" s="4">
        <v>620</v>
      </c>
      <c r="U218" s="3" t="s">
        <v>672</v>
      </c>
    </row>
    <row r="219" spans="15:21" ht="12.75" customHeight="1" x14ac:dyDescent="0.2">
      <c r="O219" s="4" t="s">
        <v>673</v>
      </c>
      <c r="P219" s="4">
        <v>626</v>
      </c>
      <c r="U219" s="3" t="s">
        <v>674</v>
      </c>
    </row>
    <row r="220" spans="15:21" ht="12.75" customHeight="1" x14ac:dyDescent="0.2">
      <c r="O220" s="4" t="s">
        <v>675</v>
      </c>
      <c r="P220" s="4" t="s">
        <v>676</v>
      </c>
      <c r="U220" s="3" t="s">
        <v>677</v>
      </c>
    </row>
    <row r="221" spans="15:21" ht="12.75" customHeight="1" x14ac:dyDescent="0.2">
      <c r="O221" s="4" t="s">
        <v>678</v>
      </c>
      <c r="P221" s="4" t="s">
        <v>679</v>
      </c>
      <c r="U221" s="3" t="s">
        <v>680</v>
      </c>
    </row>
    <row r="222" spans="15:21" ht="12.75" customHeight="1" x14ac:dyDescent="0.2">
      <c r="O222" s="4" t="s">
        <v>681</v>
      </c>
      <c r="P222" s="4">
        <v>634</v>
      </c>
      <c r="U222" s="3" t="s">
        <v>682</v>
      </c>
    </row>
    <row r="223" spans="15:21" ht="12.75" customHeight="1" x14ac:dyDescent="0.2">
      <c r="O223" s="4" t="s">
        <v>683</v>
      </c>
      <c r="P223" s="4" t="s">
        <v>684</v>
      </c>
      <c r="U223" s="3" t="s">
        <v>685</v>
      </c>
    </row>
    <row r="224" spans="15:21" ht="12.75" customHeight="1" x14ac:dyDescent="0.2">
      <c r="O224" s="4" t="s">
        <v>686</v>
      </c>
      <c r="P224" s="4">
        <v>640</v>
      </c>
      <c r="U224" s="3" t="s">
        <v>687</v>
      </c>
    </row>
    <row r="225" spans="15:21" ht="12.75" customHeight="1" x14ac:dyDescent="0.2">
      <c r="O225" s="4" t="s">
        <v>688</v>
      </c>
      <c r="P225" s="4" t="s">
        <v>689</v>
      </c>
      <c r="U225" s="3" t="s">
        <v>690</v>
      </c>
    </row>
    <row r="226" spans="15:21" ht="12.75" customHeight="1" x14ac:dyDescent="0.2">
      <c r="O226" s="4" t="s">
        <v>691</v>
      </c>
      <c r="P226" s="4" t="s">
        <v>692</v>
      </c>
      <c r="U226" s="3" t="s">
        <v>693</v>
      </c>
    </row>
    <row r="227" spans="15:21" ht="12.75" customHeight="1" x14ac:dyDescent="0.2">
      <c r="O227" s="4" t="s">
        <v>694</v>
      </c>
      <c r="P227" s="4">
        <v>6460</v>
      </c>
      <c r="U227" s="3" t="s">
        <v>695</v>
      </c>
    </row>
    <row r="228" spans="15:21" ht="12.75" customHeight="1" x14ac:dyDescent="0.2">
      <c r="O228" s="4" t="s">
        <v>696</v>
      </c>
      <c r="P228" s="4">
        <v>65</v>
      </c>
      <c r="U228" s="3" t="s">
        <v>697</v>
      </c>
    </row>
    <row r="229" spans="15:21" ht="12.75" customHeight="1" x14ac:dyDescent="0.2">
      <c r="O229" s="4" t="s">
        <v>698</v>
      </c>
      <c r="P229" s="4">
        <v>65032</v>
      </c>
      <c r="U229" s="3" t="s">
        <v>699</v>
      </c>
    </row>
    <row r="230" spans="15:21" ht="12.75" customHeight="1" x14ac:dyDescent="0.2">
      <c r="O230" s="4" t="s">
        <v>700</v>
      </c>
      <c r="P230" s="4">
        <v>65055</v>
      </c>
      <c r="U230" s="3" t="s">
        <v>701</v>
      </c>
    </row>
    <row r="231" spans="15:21" ht="12.75" customHeight="1" x14ac:dyDescent="0.2">
      <c r="O231" s="4" t="s">
        <v>702</v>
      </c>
      <c r="P231" s="4" t="s">
        <v>703</v>
      </c>
      <c r="U231" s="3" t="s">
        <v>704</v>
      </c>
    </row>
    <row r="232" spans="15:21" ht="12.75" customHeight="1" x14ac:dyDescent="0.2">
      <c r="O232" s="4" t="s">
        <v>705</v>
      </c>
      <c r="P232" s="4">
        <v>651</v>
      </c>
      <c r="U232" s="3" t="s">
        <v>706</v>
      </c>
    </row>
    <row r="233" spans="15:21" ht="12.75" customHeight="1" x14ac:dyDescent="0.2">
      <c r="O233" s="4" t="s">
        <v>707</v>
      </c>
      <c r="P233" s="4">
        <v>6510</v>
      </c>
      <c r="U233" s="3" t="s">
        <v>708</v>
      </c>
    </row>
    <row r="234" spans="15:21" ht="12.75" customHeight="1" x14ac:dyDescent="0.2">
      <c r="O234" s="4" t="s">
        <v>709</v>
      </c>
      <c r="P234" s="4">
        <v>6520</v>
      </c>
      <c r="U234" s="3" t="s">
        <v>710</v>
      </c>
    </row>
    <row r="235" spans="15:21" ht="12.75" customHeight="1" x14ac:dyDescent="0.2">
      <c r="O235" s="4" t="s">
        <v>711</v>
      </c>
      <c r="P235" s="4">
        <v>65201</v>
      </c>
      <c r="U235" s="3" t="s">
        <v>712</v>
      </c>
    </row>
    <row r="236" spans="15:21" ht="12.75" customHeight="1" x14ac:dyDescent="0.2">
      <c r="O236" s="4" t="s">
        <v>713</v>
      </c>
      <c r="P236" s="4" t="s">
        <v>714</v>
      </c>
      <c r="U236" s="3" t="s">
        <v>715</v>
      </c>
    </row>
    <row r="237" spans="15:21" ht="12.75" customHeight="1" x14ac:dyDescent="0.2">
      <c r="O237" s="4" t="s">
        <v>716</v>
      </c>
      <c r="P237" s="4" t="s">
        <v>717</v>
      </c>
      <c r="U237" s="3" t="s">
        <v>718</v>
      </c>
    </row>
    <row r="238" spans="15:21" ht="12.75" customHeight="1" x14ac:dyDescent="0.2">
      <c r="O238" s="4" t="s">
        <v>719</v>
      </c>
      <c r="P238" s="4" t="s">
        <v>720</v>
      </c>
      <c r="U238" s="3" t="s">
        <v>721</v>
      </c>
    </row>
    <row r="239" spans="15:21" ht="12.75" customHeight="1" x14ac:dyDescent="0.2">
      <c r="O239" s="4" t="s">
        <v>722</v>
      </c>
      <c r="P239" s="4">
        <v>7</v>
      </c>
      <c r="U239" s="3" t="s">
        <v>723</v>
      </c>
    </row>
    <row r="240" spans="15:21" ht="12.75" customHeight="1" x14ac:dyDescent="0.2">
      <c r="O240" s="4" t="s">
        <v>724</v>
      </c>
      <c r="P240" s="4" t="s">
        <v>725</v>
      </c>
      <c r="U240" s="3" t="s">
        <v>726</v>
      </c>
    </row>
    <row r="241" spans="15:21" ht="12.75" customHeight="1" x14ac:dyDescent="0.2">
      <c r="O241" s="4" t="s">
        <v>727</v>
      </c>
      <c r="P241" s="4" t="s">
        <v>728</v>
      </c>
      <c r="U241" s="3" t="s">
        <v>729</v>
      </c>
    </row>
    <row r="242" spans="15:21" ht="12.75" customHeight="1" x14ac:dyDescent="0.2">
      <c r="O242" s="4" t="s">
        <v>730</v>
      </c>
      <c r="P242" s="4">
        <v>730</v>
      </c>
      <c r="U242" s="3" t="s">
        <v>731</v>
      </c>
    </row>
    <row r="243" spans="15:21" ht="12.75" customHeight="1" x14ac:dyDescent="0.2">
      <c r="O243" s="4" t="s">
        <v>732</v>
      </c>
      <c r="P243" s="4">
        <v>7300</v>
      </c>
      <c r="U243" s="3" t="s">
        <v>733</v>
      </c>
    </row>
    <row r="244" spans="15:21" ht="12.75" customHeight="1" x14ac:dyDescent="0.2">
      <c r="O244" s="4" t="s">
        <v>734</v>
      </c>
      <c r="P244" s="4" t="s">
        <v>735</v>
      </c>
      <c r="U244" s="3" t="s">
        <v>736</v>
      </c>
    </row>
    <row r="245" spans="15:21" ht="12.75" customHeight="1" x14ac:dyDescent="0.2">
      <c r="O245" s="4" t="s">
        <v>737</v>
      </c>
      <c r="P245" s="4" t="s">
        <v>738</v>
      </c>
      <c r="U245" s="3" t="s">
        <v>739</v>
      </c>
    </row>
    <row r="246" spans="15:21" ht="12.75" customHeight="1" x14ac:dyDescent="0.2">
      <c r="O246" s="4" t="s">
        <v>740</v>
      </c>
      <c r="P246" s="4" t="s">
        <v>741</v>
      </c>
      <c r="U246" s="3" t="s">
        <v>742</v>
      </c>
    </row>
    <row r="247" spans="15:21" ht="12.75" customHeight="1" x14ac:dyDescent="0.2">
      <c r="O247" s="4" t="s">
        <v>743</v>
      </c>
      <c r="P247" s="4" t="s">
        <v>744</v>
      </c>
      <c r="U247" s="3" t="s">
        <v>745</v>
      </c>
    </row>
    <row r="248" spans="15:21" ht="12.75" customHeight="1" x14ac:dyDescent="0.2">
      <c r="O248" s="4" t="s">
        <v>746</v>
      </c>
      <c r="P248" s="4" t="s">
        <v>747</v>
      </c>
      <c r="U248" s="3" t="s">
        <v>748</v>
      </c>
    </row>
    <row r="249" spans="15:21" ht="12.75" customHeight="1" x14ac:dyDescent="0.2">
      <c r="O249" s="4" t="s">
        <v>749</v>
      </c>
      <c r="P249" s="4" t="s">
        <v>750</v>
      </c>
      <c r="U249" s="3" t="s">
        <v>751</v>
      </c>
    </row>
    <row r="250" spans="15:21" ht="12.75" customHeight="1" x14ac:dyDescent="0.2">
      <c r="O250" s="4" t="s">
        <v>752</v>
      </c>
      <c r="P250" s="4">
        <v>740</v>
      </c>
      <c r="U250" s="3" t="s">
        <v>753</v>
      </c>
    </row>
    <row r="251" spans="15:21" ht="12.75" customHeight="1" x14ac:dyDescent="0.2">
      <c r="O251" s="4" t="s">
        <v>754</v>
      </c>
      <c r="P251" s="4">
        <v>7400</v>
      </c>
      <c r="U251" s="3" t="s">
        <v>755</v>
      </c>
    </row>
    <row r="252" spans="15:21" ht="12.75" customHeight="1" x14ac:dyDescent="0.2">
      <c r="O252" s="4" t="s">
        <v>756</v>
      </c>
      <c r="P252" s="4" t="s">
        <v>757</v>
      </c>
      <c r="U252" s="3" t="s">
        <v>758</v>
      </c>
    </row>
    <row r="253" spans="15:21" ht="12.75" customHeight="1" x14ac:dyDescent="0.2">
      <c r="O253" s="4" t="s">
        <v>759</v>
      </c>
      <c r="P253" s="4" t="s">
        <v>760</v>
      </c>
      <c r="U253" s="3" t="s">
        <v>761</v>
      </c>
    </row>
    <row r="254" spans="15:21" ht="12.75" customHeight="1" x14ac:dyDescent="0.2">
      <c r="O254" s="4" t="s">
        <v>762</v>
      </c>
      <c r="P254" s="4" t="s">
        <v>763</v>
      </c>
      <c r="U254" s="3" t="s">
        <v>764</v>
      </c>
    </row>
    <row r="255" spans="15:21" ht="12.75" customHeight="1" x14ac:dyDescent="0.2">
      <c r="O255" s="4" t="s">
        <v>765</v>
      </c>
      <c r="P255" s="4" t="s">
        <v>766</v>
      </c>
      <c r="U255" s="3" t="s">
        <v>767</v>
      </c>
    </row>
    <row r="256" spans="15:21" ht="12.75" customHeight="1" x14ac:dyDescent="0.2">
      <c r="O256" s="4" t="s">
        <v>768</v>
      </c>
      <c r="P256" s="4">
        <v>750</v>
      </c>
      <c r="U256" s="3" t="s">
        <v>769</v>
      </c>
    </row>
    <row r="257" spans="15:21" ht="12.75" customHeight="1" x14ac:dyDescent="0.2">
      <c r="O257" s="4" t="s">
        <v>770</v>
      </c>
      <c r="P257" s="4" t="s">
        <v>771</v>
      </c>
      <c r="U257" s="3" t="s">
        <v>772</v>
      </c>
    </row>
    <row r="258" spans="15:21" ht="12.75" customHeight="1" x14ac:dyDescent="0.2">
      <c r="O258" s="4" t="s">
        <v>773</v>
      </c>
      <c r="P258" s="4" t="s">
        <v>774</v>
      </c>
      <c r="U258" s="3" t="s">
        <v>775</v>
      </c>
    </row>
    <row r="259" spans="15:21" ht="12.75" customHeight="1" x14ac:dyDescent="0.2">
      <c r="O259" s="4" t="s">
        <v>776</v>
      </c>
      <c r="P259" s="4" t="s">
        <v>777</v>
      </c>
      <c r="U259" s="3" t="s">
        <v>778</v>
      </c>
    </row>
    <row r="260" spans="15:21" ht="12.75" customHeight="1" x14ac:dyDescent="0.2">
      <c r="O260" s="4" t="s">
        <v>779</v>
      </c>
      <c r="P260" s="4">
        <v>760</v>
      </c>
      <c r="U260" s="3" t="s">
        <v>780</v>
      </c>
    </row>
    <row r="261" spans="15:21" ht="12.75" customHeight="1" x14ac:dyDescent="0.2">
      <c r="O261" s="4" t="s">
        <v>781</v>
      </c>
      <c r="P261" s="4">
        <v>7600</v>
      </c>
      <c r="U261" s="3" t="s">
        <v>782</v>
      </c>
    </row>
    <row r="262" spans="15:21" ht="12.75" customHeight="1" x14ac:dyDescent="0.2">
      <c r="O262" s="4" t="s">
        <v>783</v>
      </c>
      <c r="P262" s="4" t="s">
        <v>784</v>
      </c>
      <c r="U262" s="3" t="s">
        <v>785</v>
      </c>
    </row>
    <row r="263" spans="15:21" ht="12.75" customHeight="1" x14ac:dyDescent="0.2">
      <c r="O263" s="4" t="s">
        <v>786</v>
      </c>
      <c r="P263" s="4" t="s">
        <v>787</v>
      </c>
      <c r="U263" s="3" t="s">
        <v>788</v>
      </c>
    </row>
    <row r="264" spans="15:21" ht="12.75" customHeight="1" x14ac:dyDescent="0.2">
      <c r="O264" s="4" t="s">
        <v>789</v>
      </c>
      <c r="P264" s="4">
        <v>80</v>
      </c>
      <c r="U264" s="3" t="s">
        <v>790</v>
      </c>
    </row>
    <row r="265" spans="15:21" ht="12.75" customHeight="1" x14ac:dyDescent="0.2">
      <c r="O265" s="4" t="s">
        <v>791</v>
      </c>
      <c r="P265" s="4">
        <v>806</v>
      </c>
      <c r="U265" s="3" t="s">
        <v>792</v>
      </c>
    </row>
    <row r="266" spans="15:21" ht="12.75" customHeight="1" x14ac:dyDescent="0.2">
      <c r="O266" s="4" t="s">
        <v>793</v>
      </c>
      <c r="P266" s="4">
        <v>807</v>
      </c>
      <c r="U266" s="3" t="s">
        <v>794</v>
      </c>
    </row>
    <row r="267" spans="15:21" ht="12.75" customHeight="1" x14ac:dyDescent="0.2">
      <c r="O267" s="4" t="s">
        <v>795</v>
      </c>
      <c r="P267" s="4">
        <v>8200</v>
      </c>
      <c r="U267" s="3" t="s">
        <v>796</v>
      </c>
    </row>
    <row r="268" spans="15:21" ht="12.75" customHeight="1" x14ac:dyDescent="0.2">
      <c r="P268" s="4">
        <v>85</v>
      </c>
      <c r="U268" s="3" t="s">
        <v>797</v>
      </c>
    </row>
    <row r="269" spans="15:21" ht="12.75" customHeight="1" x14ac:dyDescent="0.2">
      <c r="P269" s="4">
        <v>850</v>
      </c>
      <c r="U269" s="3" t="s">
        <v>798</v>
      </c>
    </row>
    <row r="270" spans="15:21" ht="12.75" customHeight="1" x14ac:dyDescent="0.2">
      <c r="P270" s="4" t="s">
        <v>799</v>
      </c>
      <c r="U270" s="3" t="s">
        <v>800</v>
      </c>
    </row>
    <row r="271" spans="15:21" ht="12.75" customHeight="1" x14ac:dyDescent="0.2">
      <c r="P271" s="4" t="s">
        <v>801</v>
      </c>
      <c r="U271" s="3" t="s">
        <v>802</v>
      </c>
    </row>
    <row r="272" spans="15:21" ht="12.75" customHeight="1" x14ac:dyDescent="0.2">
      <c r="P272" s="4">
        <v>90</v>
      </c>
      <c r="U272" s="3" t="s">
        <v>803</v>
      </c>
    </row>
    <row r="273" spans="16:21" ht="12.75" customHeight="1" x14ac:dyDescent="0.2">
      <c r="P273" s="4" t="s">
        <v>804</v>
      </c>
      <c r="U273" s="3" t="s">
        <v>805</v>
      </c>
    </row>
    <row r="274" spans="16:21" ht="12.75" customHeight="1" x14ac:dyDescent="0.2">
      <c r="P274" s="4" t="s">
        <v>806</v>
      </c>
      <c r="U274" s="3" t="s">
        <v>807</v>
      </c>
    </row>
    <row r="275" spans="16:21" ht="12.75" customHeight="1" x14ac:dyDescent="0.2">
      <c r="P275" s="4" t="s">
        <v>808</v>
      </c>
      <c r="U275" s="3" t="s">
        <v>809</v>
      </c>
    </row>
    <row r="276" spans="16:21" ht="12.75" customHeight="1" x14ac:dyDescent="0.2">
      <c r="P276" s="4" t="s">
        <v>810</v>
      </c>
      <c r="U276" s="3" t="s">
        <v>811</v>
      </c>
    </row>
    <row r="277" spans="16:21" ht="12.75" customHeight="1" x14ac:dyDescent="0.2">
      <c r="P277" s="4" t="s">
        <v>812</v>
      </c>
      <c r="U277" s="3" t="s">
        <v>813</v>
      </c>
    </row>
    <row r="278" spans="16:21" ht="12.75" customHeight="1" x14ac:dyDescent="0.2">
      <c r="P278" s="4" t="s">
        <v>814</v>
      </c>
      <c r="U278" s="3" t="s">
        <v>815</v>
      </c>
    </row>
    <row r="279" spans="16:21" ht="12.75" customHeight="1" x14ac:dyDescent="0.2">
      <c r="P279" s="4" t="s">
        <v>816</v>
      </c>
      <c r="U279" s="3" t="s">
        <v>817</v>
      </c>
    </row>
    <row r="280" spans="16:21" ht="12.75" customHeight="1" x14ac:dyDescent="0.2">
      <c r="P280" s="4" t="s">
        <v>818</v>
      </c>
      <c r="U280" s="3" t="s">
        <v>819</v>
      </c>
    </row>
    <row r="281" spans="16:21" ht="12.75" customHeight="1" x14ac:dyDescent="0.2">
      <c r="P281" s="4">
        <v>928</v>
      </c>
      <c r="U281" s="3" t="s">
        <v>820</v>
      </c>
    </row>
    <row r="282" spans="16:21" ht="12.75" customHeight="1" x14ac:dyDescent="0.2">
      <c r="P282" s="4">
        <v>929</v>
      </c>
      <c r="U282" s="3" t="s">
        <v>821</v>
      </c>
    </row>
    <row r="283" spans="16:21" ht="12.75" customHeight="1" x14ac:dyDescent="0.2">
      <c r="P283" s="4" t="s">
        <v>822</v>
      </c>
      <c r="U283" s="3" t="s">
        <v>823</v>
      </c>
    </row>
    <row r="284" spans="16:21" ht="12.75" customHeight="1" x14ac:dyDescent="0.2">
      <c r="P284" s="4" t="s">
        <v>824</v>
      </c>
      <c r="U284" s="3" t="s">
        <v>825</v>
      </c>
    </row>
    <row r="285" spans="16:21" ht="12.75" customHeight="1" x14ac:dyDescent="0.2">
      <c r="P285" s="4">
        <v>940</v>
      </c>
      <c r="U285" s="3" t="s">
        <v>826</v>
      </c>
    </row>
    <row r="286" spans="16:21" ht="12.75" customHeight="1" x14ac:dyDescent="0.2">
      <c r="P286" s="4" t="s">
        <v>827</v>
      </c>
      <c r="U286" s="3" t="s">
        <v>828</v>
      </c>
    </row>
    <row r="287" spans="16:21" ht="12.75" customHeight="1" x14ac:dyDescent="0.2">
      <c r="P287" s="4">
        <v>950</v>
      </c>
      <c r="U287" s="3" t="s">
        <v>829</v>
      </c>
    </row>
    <row r="288" spans="16:21" ht="12.75" customHeight="1" x14ac:dyDescent="0.2">
      <c r="P288" s="4">
        <v>960</v>
      </c>
      <c r="U288" s="3" t="s">
        <v>830</v>
      </c>
    </row>
    <row r="289" spans="16:21" ht="12.75" customHeight="1" x14ac:dyDescent="0.2">
      <c r="P289" s="4">
        <v>968</v>
      </c>
      <c r="U289" s="3" t="s">
        <v>831</v>
      </c>
    </row>
    <row r="290" spans="16:21" ht="12.75" customHeight="1" x14ac:dyDescent="0.2">
      <c r="P290" s="4">
        <v>9800</v>
      </c>
      <c r="U290" s="3" t="s">
        <v>832</v>
      </c>
    </row>
    <row r="291" spans="16:21" ht="12.75" customHeight="1" x14ac:dyDescent="0.2">
      <c r="P291" s="4">
        <v>990</v>
      </c>
      <c r="U291" s="3" t="s">
        <v>833</v>
      </c>
    </row>
    <row r="292" spans="16:21" ht="12.75" customHeight="1" x14ac:dyDescent="0.2">
      <c r="P292" s="4" t="s">
        <v>834</v>
      </c>
      <c r="U292" s="3" t="s">
        <v>835</v>
      </c>
    </row>
    <row r="293" spans="16:21" ht="12.75" customHeight="1" x14ac:dyDescent="0.2">
      <c r="P293" s="4" t="s">
        <v>836</v>
      </c>
      <c r="U293" s="3" t="s">
        <v>837</v>
      </c>
    </row>
    <row r="294" spans="16:21" ht="12.75" customHeight="1" x14ac:dyDescent="0.2">
      <c r="P294" s="4" t="s">
        <v>838</v>
      </c>
      <c r="U294" s="3" t="s">
        <v>839</v>
      </c>
    </row>
    <row r="295" spans="16:21" ht="12.75" customHeight="1" x14ac:dyDescent="0.2">
      <c r="P295" s="4" t="s">
        <v>840</v>
      </c>
      <c r="U295" s="3" t="s">
        <v>841</v>
      </c>
    </row>
    <row r="296" spans="16:21" ht="12.75" customHeight="1" x14ac:dyDescent="0.2">
      <c r="P296" s="4" t="s">
        <v>842</v>
      </c>
      <c r="U296" s="3" t="s">
        <v>843</v>
      </c>
    </row>
    <row r="297" spans="16:21" ht="12.75" customHeight="1" x14ac:dyDescent="0.2">
      <c r="P297" s="4" t="s">
        <v>844</v>
      </c>
      <c r="U297" s="3" t="s">
        <v>845</v>
      </c>
    </row>
    <row r="298" spans="16:21" ht="12.75" customHeight="1" x14ac:dyDescent="0.2">
      <c r="P298" s="4" t="s">
        <v>846</v>
      </c>
      <c r="U298" s="3" t="s">
        <v>847</v>
      </c>
    </row>
    <row r="299" spans="16:21" ht="12.75" customHeight="1" x14ac:dyDescent="0.2">
      <c r="P299" s="4" t="s">
        <v>848</v>
      </c>
      <c r="U299" s="3" t="s">
        <v>849</v>
      </c>
    </row>
    <row r="300" spans="16:21" ht="12.75" customHeight="1" x14ac:dyDescent="0.2">
      <c r="P300" s="4" t="s">
        <v>850</v>
      </c>
      <c r="U300" s="3" t="s">
        <v>851</v>
      </c>
    </row>
    <row r="301" spans="16:21" ht="12.75" customHeight="1" x14ac:dyDescent="0.2">
      <c r="P301" s="4" t="s">
        <v>852</v>
      </c>
      <c r="U301" s="3" t="s">
        <v>853</v>
      </c>
    </row>
    <row r="302" spans="16:21" ht="12.75" customHeight="1" x14ac:dyDescent="0.2">
      <c r="P302" s="4" t="s">
        <v>854</v>
      </c>
      <c r="U302" s="3" t="s">
        <v>855</v>
      </c>
    </row>
    <row r="303" spans="16:21" ht="12.75" customHeight="1" x14ac:dyDescent="0.2">
      <c r="P303" s="4" t="s">
        <v>856</v>
      </c>
      <c r="U303" s="3" t="s">
        <v>857</v>
      </c>
    </row>
    <row r="304" spans="16:21" ht="12.75" customHeight="1" x14ac:dyDescent="0.2">
      <c r="P304" s="4" t="s">
        <v>858</v>
      </c>
      <c r="U304" s="3" t="s">
        <v>859</v>
      </c>
    </row>
    <row r="305" spans="16:21" ht="12.75" customHeight="1" x14ac:dyDescent="0.2">
      <c r="P305" s="4" t="s">
        <v>860</v>
      </c>
      <c r="U305" s="3" t="s">
        <v>861</v>
      </c>
    </row>
    <row r="306" spans="16:21" ht="12.75" customHeight="1" x14ac:dyDescent="0.2">
      <c r="P306" s="4" t="s">
        <v>862</v>
      </c>
      <c r="U306" s="3" t="s">
        <v>863</v>
      </c>
    </row>
    <row r="307" spans="16:21" ht="12.75" customHeight="1" x14ac:dyDescent="0.2">
      <c r="P307" s="4" t="s">
        <v>8</v>
      </c>
      <c r="U307" s="3" t="s">
        <v>864</v>
      </c>
    </row>
    <row r="308" spans="16:21" ht="12.75" customHeight="1" x14ac:dyDescent="0.2">
      <c r="P308" s="4" t="s">
        <v>865</v>
      </c>
    </row>
    <row r="309" spans="16:21" ht="12.75" customHeight="1" x14ac:dyDescent="0.2">
      <c r="P309" s="4" t="s">
        <v>866</v>
      </c>
    </row>
    <row r="310" spans="16:21" ht="12.75" customHeight="1" x14ac:dyDescent="0.2">
      <c r="P310" s="4" t="s">
        <v>867</v>
      </c>
    </row>
    <row r="311" spans="16:21" ht="12.75" customHeight="1" x14ac:dyDescent="0.2">
      <c r="P311" s="4" t="s">
        <v>868</v>
      </c>
    </row>
    <row r="312" spans="16:21" ht="12.75" customHeight="1" x14ac:dyDescent="0.2">
      <c r="P312" s="4" t="s">
        <v>869</v>
      </c>
    </row>
    <row r="313" spans="16:21" ht="12.75" customHeight="1" x14ac:dyDescent="0.2">
      <c r="P313" s="4" t="s">
        <v>870</v>
      </c>
    </row>
    <row r="314" spans="16:21" ht="12.75" customHeight="1" x14ac:dyDescent="0.2">
      <c r="P314" s="4" t="s">
        <v>871</v>
      </c>
    </row>
    <row r="315" spans="16:21" ht="12.75" customHeight="1" x14ac:dyDescent="0.2">
      <c r="P315" s="4" t="s">
        <v>872</v>
      </c>
    </row>
    <row r="316" spans="16:21" ht="12.75" customHeight="1" x14ac:dyDescent="0.2">
      <c r="P316" s="4" t="s">
        <v>873</v>
      </c>
    </row>
    <row r="317" spans="16:21" ht="12.75" customHeight="1" x14ac:dyDescent="0.2">
      <c r="P317" s="4" t="s">
        <v>874</v>
      </c>
    </row>
    <row r="318" spans="16:21" ht="12.75" customHeight="1" x14ac:dyDescent="0.2">
      <c r="P318" s="4" t="s">
        <v>875</v>
      </c>
    </row>
    <row r="319" spans="16:21" ht="12.75" customHeight="1" x14ac:dyDescent="0.2">
      <c r="P319" s="4" t="s">
        <v>876</v>
      </c>
    </row>
    <row r="320" spans="16:21" ht="12.75" customHeight="1" x14ac:dyDescent="0.2">
      <c r="P320" s="4" t="s">
        <v>877</v>
      </c>
    </row>
    <row r="321" spans="16:16" ht="12.75" customHeight="1" x14ac:dyDescent="0.2">
      <c r="P321" s="4" t="s">
        <v>878</v>
      </c>
    </row>
    <row r="322" spans="16:16" ht="12.75" customHeight="1" x14ac:dyDescent="0.2">
      <c r="P322" s="4" t="s">
        <v>879</v>
      </c>
    </row>
    <row r="323" spans="16:16" ht="12.75" customHeight="1" x14ac:dyDescent="0.2">
      <c r="P323" s="4" t="s">
        <v>880</v>
      </c>
    </row>
    <row r="324" spans="16:16" ht="12.75" customHeight="1" x14ac:dyDescent="0.2">
      <c r="P324" s="4" t="s">
        <v>881</v>
      </c>
    </row>
    <row r="325" spans="16:16" ht="12.75" customHeight="1" x14ac:dyDescent="0.2">
      <c r="P325" s="4" t="s">
        <v>882</v>
      </c>
    </row>
    <row r="326" spans="16:16" ht="12.75" customHeight="1" x14ac:dyDescent="0.2">
      <c r="P326" s="4" t="s">
        <v>883</v>
      </c>
    </row>
    <row r="327" spans="16:16" ht="12.75" customHeight="1" x14ac:dyDescent="0.2">
      <c r="P327" s="4" t="s">
        <v>884</v>
      </c>
    </row>
    <row r="328" spans="16:16" ht="12.75" customHeight="1" x14ac:dyDescent="0.2">
      <c r="P328" s="4" t="s">
        <v>885</v>
      </c>
    </row>
    <row r="329" spans="16:16" ht="12.75" customHeight="1" x14ac:dyDescent="0.2">
      <c r="P329" s="4" t="s">
        <v>886</v>
      </c>
    </row>
    <row r="330" spans="16:16" ht="12.75" customHeight="1" x14ac:dyDescent="0.2">
      <c r="P330" s="4" t="s">
        <v>887</v>
      </c>
    </row>
    <row r="331" spans="16:16" ht="12.75" customHeight="1" x14ac:dyDescent="0.2">
      <c r="P331" s="4" t="s">
        <v>888</v>
      </c>
    </row>
    <row r="332" spans="16:16" ht="12.75" customHeight="1" x14ac:dyDescent="0.2">
      <c r="P332" s="4" t="s">
        <v>889</v>
      </c>
    </row>
    <row r="333" spans="16:16" ht="12.75" customHeight="1" x14ac:dyDescent="0.2">
      <c r="P333" s="4" t="s">
        <v>890</v>
      </c>
    </row>
    <row r="334" spans="16:16" ht="12.75" customHeight="1" x14ac:dyDescent="0.2">
      <c r="P334" s="4" t="s">
        <v>891</v>
      </c>
    </row>
    <row r="335" spans="16:16" ht="12.75" customHeight="1" x14ac:dyDescent="0.2">
      <c r="P335" s="4" t="s">
        <v>892</v>
      </c>
    </row>
    <row r="336" spans="16:16" ht="12.75" customHeight="1" x14ac:dyDescent="0.2">
      <c r="P336" s="4" t="s">
        <v>893</v>
      </c>
    </row>
    <row r="337" spans="16:16" ht="12.75" customHeight="1" x14ac:dyDescent="0.2">
      <c r="P337" s="4" t="s">
        <v>894</v>
      </c>
    </row>
    <row r="338" spans="16:16" ht="12.75" customHeight="1" x14ac:dyDescent="0.2">
      <c r="P338" s="4" t="s">
        <v>895</v>
      </c>
    </row>
    <row r="339" spans="16:16" ht="12.75" customHeight="1" x14ac:dyDescent="0.2">
      <c r="P339" s="4" t="s">
        <v>896</v>
      </c>
    </row>
    <row r="340" spans="16:16" ht="12.75" customHeight="1" x14ac:dyDescent="0.2">
      <c r="P340" s="4" t="s">
        <v>897</v>
      </c>
    </row>
    <row r="341" spans="16:16" ht="12.75" customHeight="1" x14ac:dyDescent="0.2">
      <c r="P341" s="4" t="s">
        <v>898</v>
      </c>
    </row>
    <row r="342" spans="16:16" ht="12.75" customHeight="1" x14ac:dyDescent="0.2">
      <c r="P342" s="4" t="s">
        <v>899</v>
      </c>
    </row>
    <row r="343" spans="16:16" ht="12.75" customHeight="1" x14ac:dyDescent="0.2">
      <c r="P343" s="4" t="s">
        <v>900</v>
      </c>
    </row>
    <row r="344" spans="16:16" ht="12.75" customHeight="1" x14ac:dyDescent="0.2">
      <c r="P344" s="4" t="s">
        <v>901</v>
      </c>
    </row>
    <row r="345" spans="16:16" ht="12.75" customHeight="1" x14ac:dyDescent="0.2">
      <c r="P345" s="4" t="s">
        <v>902</v>
      </c>
    </row>
    <row r="346" spans="16:16" ht="12.75" customHeight="1" x14ac:dyDescent="0.2">
      <c r="P346" s="4" t="s">
        <v>903</v>
      </c>
    </row>
    <row r="347" spans="16:16" ht="12.75" customHeight="1" x14ac:dyDescent="0.2">
      <c r="P347" s="4" t="s">
        <v>904</v>
      </c>
    </row>
    <row r="348" spans="16:16" ht="12.75" customHeight="1" x14ac:dyDescent="0.2">
      <c r="P348" s="4" t="s">
        <v>905</v>
      </c>
    </row>
    <row r="349" spans="16:16" ht="12.75" customHeight="1" x14ac:dyDescent="0.2">
      <c r="P349" s="4" t="s">
        <v>906</v>
      </c>
    </row>
    <row r="350" spans="16:16" ht="12.75" customHeight="1" x14ac:dyDescent="0.2">
      <c r="P350" s="4" t="s">
        <v>907</v>
      </c>
    </row>
    <row r="351" spans="16:16" ht="12.75" customHeight="1" x14ac:dyDescent="0.2">
      <c r="P351" s="4" t="s">
        <v>908</v>
      </c>
    </row>
    <row r="352" spans="16:16" ht="12.75" customHeight="1" x14ac:dyDescent="0.2">
      <c r="P352" s="4" t="s">
        <v>909</v>
      </c>
    </row>
    <row r="353" spans="16:16" ht="12.75" customHeight="1" x14ac:dyDescent="0.2">
      <c r="P353" s="4" t="s">
        <v>910</v>
      </c>
    </row>
    <row r="354" spans="16:16" ht="12.75" customHeight="1" x14ac:dyDescent="0.2">
      <c r="P354" s="4" t="s">
        <v>54</v>
      </c>
    </row>
    <row r="355" spans="16:16" ht="12.75" customHeight="1" x14ac:dyDescent="0.2">
      <c r="P355" s="4" t="s">
        <v>911</v>
      </c>
    </row>
    <row r="356" spans="16:16" ht="12.75" customHeight="1" x14ac:dyDescent="0.2">
      <c r="P356" s="4" t="s">
        <v>912</v>
      </c>
    </row>
    <row r="357" spans="16:16" ht="12.75" customHeight="1" x14ac:dyDescent="0.2">
      <c r="P357" s="4" t="s">
        <v>913</v>
      </c>
    </row>
    <row r="358" spans="16:16" ht="12.75" customHeight="1" x14ac:dyDescent="0.2">
      <c r="P358" s="4" t="s">
        <v>914</v>
      </c>
    </row>
    <row r="359" spans="16:16" ht="12.75" customHeight="1" x14ac:dyDescent="0.2">
      <c r="P359" s="4" t="s">
        <v>915</v>
      </c>
    </row>
    <row r="360" spans="16:16" ht="12.75" customHeight="1" x14ac:dyDescent="0.2">
      <c r="P360" s="4" t="s">
        <v>916</v>
      </c>
    </row>
    <row r="361" spans="16:16" ht="12.75" customHeight="1" x14ac:dyDescent="0.2">
      <c r="P361" s="4" t="s">
        <v>917</v>
      </c>
    </row>
    <row r="362" spans="16:16" ht="12.75" customHeight="1" x14ac:dyDescent="0.2">
      <c r="P362" s="4" t="s">
        <v>918</v>
      </c>
    </row>
    <row r="363" spans="16:16" ht="12.75" customHeight="1" x14ac:dyDescent="0.2">
      <c r="P363" s="4" t="s">
        <v>919</v>
      </c>
    </row>
    <row r="364" spans="16:16" ht="12.75" customHeight="1" x14ac:dyDescent="0.2">
      <c r="P364" s="4" t="s">
        <v>920</v>
      </c>
    </row>
    <row r="365" spans="16:16" ht="12.75" customHeight="1" x14ac:dyDescent="0.2">
      <c r="P365" s="4" t="s">
        <v>921</v>
      </c>
    </row>
    <row r="366" spans="16:16" ht="12.75" customHeight="1" x14ac:dyDescent="0.2">
      <c r="P366" s="4" t="s">
        <v>922</v>
      </c>
    </row>
    <row r="367" spans="16:16" ht="12.75" customHeight="1" x14ac:dyDescent="0.2">
      <c r="P367" s="4" t="s">
        <v>923</v>
      </c>
    </row>
    <row r="368" spans="16:16" ht="12.75" customHeight="1" x14ac:dyDescent="0.2">
      <c r="P368" s="4" t="s">
        <v>924</v>
      </c>
    </row>
    <row r="369" spans="16:16" ht="12.75" customHeight="1" x14ac:dyDescent="0.2">
      <c r="P369" s="4" t="s">
        <v>925</v>
      </c>
    </row>
    <row r="370" spans="16:16" ht="12.75" customHeight="1" x14ac:dyDescent="0.2">
      <c r="P370" s="4" t="s">
        <v>926</v>
      </c>
    </row>
    <row r="371" spans="16:16" ht="12.75" customHeight="1" x14ac:dyDescent="0.2">
      <c r="P371" s="4" t="s">
        <v>927</v>
      </c>
    </row>
    <row r="372" spans="16:16" ht="12.75" customHeight="1" x14ac:dyDescent="0.2">
      <c r="P372" s="4" t="s">
        <v>928</v>
      </c>
    </row>
    <row r="373" spans="16:16" ht="12.75" customHeight="1" x14ac:dyDescent="0.2">
      <c r="P373" s="4" t="s">
        <v>929</v>
      </c>
    </row>
    <row r="374" spans="16:16" ht="12.75" customHeight="1" x14ac:dyDescent="0.2">
      <c r="P374" s="4" t="s">
        <v>930</v>
      </c>
    </row>
    <row r="375" spans="16:16" ht="12.75" customHeight="1" x14ac:dyDescent="0.2">
      <c r="P375" s="4" t="s">
        <v>931</v>
      </c>
    </row>
    <row r="376" spans="16:16" ht="12.75" customHeight="1" x14ac:dyDescent="0.2">
      <c r="P376" s="4" t="s">
        <v>932</v>
      </c>
    </row>
    <row r="377" spans="16:16" ht="12.75" customHeight="1" x14ac:dyDescent="0.2">
      <c r="P377" s="4" t="s">
        <v>933</v>
      </c>
    </row>
    <row r="378" spans="16:16" ht="12.75" customHeight="1" x14ac:dyDescent="0.2">
      <c r="P378" s="4" t="s">
        <v>934</v>
      </c>
    </row>
    <row r="379" spans="16:16" ht="12.75" customHeight="1" x14ac:dyDescent="0.2">
      <c r="P379" s="4" t="s">
        <v>935</v>
      </c>
    </row>
    <row r="380" spans="16:16" ht="12.75" customHeight="1" x14ac:dyDescent="0.2">
      <c r="P380" s="4" t="s">
        <v>936</v>
      </c>
    </row>
    <row r="381" spans="16:16" ht="12.75" customHeight="1" x14ac:dyDescent="0.2">
      <c r="P381" s="4" t="s">
        <v>937</v>
      </c>
    </row>
    <row r="382" spans="16:16" ht="12.75" customHeight="1" x14ac:dyDescent="0.2">
      <c r="P382" s="4" t="s">
        <v>938</v>
      </c>
    </row>
    <row r="383" spans="16:16" ht="12.75" customHeight="1" x14ac:dyDescent="0.2">
      <c r="P383" s="4" t="s">
        <v>939</v>
      </c>
    </row>
    <row r="384" spans="16:16" ht="12.75" customHeight="1" x14ac:dyDescent="0.2">
      <c r="P384" s="4" t="s">
        <v>940</v>
      </c>
    </row>
    <row r="385" spans="16:16" ht="12.75" customHeight="1" x14ac:dyDescent="0.2">
      <c r="P385" s="4" t="s">
        <v>941</v>
      </c>
    </row>
    <row r="386" spans="16:16" ht="12.75" customHeight="1" x14ac:dyDescent="0.2">
      <c r="P386" s="4" t="s">
        <v>942</v>
      </c>
    </row>
    <row r="387" spans="16:16" ht="12.75" customHeight="1" x14ac:dyDescent="0.2">
      <c r="P387" s="4" t="s">
        <v>943</v>
      </c>
    </row>
    <row r="388" spans="16:16" ht="12.75" customHeight="1" x14ac:dyDescent="0.2">
      <c r="P388" s="4" t="s">
        <v>944</v>
      </c>
    </row>
    <row r="389" spans="16:16" ht="12.75" customHeight="1" x14ac:dyDescent="0.2">
      <c r="P389" s="4" t="s">
        <v>945</v>
      </c>
    </row>
    <row r="390" spans="16:16" ht="12.75" customHeight="1" x14ac:dyDescent="0.2">
      <c r="P390" s="4" t="s">
        <v>946</v>
      </c>
    </row>
    <row r="391" spans="16:16" ht="12.75" customHeight="1" x14ac:dyDescent="0.2">
      <c r="P391" s="4" t="s">
        <v>947</v>
      </c>
    </row>
    <row r="392" spans="16:16" ht="12.75" customHeight="1" x14ac:dyDescent="0.2">
      <c r="P392" s="4" t="s">
        <v>948</v>
      </c>
    </row>
    <row r="393" spans="16:16" ht="12.75" customHeight="1" x14ac:dyDescent="0.2">
      <c r="P393" s="4" t="s">
        <v>949</v>
      </c>
    </row>
    <row r="394" spans="16:16" ht="12.75" customHeight="1" x14ac:dyDescent="0.2">
      <c r="P394" s="4" t="s">
        <v>950</v>
      </c>
    </row>
    <row r="395" spans="16:16" ht="12.75" customHeight="1" x14ac:dyDescent="0.2">
      <c r="P395" s="4" t="s">
        <v>951</v>
      </c>
    </row>
    <row r="396" spans="16:16" ht="12.75" customHeight="1" x14ac:dyDescent="0.2">
      <c r="P396" s="4" t="s">
        <v>952</v>
      </c>
    </row>
    <row r="397" spans="16:16" ht="12.75" customHeight="1" x14ac:dyDescent="0.2">
      <c r="P397" s="4" t="s">
        <v>953</v>
      </c>
    </row>
    <row r="398" spans="16:16" ht="12.75" customHeight="1" x14ac:dyDescent="0.2">
      <c r="P398" s="4" t="s">
        <v>954</v>
      </c>
    </row>
    <row r="399" spans="16:16" ht="12.75" customHeight="1" x14ac:dyDescent="0.2">
      <c r="P399" s="4" t="s">
        <v>955</v>
      </c>
    </row>
    <row r="400" spans="16:16" ht="12.75" customHeight="1" x14ac:dyDescent="0.2">
      <c r="P400" s="4" t="s">
        <v>956</v>
      </c>
    </row>
    <row r="401" spans="16:16" ht="12.75" customHeight="1" x14ac:dyDescent="0.2">
      <c r="P401" s="4" t="s">
        <v>957</v>
      </c>
    </row>
    <row r="402" spans="16:16" ht="12.75" customHeight="1" x14ac:dyDescent="0.2">
      <c r="P402" s="4" t="s">
        <v>958</v>
      </c>
    </row>
    <row r="403" spans="16:16" ht="12.75" customHeight="1" x14ac:dyDescent="0.2">
      <c r="P403" s="4" t="s">
        <v>959</v>
      </c>
    </row>
    <row r="404" spans="16:16" ht="12.75" customHeight="1" x14ac:dyDescent="0.2">
      <c r="P404" s="4" t="s">
        <v>960</v>
      </c>
    </row>
    <row r="405" spans="16:16" ht="12.75" customHeight="1" x14ac:dyDescent="0.2">
      <c r="P405" s="4" t="s">
        <v>961</v>
      </c>
    </row>
    <row r="406" spans="16:16" ht="12.75" customHeight="1" x14ac:dyDescent="0.2">
      <c r="P406" s="4" t="s">
        <v>962</v>
      </c>
    </row>
    <row r="407" spans="16:16" ht="12.75" customHeight="1" x14ac:dyDescent="0.2">
      <c r="P407" s="4" t="s">
        <v>963</v>
      </c>
    </row>
    <row r="408" spans="16:16" ht="12.75" customHeight="1" x14ac:dyDescent="0.2">
      <c r="P408" s="4" t="s">
        <v>964</v>
      </c>
    </row>
    <row r="409" spans="16:16" ht="12.75" customHeight="1" x14ac:dyDescent="0.2">
      <c r="P409" s="4" t="s">
        <v>965</v>
      </c>
    </row>
    <row r="410" spans="16:16" ht="12.75" customHeight="1" x14ac:dyDescent="0.2">
      <c r="P410" s="4" t="s">
        <v>966</v>
      </c>
    </row>
    <row r="411" spans="16:16" ht="12.75" customHeight="1" x14ac:dyDescent="0.2">
      <c r="P411" s="4" t="s">
        <v>967</v>
      </c>
    </row>
    <row r="412" spans="16:16" ht="12.75" customHeight="1" x14ac:dyDescent="0.2">
      <c r="P412" s="4" t="s">
        <v>968</v>
      </c>
    </row>
    <row r="413" spans="16:16" ht="12.75" customHeight="1" x14ac:dyDescent="0.2">
      <c r="P413" s="4" t="s">
        <v>969</v>
      </c>
    </row>
    <row r="414" spans="16:16" ht="12.75" customHeight="1" x14ac:dyDescent="0.2">
      <c r="P414" s="4" t="s">
        <v>970</v>
      </c>
    </row>
    <row r="415" spans="16:16" ht="12.75" customHeight="1" x14ac:dyDescent="0.2">
      <c r="P415" s="4" t="s">
        <v>971</v>
      </c>
    </row>
    <row r="416" spans="16:16" ht="12.75" customHeight="1" x14ac:dyDescent="0.2">
      <c r="P416" s="4" t="s">
        <v>972</v>
      </c>
    </row>
    <row r="417" spans="16:16" ht="12.75" customHeight="1" x14ac:dyDescent="0.2">
      <c r="P417" s="4" t="s">
        <v>973</v>
      </c>
    </row>
    <row r="418" spans="16:16" ht="12.75" customHeight="1" x14ac:dyDescent="0.2">
      <c r="P418" s="4" t="s">
        <v>974</v>
      </c>
    </row>
    <row r="419" spans="16:16" ht="12.75" customHeight="1" x14ac:dyDescent="0.2">
      <c r="P419" s="4" t="s">
        <v>975</v>
      </c>
    </row>
    <row r="420" spans="16:16" ht="12.75" customHeight="1" x14ac:dyDescent="0.2">
      <c r="P420" s="4" t="s">
        <v>976</v>
      </c>
    </row>
    <row r="421" spans="16:16" ht="12.75" customHeight="1" x14ac:dyDescent="0.2">
      <c r="P421" s="4" t="s">
        <v>977</v>
      </c>
    </row>
    <row r="422" spans="16:16" ht="12.75" customHeight="1" x14ac:dyDescent="0.2">
      <c r="P422" s="4" t="s">
        <v>978</v>
      </c>
    </row>
    <row r="423" spans="16:16" ht="12.75" customHeight="1" x14ac:dyDescent="0.2">
      <c r="P423" s="4" t="s">
        <v>979</v>
      </c>
    </row>
    <row r="424" spans="16:16" ht="12.75" customHeight="1" x14ac:dyDescent="0.2">
      <c r="P424" s="4" t="s">
        <v>980</v>
      </c>
    </row>
    <row r="425" spans="16:16" ht="12.75" customHeight="1" x14ac:dyDescent="0.2">
      <c r="P425" s="4" t="s">
        <v>981</v>
      </c>
    </row>
    <row r="426" spans="16:16" ht="12.75" customHeight="1" x14ac:dyDescent="0.2">
      <c r="P426" s="4" t="s">
        <v>982</v>
      </c>
    </row>
    <row r="427" spans="16:16" ht="12.75" customHeight="1" x14ac:dyDescent="0.2">
      <c r="P427" s="4" t="s">
        <v>983</v>
      </c>
    </row>
    <row r="428" spans="16:16" ht="12.75" customHeight="1" x14ac:dyDescent="0.2">
      <c r="P428" s="4" t="s">
        <v>984</v>
      </c>
    </row>
    <row r="429" spans="16:16" ht="12.75" customHeight="1" x14ac:dyDescent="0.2">
      <c r="P429" s="4" t="s">
        <v>985</v>
      </c>
    </row>
    <row r="430" spans="16:16" ht="12.75" customHeight="1" x14ac:dyDescent="0.2">
      <c r="P430" s="4" t="s">
        <v>986</v>
      </c>
    </row>
    <row r="431" spans="16:16" ht="12.75" customHeight="1" x14ac:dyDescent="0.2">
      <c r="P431" s="4" t="s">
        <v>987</v>
      </c>
    </row>
    <row r="432" spans="16:16" ht="12.75" customHeight="1" x14ac:dyDescent="0.2">
      <c r="P432" s="4" t="s">
        <v>988</v>
      </c>
    </row>
    <row r="433" spans="16:16" ht="12.75" customHeight="1" x14ac:dyDescent="0.2">
      <c r="P433" s="4" t="s">
        <v>989</v>
      </c>
    </row>
    <row r="434" spans="16:16" ht="12.75" customHeight="1" x14ac:dyDescent="0.2">
      <c r="P434" s="4" t="s">
        <v>990</v>
      </c>
    </row>
    <row r="435" spans="16:16" ht="12.75" customHeight="1" x14ac:dyDescent="0.2">
      <c r="P435" s="4" t="s">
        <v>991</v>
      </c>
    </row>
    <row r="436" spans="16:16" ht="12.75" customHeight="1" x14ac:dyDescent="0.2">
      <c r="P436" s="4" t="s">
        <v>992</v>
      </c>
    </row>
    <row r="437" spans="16:16" ht="12.75" customHeight="1" x14ac:dyDescent="0.2">
      <c r="P437" s="4" t="s">
        <v>993</v>
      </c>
    </row>
    <row r="438" spans="16:16" ht="12.75" customHeight="1" x14ac:dyDescent="0.2">
      <c r="P438" s="4" t="s">
        <v>994</v>
      </c>
    </row>
    <row r="439" spans="16:16" ht="12.75" customHeight="1" x14ac:dyDescent="0.2">
      <c r="P439" s="4" t="s">
        <v>995</v>
      </c>
    </row>
    <row r="440" spans="16:16" ht="12.75" customHeight="1" x14ac:dyDescent="0.2">
      <c r="P440" s="4" t="s">
        <v>996</v>
      </c>
    </row>
    <row r="441" spans="16:16" ht="12.75" customHeight="1" x14ac:dyDescent="0.2">
      <c r="P441" s="4" t="s">
        <v>997</v>
      </c>
    </row>
    <row r="442" spans="16:16" ht="12.75" customHeight="1" x14ac:dyDescent="0.2">
      <c r="P442" s="4" t="s">
        <v>998</v>
      </c>
    </row>
    <row r="443" spans="16:16" ht="12.75" customHeight="1" x14ac:dyDescent="0.2">
      <c r="P443" s="4" t="s">
        <v>999</v>
      </c>
    </row>
    <row r="444" spans="16:16" ht="12.75" customHeight="1" x14ac:dyDescent="0.2">
      <c r="P444" s="4" t="s">
        <v>1000</v>
      </c>
    </row>
    <row r="445" spans="16:16" ht="12.75" customHeight="1" x14ac:dyDescent="0.2">
      <c r="P445" s="4" t="s">
        <v>1001</v>
      </c>
    </row>
    <row r="446" spans="16:16" ht="12.75" customHeight="1" x14ac:dyDescent="0.2">
      <c r="P446" s="4" t="s">
        <v>1002</v>
      </c>
    </row>
    <row r="447" spans="16:16" ht="12.75" customHeight="1" x14ac:dyDescent="0.2">
      <c r="P447" s="4" t="s">
        <v>1003</v>
      </c>
    </row>
    <row r="448" spans="16:16" ht="12.75" customHeight="1" x14ac:dyDescent="0.2">
      <c r="P448" s="4" t="s">
        <v>1004</v>
      </c>
    </row>
    <row r="449" spans="16:16" ht="12.75" customHeight="1" x14ac:dyDescent="0.2">
      <c r="P449" s="4" t="s">
        <v>1005</v>
      </c>
    </row>
    <row r="450" spans="16:16" ht="12.75" customHeight="1" x14ac:dyDescent="0.2">
      <c r="P450" s="4" t="s">
        <v>1006</v>
      </c>
    </row>
    <row r="451" spans="16:16" ht="12.75" customHeight="1" x14ac:dyDescent="0.2">
      <c r="P451" s="4" t="s">
        <v>1007</v>
      </c>
    </row>
    <row r="452" spans="16:16" ht="12.75" customHeight="1" x14ac:dyDescent="0.2">
      <c r="P452" s="4" t="s">
        <v>1008</v>
      </c>
    </row>
    <row r="453" spans="16:16" ht="12.75" customHeight="1" x14ac:dyDescent="0.2">
      <c r="P453" s="4" t="s">
        <v>1009</v>
      </c>
    </row>
    <row r="454" spans="16:16" ht="12.75" customHeight="1" x14ac:dyDescent="0.2">
      <c r="P454" s="4" t="s">
        <v>1010</v>
      </c>
    </row>
    <row r="455" spans="16:16" ht="12.75" customHeight="1" x14ac:dyDescent="0.2">
      <c r="P455" s="4" t="s">
        <v>1011</v>
      </c>
    </row>
    <row r="456" spans="16:16" ht="12.75" customHeight="1" x14ac:dyDescent="0.2">
      <c r="P456" s="4" t="s">
        <v>1012</v>
      </c>
    </row>
    <row r="457" spans="16:16" ht="12.75" customHeight="1" x14ac:dyDescent="0.2">
      <c r="P457" s="4" t="s">
        <v>1013</v>
      </c>
    </row>
    <row r="458" spans="16:16" ht="12.75" customHeight="1" x14ac:dyDescent="0.2">
      <c r="P458" s="4" t="s">
        <v>1014</v>
      </c>
    </row>
    <row r="459" spans="16:16" ht="12.75" customHeight="1" x14ac:dyDescent="0.2">
      <c r="P459" s="4" t="s">
        <v>1015</v>
      </c>
    </row>
    <row r="460" spans="16:16" ht="12.75" customHeight="1" x14ac:dyDescent="0.2">
      <c r="P460" s="4" t="s">
        <v>1016</v>
      </c>
    </row>
    <row r="461" spans="16:16" ht="12.75" customHeight="1" x14ac:dyDescent="0.2">
      <c r="P461" s="4" t="s">
        <v>1017</v>
      </c>
    </row>
    <row r="462" spans="16:16" ht="12.75" customHeight="1" x14ac:dyDescent="0.2">
      <c r="P462" s="4" t="s">
        <v>1018</v>
      </c>
    </row>
    <row r="463" spans="16:16" ht="12.75" customHeight="1" x14ac:dyDescent="0.2">
      <c r="P463" s="4" t="s">
        <v>1019</v>
      </c>
    </row>
    <row r="464" spans="16:16" ht="12.75" customHeight="1" x14ac:dyDescent="0.2">
      <c r="P464" s="4" t="s">
        <v>1020</v>
      </c>
    </row>
    <row r="465" spans="16:16" ht="12.75" customHeight="1" x14ac:dyDescent="0.2">
      <c r="P465" s="4" t="s">
        <v>1021</v>
      </c>
    </row>
    <row r="466" spans="16:16" ht="12.75" customHeight="1" x14ac:dyDescent="0.2">
      <c r="P466" s="4" t="s">
        <v>1022</v>
      </c>
    </row>
    <row r="467" spans="16:16" ht="12.75" customHeight="1" x14ac:dyDescent="0.2">
      <c r="P467" s="4" t="s">
        <v>1023</v>
      </c>
    </row>
    <row r="468" spans="16:16" ht="12.75" customHeight="1" x14ac:dyDescent="0.2">
      <c r="P468" s="4" t="s">
        <v>1024</v>
      </c>
    </row>
    <row r="469" spans="16:16" ht="12.75" customHeight="1" x14ac:dyDescent="0.2">
      <c r="P469" s="4" t="s">
        <v>1025</v>
      </c>
    </row>
    <row r="470" spans="16:16" ht="12.75" customHeight="1" x14ac:dyDescent="0.2">
      <c r="P470" s="4" t="s">
        <v>1026</v>
      </c>
    </row>
    <row r="471" spans="16:16" ht="12.75" customHeight="1" x14ac:dyDescent="0.2">
      <c r="P471" s="4" t="s">
        <v>1027</v>
      </c>
    </row>
    <row r="472" spans="16:16" ht="12.75" customHeight="1" x14ac:dyDescent="0.2">
      <c r="P472" s="4" t="s">
        <v>1028</v>
      </c>
    </row>
    <row r="473" spans="16:16" ht="12.75" customHeight="1" x14ac:dyDescent="0.2">
      <c r="P473" s="4" t="s">
        <v>1029</v>
      </c>
    </row>
    <row r="474" spans="16:16" ht="12.75" customHeight="1" x14ac:dyDescent="0.2">
      <c r="P474" s="4" t="s">
        <v>1030</v>
      </c>
    </row>
    <row r="475" spans="16:16" ht="12.75" customHeight="1" x14ac:dyDescent="0.2">
      <c r="P475" s="4" t="s">
        <v>1031</v>
      </c>
    </row>
    <row r="476" spans="16:16" ht="12.75" customHeight="1" x14ac:dyDescent="0.2">
      <c r="P476" s="4" t="s">
        <v>1032</v>
      </c>
    </row>
    <row r="477" spans="16:16" ht="12.75" customHeight="1" x14ac:dyDescent="0.2">
      <c r="P477" s="4" t="s">
        <v>1033</v>
      </c>
    </row>
    <row r="478" spans="16:16" ht="12.75" customHeight="1" x14ac:dyDescent="0.2">
      <c r="P478" s="4" t="s">
        <v>1034</v>
      </c>
    </row>
    <row r="479" spans="16:16" ht="12.75" customHeight="1" x14ac:dyDescent="0.2">
      <c r="P479" s="4" t="s">
        <v>1035</v>
      </c>
    </row>
    <row r="480" spans="16:16" ht="12.75" customHeight="1" x14ac:dyDescent="0.2">
      <c r="P480" s="4" t="s">
        <v>1036</v>
      </c>
    </row>
    <row r="481" spans="16:16" ht="12.75" customHeight="1" x14ac:dyDescent="0.2">
      <c r="P481" s="4" t="s">
        <v>1037</v>
      </c>
    </row>
    <row r="482" spans="16:16" ht="12.75" customHeight="1" x14ac:dyDescent="0.2">
      <c r="P482" s="4" t="s">
        <v>1038</v>
      </c>
    </row>
    <row r="483" spans="16:16" ht="12.75" customHeight="1" x14ac:dyDescent="0.2">
      <c r="P483" s="4" t="s">
        <v>1039</v>
      </c>
    </row>
    <row r="484" spans="16:16" ht="12.75" customHeight="1" x14ac:dyDescent="0.2">
      <c r="P484" s="4" t="s">
        <v>1040</v>
      </c>
    </row>
    <row r="485" spans="16:16" ht="12.75" customHeight="1" x14ac:dyDescent="0.2">
      <c r="P485" s="4" t="s">
        <v>1041</v>
      </c>
    </row>
    <row r="486" spans="16:16" ht="12.75" customHeight="1" x14ac:dyDescent="0.2">
      <c r="P486" s="4" t="s">
        <v>1042</v>
      </c>
    </row>
    <row r="487" spans="16:16" ht="12.75" customHeight="1" x14ac:dyDescent="0.2">
      <c r="P487" s="4" t="s">
        <v>1043</v>
      </c>
    </row>
    <row r="488" spans="16:16" ht="12.75" customHeight="1" x14ac:dyDescent="0.2">
      <c r="P488" s="4" t="s">
        <v>1044</v>
      </c>
    </row>
    <row r="489" spans="16:16" ht="12.75" customHeight="1" x14ac:dyDescent="0.2">
      <c r="P489" s="4" t="s">
        <v>1045</v>
      </c>
    </row>
    <row r="490" spans="16:16" ht="12.75" customHeight="1" x14ac:dyDescent="0.2">
      <c r="P490" s="4" t="s">
        <v>1046</v>
      </c>
    </row>
    <row r="491" spans="16:16" ht="12.75" customHeight="1" x14ac:dyDescent="0.2">
      <c r="P491" s="4" t="s">
        <v>1047</v>
      </c>
    </row>
    <row r="492" spans="16:16" ht="12.75" customHeight="1" x14ac:dyDescent="0.2">
      <c r="P492" s="4" t="s">
        <v>1048</v>
      </c>
    </row>
    <row r="493" spans="16:16" ht="12.75" customHeight="1" x14ac:dyDescent="0.2">
      <c r="P493" s="4" t="s">
        <v>1049</v>
      </c>
    </row>
    <row r="494" spans="16:16" ht="12.75" customHeight="1" x14ac:dyDescent="0.2">
      <c r="P494" s="4" t="s">
        <v>1050</v>
      </c>
    </row>
    <row r="495" spans="16:16" ht="12.75" customHeight="1" x14ac:dyDescent="0.2">
      <c r="P495" s="4" t="s">
        <v>1051</v>
      </c>
    </row>
    <row r="496" spans="16:16" ht="12.75" customHeight="1" x14ac:dyDescent="0.2">
      <c r="P496" s="4" t="s">
        <v>1052</v>
      </c>
    </row>
    <row r="497" spans="16:16" ht="12.75" customHeight="1" x14ac:dyDescent="0.2">
      <c r="P497" s="4" t="s">
        <v>1053</v>
      </c>
    </row>
    <row r="498" spans="16:16" ht="12.75" customHeight="1" x14ac:dyDescent="0.2">
      <c r="P498" s="4" t="s">
        <v>1054</v>
      </c>
    </row>
    <row r="499" spans="16:16" ht="12.75" customHeight="1" x14ac:dyDescent="0.2">
      <c r="P499" s="4" t="s">
        <v>1055</v>
      </c>
    </row>
    <row r="500" spans="16:16" ht="12.75" customHeight="1" x14ac:dyDescent="0.2">
      <c r="P500" s="4" t="s">
        <v>1056</v>
      </c>
    </row>
    <row r="501" spans="16:16" ht="12.75" customHeight="1" x14ac:dyDescent="0.2">
      <c r="P501" s="4" t="s">
        <v>1057</v>
      </c>
    </row>
    <row r="502" spans="16:16" ht="12.75" customHeight="1" x14ac:dyDescent="0.2">
      <c r="P502" s="4" t="s">
        <v>1058</v>
      </c>
    </row>
    <row r="503" spans="16:16" ht="12.75" customHeight="1" x14ac:dyDescent="0.2">
      <c r="P503" s="4" t="s">
        <v>1059</v>
      </c>
    </row>
    <row r="504" spans="16:16" ht="12.75" customHeight="1" x14ac:dyDescent="0.2">
      <c r="P504" s="4" t="s">
        <v>1060</v>
      </c>
    </row>
    <row r="505" spans="16:16" ht="12.75" customHeight="1" x14ac:dyDescent="0.2">
      <c r="P505" s="4" t="s">
        <v>1061</v>
      </c>
    </row>
    <row r="506" spans="16:16" ht="12.75" customHeight="1" x14ac:dyDescent="0.2">
      <c r="P506" s="4" t="s">
        <v>1062</v>
      </c>
    </row>
    <row r="507" spans="16:16" ht="12.75" customHeight="1" x14ac:dyDescent="0.2">
      <c r="P507" s="4" t="s">
        <v>1063</v>
      </c>
    </row>
    <row r="508" spans="16:16" ht="12.75" customHeight="1" x14ac:dyDescent="0.2">
      <c r="P508" s="4" t="s">
        <v>1064</v>
      </c>
    </row>
    <row r="509" spans="16:16" ht="12.75" customHeight="1" x14ac:dyDescent="0.2">
      <c r="P509" s="4" t="s">
        <v>1065</v>
      </c>
    </row>
    <row r="510" spans="16:16" ht="12.75" customHeight="1" x14ac:dyDescent="0.2">
      <c r="P510" s="4" t="s">
        <v>1066</v>
      </c>
    </row>
    <row r="511" spans="16:16" ht="12.75" customHeight="1" x14ac:dyDescent="0.2">
      <c r="P511" s="4" t="s">
        <v>1067</v>
      </c>
    </row>
    <row r="512" spans="16:16" ht="12.75" customHeight="1" x14ac:dyDescent="0.2">
      <c r="P512" s="4" t="s">
        <v>1068</v>
      </c>
    </row>
    <row r="513" spans="16:16" ht="12.75" customHeight="1" x14ac:dyDescent="0.2">
      <c r="P513" s="4" t="s">
        <v>1069</v>
      </c>
    </row>
    <row r="514" spans="16:16" ht="12.75" customHeight="1" x14ac:dyDescent="0.2">
      <c r="P514" s="4" t="s">
        <v>1070</v>
      </c>
    </row>
    <row r="515" spans="16:16" ht="12.75" customHeight="1" x14ac:dyDescent="0.2">
      <c r="P515" s="4" t="s">
        <v>1071</v>
      </c>
    </row>
    <row r="516" spans="16:16" ht="12.75" customHeight="1" x14ac:dyDescent="0.2">
      <c r="P516" s="4" t="s">
        <v>1072</v>
      </c>
    </row>
    <row r="517" spans="16:16" ht="12.75" customHeight="1" x14ac:dyDescent="0.2">
      <c r="P517" s="4" t="s">
        <v>1073</v>
      </c>
    </row>
    <row r="518" spans="16:16" ht="12.75" customHeight="1" x14ac:dyDescent="0.2">
      <c r="P518" s="4" t="s">
        <v>1074</v>
      </c>
    </row>
    <row r="519" spans="16:16" ht="12.75" customHeight="1" x14ac:dyDescent="0.2">
      <c r="P519" s="4" t="s">
        <v>1075</v>
      </c>
    </row>
    <row r="520" spans="16:16" ht="12.75" customHeight="1" x14ac:dyDescent="0.2">
      <c r="P520" s="4" t="s">
        <v>1076</v>
      </c>
    </row>
    <row r="521" spans="16:16" ht="12.75" customHeight="1" x14ac:dyDescent="0.2">
      <c r="P521" s="4" t="s">
        <v>1077</v>
      </c>
    </row>
    <row r="522" spans="16:16" ht="12.75" customHeight="1" x14ac:dyDescent="0.2">
      <c r="P522" s="4" t="s">
        <v>1078</v>
      </c>
    </row>
    <row r="523" spans="16:16" ht="12.75" customHeight="1" x14ac:dyDescent="0.2">
      <c r="P523" s="4" t="s">
        <v>1079</v>
      </c>
    </row>
    <row r="524" spans="16:16" ht="12.75" customHeight="1" x14ac:dyDescent="0.2">
      <c r="P524" s="4" t="s">
        <v>1080</v>
      </c>
    </row>
    <row r="525" spans="16:16" ht="12.75" customHeight="1" x14ac:dyDescent="0.2">
      <c r="P525" s="4" t="s">
        <v>1081</v>
      </c>
    </row>
    <row r="526" spans="16:16" ht="12.75" customHeight="1" x14ac:dyDescent="0.2">
      <c r="P526" s="4" t="s">
        <v>1082</v>
      </c>
    </row>
    <row r="527" spans="16:16" ht="12.75" customHeight="1" x14ac:dyDescent="0.2">
      <c r="P527" s="4" t="s">
        <v>1083</v>
      </c>
    </row>
    <row r="528" spans="16:16" ht="12.75" customHeight="1" x14ac:dyDescent="0.2">
      <c r="P528" s="4" t="s">
        <v>1084</v>
      </c>
    </row>
    <row r="529" spans="16:16" ht="12.75" customHeight="1" x14ac:dyDescent="0.2">
      <c r="P529" s="4" t="s">
        <v>1085</v>
      </c>
    </row>
    <row r="530" spans="16:16" ht="12.75" customHeight="1" x14ac:dyDescent="0.2">
      <c r="P530" s="4" t="s">
        <v>1086</v>
      </c>
    </row>
    <row r="531" spans="16:16" ht="12.75" customHeight="1" x14ac:dyDescent="0.2">
      <c r="P531" s="4" t="s">
        <v>1087</v>
      </c>
    </row>
    <row r="532" spans="16:16" ht="12.75" customHeight="1" x14ac:dyDescent="0.2">
      <c r="P532" s="4" t="s">
        <v>1088</v>
      </c>
    </row>
    <row r="533" spans="16:16" ht="12.75" customHeight="1" x14ac:dyDescent="0.2">
      <c r="P533" s="4" t="s">
        <v>1089</v>
      </c>
    </row>
    <row r="534" spans="16:16" ht="12.75" customHeight="1" x14ac:dyDescent="0.2">
      <c r="P534" s="4" t="s">
        <v>1090</v>
      </c>
    </row>
    <row r="535" spans="16:16" ht="12.75" customHeight="1" x14ac:dyDescent="0.2">
      <c r="P535" s="4" t="s">
        <v>1091</v>
      </c>
    </row>
    <row r="536" spans="16:16" ht="12.75" customHeight="1" x14ac:dyDescent="0.2">
      <c r="P536" s="4" t="s">
        <v>1092</v>
      </c>
    </row>
    <row r="537" spans="16:16" ht="12.75" customHeight="1" x14ac:dyDescent="0.2">
      <c r="P537" s="4" t="s">
        <v>1093</v>
      </c>
    </row>
    <row r="538" spans="16:16" ht="12.75" customHeight="1" x14ac:dyDescent="0.2">
      <c r="P538" s="4" t="s">
        <v>1094</v>
      </c>
    </row>
    <row r="539" spans="16:16" ht="12.75" customHeight="1" x14ac:dyDescent="0.2">
      <c r="P539" s="4" t="s">
        <v>1095</v>
      </c>
    </row>
    <row r="540" spans="16:16" ht="12.75" customHeight="1" x14ac:dyDescent="0.2">
      <c r="P540" s="4" t="s">
        <v>1096</v>
      </c>
    </row>
    <row r="541" spans="16:16" ht="12.75" customHeight="1" x14ac:dyDescent="0.2">
      <c r="P541" s="4" t="s">
        <v>1097</v>
      </c>
    </row>
    <row r="542" spans="16:16" ht="12.75" customHeight="1" x14ac:dyDescent="0.2">
      <c r="P542" s="4" t="s">
        <v>1098</v>
      </c>
    </row>
    <row r="543" spans="16:16" ht="12.75" customHeight="1" x14ac:dyDescent="0.2">
      <c r="P543" s="4" t="s">
        <v>1099</v>
      </c>
    </row>
    <row r="544" spans="16:16" ht="12.75" customHeight="1" x14ac:dyDescent="0.2">
      <c r="P544" s="4" t="s">
        <v>1100</v>
      </c>
    </row>
    <row r="545" spans="16:16" ht="12.75" customHeight="1" x14ac:dyDescent="0.2">
      <c r="P545" s="4" t="s">
        <v>1101</v>
      </c>
    </row>
    <row r="546" spans="16:16" ht="12.75" customHeight="1" x14ac:dyDescent="0.2">
      <c r="P546" s="4" t="s">
        <v>1102</v>
      </c>
    </row>
    <row r="547" spans="16:16" ht="12.75" customHeight="1" x14ac:dyDescent="0.2">
      <c r="P547" s="4" t="s">
        <v>1103</v>
      </c>
    </row>
    <row r="548" spans="16:16" ht="12.75" customHeight="1" x14ac:dyDescent="0.2">
      <c r="P548" s="4" t="s">
        <v>1104</v>
      </c>
    </row>
    <row r="549" spans="16:16" ht="12.75" customHeight="1" x14ac:dyDescent="0.2">
      <c r="P549" s="4" t="s">
        <v>1105</v>
      </c>
    </row>
    <row r="550" spans="16:16" ht="12.75" customHeight="1" x14ac:dyDescent="0.2">
      <c r="P550" s="4" t="s">
        <v>1106</v>
      </c>
    </row>
    <row r="551" spans="16:16" ht="12.75" customHeight="1" x14ac:dyDescent="0.2">
      <c r="P551" s="4" t="s">
        <v>1107</v>
      </c>
    </row>
    <row r="552" spans="16:16" ht="12.75" customHeight="1" x14ac:dyDescent="0.2">
      <c r="P552" s="4" t="s">
        <v>1108</v>
      </c>
    </row>
    <row r="553" spans="16:16" ht="12.75" customHeight="1" x14ac:dyDescent="0.2">
      <c r="P553" s="4" t="s">
        <v>1109</v>
      </c>
    </row>
    <row r="554" spans="16:16" ht="12.75" customHeight="1" x14ac:dyDescent="0.2">
      <c r="P554" s="4" t="s">
        <v>1110</v>
      </c>
    </row>
    <row r="555" spans="16:16" ht="12.75" customHeight="1" x14ac:dyDescent="0.2">
      <c r="P555" s="4" t="s">
        <v>1111</v>
      </c>
    </row>
    <row r="556" spans="16:16" ht="12.75" customHeight="1" x14ac:dyDescent="0.2">
      <c r="P556" s="4" t="s">
        <v>1112</v>
      </c>
    </row>
    <row r="557" spans="16:16" ht="12.75" customHeight="1" x14ac:dyDescent="0.2">
      <c r="P557" s="4" t="s">
        <v>1113</v>
      </c>
    </row>
    <row r="558" spans="16:16" ht="12.75" customHeight="1" x14ac:dyDescent="0.2">
      <c r="P558" s="4" t="s">
        <v>1114</v>
      </c>
    </row>
    <row r="559" spans="16:16" ht="12.75" customHeight="1" x14ac:dyDescent="0.2">
      <c r="P559" s="4" t="s">
        <v>1115</v>
      </c>
    </row>
    <row r="560" spans="16:16" ht="12.75" customHeight="1" x14ac:dyDescent="0.2">
      <c r="P560" s="4" t="s">
        <v>1116</v>
      </c>
    </row>
    <row r="561" spans="16:16" ht="12.75" customHeight="1" x14ac:dyDescent="0.2">
      <c r="P561" s="4" t="s">
        <v>1117</v>
      </c>
    </row>
    <row r="562" spans="16:16" ht="12.75" customHeight="1" x14ac:dyDescent="0.2">
      <c r="P562" s="4" t="s">
        <v>1118</v>
      </c>
    </row>
    <row r="563" spans="16:16" ht="12.75" customHeight="1" x14ac:dyDescent="0.2">
      <c r="P563" s="4" t="s">
        <v>1119</v>
      </c>
    </row>
    <row r="564" spans="16:16" ht="12.75" customHeight="1" x14ac:dyDescent="0.2">
      <c r="P564" s="4" t="s">
        <v>1120</v>
      </c>
    </row>
    <row r="565" spans="16:16" ht="12.75" customHeight="1" x14ac:dyDescent="0.2">
      <c r="P565" s="4" t="s">
        <v>1121</v>
      </c>
    </row>
    <row r="566" spans="16:16" ht="12.75" customHeight="1" x14ac:dyDescent="0.2">
      <c r="P566" s="4" t="s">
        <v>1122</v>
      </c>
    </row>
    <row r="567" spans="16:16" ht="12.75" customHeight="1" x14ac:dyDescent="0.2">
      <c r="P567" s="4" t="s">
        <v>1123</v>
      </c>
    </row>
    <row r="568" spans="16:16" ht="12.75" customHeight="1" x14ac:dyDescent="0.2">
      <c r="P568" s="4" t="s">
        <v>1124</v>
      </c>
    </row>
    <row r="569" spans="16:16" ht="12.75" customHeight="1" x14ac:dyDescent="0.2">
      <c r="P569" s="4" t="s">
        <v>1125</v>
      </c>
    </row>
    <row r="570" spans="16:16" ht="12.75" customHeight="1" x14ac:dyDescent="0.2">
      <c r="P570" s="4" t="s">
        <v>1126</v>
      </c>
    </row>
    <row r="571" spans="16:16" ht="12.75" customHeight="1" x14ac:dyDescent="0.2">
      <c r="P571" s="4" t="s">
        <v>1127</v>
      </c>
    </row>
    <row r="572" spans="16:16" ht="12.75" customHeight="1" x14ac:dyDescent="0.2">
      <c r="P572" s="4" t="s">
        <v>1128</v>
      </c>
    </row>
    <row r="573" spans="16:16" ht="12.75" customHeight="1" x14ac:dyDescent="0.2">
      <c r="P573" s="4" t="s">
        <v>1129</v>
      </c>
    </row>
    <row r="574" spans="16:16" ht="12.75" customHeight="1" x14ac:dyDescent="0.2">
      <c r="P574" s="4" t="s">
        <v>1130</v>
      </c>
    </row>
    <row r="575" spans="16:16" ht="12.75" customHeight="1" x14ac:dyDescent="0.2">
      <c r="P575" s="4" t="s">
        <v>1131</v>
      </c>
    </row>
    <row r="576" spans="16:16" ht="12.75" customHeight="1" x14ac:dyDescent="0.2">
      <c r="P576" s="4" t="s">
        <v>1132</v>
      </c>
    </row>
    <row r="577" spans="16:16" ht="12.75" customHeight="1" x14ac:dyDescent="0.2">
      <c r="P577" s="4" t="s">
        <v>1133</v>
      </c>
    </row>
    <row r="578" spans="16:16" ht="12.75" customHeight="1" x14ac:dyDescent="0.2">
      <c r="P578" s="4" t="s">
        <v>1134</v>
      </c>
    </row>
    <row r="579" spans="16:16" ht="12.75" customHeight="1" x14ac:dyDescent="0.2">
      <c r="P579" s="4" t="s">
        <v>1135</v>
      </c>
    </row>
    <row r="580" spans="16:16" ht="12.75" customHeight="1" x14ac:dyDescent="0.2">
      <c r="P580" s="4" t="s">
        <v>1136</v>
      </c>
    </row>
    <row r="581" spans="16:16" ht="12.75" customHeight="1" x14ac:dyDescent="0.2">
      <c r="P581" s="4" t="s">
        <v>1137</v>
      </c>
    </row>
    <row r="582" spans="16:16" ht="12.75" customHeight="1" x14ac:dyDescent="0.2">
      <c r="P582" s="4" t="s">
        <v>1138</v>
      </c>
    </row>
    <row r="583" spans="16:16" ht="12.75" customHeight="1" x14ac:dyDescent="0.2">
      <c r="P583" s="4" t="s">
        <v>1139</v>
      </c>
    </row>
    <row r="584" spans="16:16" ht="12.75" customHeight="1" x14ac:dyDescent="0.2">
      <c r="P584" s="4" t="s">
        <v>1140</v>
      </c>
    </row>
    <row r="585" spans="16:16" ht="12.75" customHeight="1" x14ac:dyDescent="0.2">
      <c r="P585" s="4" t="s">
        <v>1141</v>
      </c>
    </row>
    <row r="586" spans="16:16" ht="12.75" customHeight="1" x14ac:dyDescent="0.2">
      <c r="P586" s="4" t="s">
        <v>1142</v>
      </c>
    </row>
    <row r="587" spans="16:16" ht="12.75" customHeight="1" x14ac:dyDescent="0.2">
      <c r="P587" s="4" t="s">
        <v>1143</v>
      </c>
    </row>
    <row r="588" spans="16:16" ht="12.75" customHeight="1" x14ac:dyDescent="0.2">
      <c r="P588" s="4" t="s">
        <v>1144</v>
      </c>
    </row>
    <row r="589" spans="16:16" ht="12.75" customHeight="1" x14ac:dyDescent="0.2">
      <c r="P589" s="4" t="s">
        <v>1145</v>
      </c>
    </row>
    <row r="590" spans="16:16" ht="12.75" customHeight="1" x14ac:dyDescent="0.2">
      <c r="P590" s="4" t="s">
        <v>1146</v>
      </c>
    </row>
    <row r="591" spans="16:16" ht="12.75" customHeight="1" x14ac:dyDescent="0.2">
      <c r="P591" s="4" t="s">
        <v>1147</v>
      </c>
    </row>
    <row r="592" spans="16:16" ht="12.75" customHeight="1" x14ac:dyDescent="0.2">
      <c r="P592" s="4" t="s">
        <v>1148</v>
      </c>
    </row>
    <row r="593" spans="16:16" ht="12.75" customHeight="1" x14ac:dyDescent="0.2">
      <c r="P593" s="4" t="s">
        <v>1149</v>
      </c>
    </row>
    <row r="594" spans="16:16" ht="12.75" customHeight="1" x14ac:dyDescent="0.2">
      <c r="P594" s="4" t="s">
        <v>1150</v>
      </c>
    </row>
    <row r="595" spans="16:16" ht="12.75" customHeight="1" x14ac:dyDescent="0.2">
      <c r="P595" s="4" t="s">
        <v>1151</v>
      </c>
    </row>
    <row r="596" spans="16:16" ht="12.75" customHeight="1" x14ac:dyDescent="0.2">
      <c r="P596" s="4" t="s">
        <v>1152</v>
      </c>
    </row>
    <row r="597" spans="16:16" ht="12.75" customHeight="1" x14ac:dyDescent="0.2">
      <c r="P597" s="4" t="s">
        <v>1153</v>
      </c>
    </row>
    <row r="598" spans="16:16" ht="12.75" customHeight="1" x14ac:dyDescent="0.2">
      <c r="P598" s="4" t="s">
        <v>1154</v>
      </c>
    </row>
    <row r="599" spans="16:16" ht="12.75" customHeight="1" x14ac:dyDescent="0.2">
      <c r="P599" s="4" t="s">
        <v>1155</v>
      </c>
    </row>
    <row r="600" spans="16:16" ht="12.75" customHeight="1" x14ac:dyDescent="0.2">
      <c r="P600" s="4" t="s">
        <v>1156</v>
      </c>
    </row>
    <row r="601" spans="16:16" ht="12.75" customHeight="1" x14ac:dyDescent="0.2">
      <c r="P601" s="4" t="s">
        <v>1157</v>
      </c>
    </row>
    <row r="602" spans="16:16" ht="12.75" customHeight="1" x14ac:dyDescent="0.2">
      <c r="P602" s="4" t="s">
        <v>1158</v>
      </c>
    </row>
    <row r="603" spans="16:16" ht="12.75" customHeight="1" x14ac:dyDescent="0.2">
      <c r="P603" s="4" t="s">
        <v>1159</v>
      </c>
    </row>
    <row r="604" spans="16:16" ht="12.75" customHeight="1" x14ac:dyDescent="0.2">
      <c r="P604" s="4" t="s">
        <v>1160</v>
      </c>
    </row>
    <row r="605" spans="16:16" ht="12.75" customHeight="1" x14ac:dyDescent="0.2">
      <c r="P605" s="4" t="s">
        <v>1161</v>
      </c>
    </row>
    <row r="606" spans="16:16" ht="12.75" customHeight="1" x14ac:dyDescent="0.2">
      <c r="P606" s="4" t="s">
        <v>1162</v>
      </c>
    </row>
    <row r="607" spans="16:16" ht="12.75" customHeight="1" x14ac:dyDescent="0.2">
      <c r="P607" s="4" t="s">
        <v>1163</v>
      </c>
    </row>
    <row r="608" spans="16:16" ht="12.75" customHeight="1" x14ac:dyDescent="0.2">
      <c r="P608" s="4" t="s">
        <v>1164</v>
      </c>
    </row>
    <row r="609" spans="16:16" ht="12.75" customHeight="1" x14ac:dyDescent="0.2">
      <c r="P609" s="4" t="s">
        <v>1165</v>
      </c>
    </row>
    <row r="610" spans="16:16" ht="12.75" customHeight="1" x14ac:dyDescent="0.2">
      <c r="P610" s="4" t="s">
        <v>1166</v>
      </c>
    </row>
    <row r="611" spans="16:16" ht="12.75" customHeight="1" x14ac:dyDescent="0.2">
      <c r="P611" s="4" t="s">
        <v>1167</v>
      </c>
    </row>
    <row r="612" spans="16:16" ht="12.75" customHeight="1" x14ac:dyDescent="0.2">
      <c r="P612" s="4" t="s">
        <v>1168</v>
      </c>
    </row>
    <row r="613" spans="16:16" ht="12.75" customHeight="1" x14ac:dyDescent="0.2">
      <c r="P613" s="4" t="s">
        <v>1169</v>
      </c>
    </row>
    <row r="614" spans="16:16" ht="12.75" customHeight="1" x14ac:dyDescent="0.2">
      <c r="P614" s="4" t="s">
        <v>1170</v>
      </c>
    </row>
    <row r="615" spans="16:16" ht="12.75" customHeight="1" x14ac:dyDescent="0.2">
      <c r="P615" s="4" t="s">
        <v>1171</v>
      </c>
    </row>
    <row r="616" spans="16:16" ht="12.75" customHeight="1" x14ac:dyDescent="0.2">
      <c r="P616" s="4" t="s">
        <v>1172</v>
      </c>
    </row>
    <row r="617" spans="16:16" ht="12.75" customHeight="1" x14ac:dyDescent="0.2">
      <c r="P617" s="4" t="s">
        <v>1173</v>
      </c>
    </row>
    <row r="618" spans="16:16" ht="12.75" customHeight="1" x14ac:dyDescent="0.2">
      <c r="P618" s="4" t="s">
        <v>1174</v>
      </c>
    </row>
    <row r="619" spans="16:16" ht="12.75" customHeight="1" x14ac:dyDescent="0.2">
      <c r="P619" s="4" t="s">
        <v>1175</v>
      </c>
    </row>
    <row r="620" spans="16:16" ht="12.75" customHeight="1" x14ac:dyDescent="0.2">
      <c r="P620" s="4" t="s">
        <v>1176</v>
      </c>
    </row>
    <row r="621" spans="16:16" ht="12.75" customHeight="1" x14ac:dyDescent="0.2">
      <c r="P621" s="4" t="s">
        <v>1177</v>
      </c>
    </row>
    <row r="622" spans="16:16" ht="12.75" customHeight="1" x14ac:dyDescent="0.2">
      <c r="P622" s="4" t="s">
        <v>1178</v>
      </c>
    </row>
    <row r="623" spans="16:16" ht="12.75" customHeight="1" x14ac:dyDescent="0.2">
      <c r="P623" s="4" t="s">
        <v>1179</v>
      </c>
    </row>
    <row r="624" spans="16:16" ht="12.75" customHeight="1" x14ac:dyDescent="0.2">
      <c r="P624" s="4" t="s">
        <v>1180</v>
      </c>
    </row>
    <row r="625" spans="16:16" ht="12.75" customHeight="1" x14ac:dyDescent="0.2">
      <c r="P625" s="4" t="s">
        <v>1181</v>
      </c>
    </row>
    <row r="626" spans="16:16" ht="12.75" customHeight="1" x14ac:dyDescent="0.2">
      <c r="P626" s="4" t="s">
        <v>1182</v>
      </c>
    </row>
    <row r="627" spans="16:16" ht="12.75" customHeight="1" x14ac:dyDescent="0.2">
      <c r="P627" s="4" t="s">
        <v>1183</v>
      </c>
    </row>
    <row r="628" spans="16:16" ht="12.75" customHeight="1" x14ac:dyDescent="0.2">
      <c r="P628" s="4" t="s">
        <v>1184</v>
      </c>
    </row>
    <row r="629" spans="16:16" ht="12.75" customHeight="1" x14ac:dyDescent="0.2">
      <c r="P629" s="4" t="s">
        <v>1185</v>
      </c>
    </row>
    <row r="630" spans="16:16" ht="12.75" customHeight="1" x14ac:dyDescent="0.2">
      <c r="P630" s="4" t="s">
        <v>1186</v>
      </c>
    </row>
    <row r="631" spans="16:16" ht="12.75" customHeight="1" x14ac:dyDescent="0.2">
      <c r="P631" s="4" t="s">
        <v>1187</v>
      </c>
    </row>
    <row r="632" spans="16:16" ht="12.75" customHeight="1" x14ac:dyDescent="0.2">
      <c r="P632" s="4" t="s">
        <v>1188</v>
      </c>
    </row>
    <row r="633" spans="16:16" ht="12.75" customHeight="1" x14ac:dyDescent="0.2">
      <c r="P633" s="4" t="s">
        <v>1189</v>
      </c>
    </row>
    <row r="634" spans="16:16" ht="12.75" customHeight="1" x14ac:dyDescent="0.2">
      <c r="P634" s="4" t="s">
        <v>1190</v>
      </c>
    </row>
    <row r="635" spans="16:16" ht="12.75" customHeight="1" x14ac:dyDescent="0.2">
      <c r="P635" s="4" t="s">
        <v>1191</v>
      </c>
    </row>
    <row r="636" spans="16:16" ht="12.75" customHeight="1" x14ac:dyDescent="0.2">
      <c r="P636" s="4" t="s">
        <v>1192</v>
      </c>
    </row>
    <row r="637" spans="16:16" ht="12.75" customHeight="1" x14ac:dyDescent="0.2">
      <c r="P637" s="4" t="s">
        <v>1193</v>
      </c>
    </row>
    <row r="638" spans="16:16" ht="12.75" customHeight="1" x14ac:dyDescent="0.2">
      <c r="P638" s="4" t="s">
        <v>1194</v>
      </c>
    </row>
    <row r="639" spans="16:16" ht="12.75" customHeight="1" x14ac:dyDescent="0.2">
      <c r="P639" s="4" t="s">
        <v>1195</v>
      </c>
    </row>
    <row r="640" spans="16:16" ht="12.75" customHeight="1" x14ac:dyDescent="0.2">
      <c r="P640" s="4" t="s">
        <v>1196</v>
      </c>
    </row>
    <row r="641" spans="16:16" ht="12.75" customHeight="1" x14ac:dyDescent="0.2">
      <c r="P641" s="4" t="s">
        <v>1197</v>
      </c>
    </row>
    <row r="642" spans="16:16" ht="12.75" customHeight="1" x14ac:dyDescent="0.2">
      <c r="P642" s="4" t="s">
        <v>1198</v>
      </c>
    </row>
    <row r="643" spans="16:16" ht="12.75" customHeight="1" x14ac:dyDescent="0.2">
      <c r="P643" s="4" t="s">
        <v>1199</v>
      </c>
    </row>
    <row r="644" spans="16:16" ht="12.75" customHeight="1" x14ac:dyDescent="0.2">
      <c r="P644" s="4" t="s">
        <v>1200</v>
      </c>
    </row>
    <row r="645" spans="16:16" ht="12.75" customHeight="1" x14ac:dyDescent="0.2">
      <c r="P645" s="4" t="s">
        <v>1201</v>
      </c>
    </row>
    <row r="646" spans="16:16" ht="12.75" customHeight="1" x14ac:dyDescent="0.2">
      <c r="P646" s="4" t="s">
        <v>1202</v>
      </c>
    </row>
    <row r="647" spans="16:16" ht="12.75" customHeight="1" x14ac:dyDescent="0.2">
      <c r="P647" s="4" t="s">
        <v>1203</v>
      </c>
    </row>
    <row r="648" spans="16:16" ht="12.75" customHeight="1" x14ac:dyDescent="0.2">
      <c r="P648" s="4" t="s">
        <v>1204</v>
      </c>
    </row>
    <row r="649" spans="16:16" ht="12.75" customHeight="1" x14ac:dyDescent="0.2">
      <c r="P649" s="4" t="s">
        <v>1205</v>
      </c>
    </row>
    <row r="650" spans="16:16" ht="12.75" customHeight="1" x14ac:dyDescent="0.2">
      <c r="P650" s="4" t="s">
        <v>1206</v>
      </c>
    </row>
    <row r="651" spans="16:16" ht="12.75" customHeight="1" x14ac:dyDescent="0.2">
      <c r="P651" s="4" t="s">
        <v>1207</v>
      </c>
    </row>
    <row r="652" spans="16:16" ht="12.75" customHeight="1" x14ac:dyDescent="0.2">
      <c r="P652" s="4" t="s">
        <v>1208</v>
      </c>
    </row>
    <row r="653" spans="16:16" ht="12.75" customHeight="1" x14ac:dyDescent="0.2">
      <c r="P653" s="4" t="s">
        <v>1209</v>
      </c>
    </row>
    <row r="654" spans="16:16" ht="12.75" customHeight="1" x14ac:dyDescent="0.2">
      <c r="P654" s="4" t="s">
        <v>1210</v>
      </c>
    </row>
    <row r="655" spans="16:16" ht="12.75" customHeight="1" x14ac:dyDescent="0.2">
      <c r="P655" s="4" t="s">
        <v>1211</v>
      </c>
    </row>
    <row r="656" spans="16:16" ht="12.75" customHeight="1" x14ac:dyDescent="0.2">
      <c r="P656" s="4" t="s">
        <v>1212</v>
      </c>
    </row>
    <row r="657" spans="16:16" ht="12.75" customHeight="1" x14ac:dyDescent="0.2">
      <c r="P657" s="4" t="s">
        <v>1213</v>
      </c>
    </row>
    <row r="658" spans="16:16" ht="12.75" customHeight="1" x14ac:dyDescent="0.2">
      <c r="P658" s="4" t="s">
        <v>1214</v>
      </c>
    </row>
    <row r="659" spans="16:16" ht="12.75" customHeight="1" x14ac:dyDescent="0.2">
      <c r="P659" s="4" t="s">
        <v>1215</v>
      </c>
    </row>
    <row r="660" spans="16:16" ht="12.75" customHeight="1" x14ac:dyDescent="0.2">
      <c r="P660" s="4" t="s">
        <v>1216</v>
      </c>
    </row>
    <row r="661" spans="16:16" ht="12.75" customHeight="1" x14ac:dyDescent="0.2">
      <c r="P661" s="4" t="s">
        <v>1217</v>
      </c>
    </row>
    <row r="662" spans="16:16" ht="12.75" customHeight="1" x14ac:dyDescent="0.2">
      <c r="P662" s="4" t="s">
        <v>1218</v>
      </c>
    </row>
    <row r="663" spans="16:16" ht="12.75" customHeight="1" x14ac:dyDescent="0.2">
      <c r="P663" s="4" t="s">
        <v>1219</v>
      </c>
    </row>
    <row r="664" spans="16:16" ht="12.75" customHeight="1" x14ac:dyDescent="0.2">
      <c r="P664" s="4" t="s">
        <v>1220</v>
      </c>
    </row>
    <row r="665" spans="16:16" ht="12.75" customHeight="1" x14ac:dyDescent="0.2">
      <c r="P665" s="4" t="s">
        <v>1221</v>
      </c>
    </row>
    <row r="666" spans="16:16" ht="12.75" customHeight="1" x14ac:dyDescent="0.2">
      <c r="P666" s="4" t="s">
        <v>1222</v>
      </c>
    </row>
    <row r="667" spans="16:16" ht="12.75" customHeight="1" x14ac:dyDescent="0.2">
      <c r="P667" s="4" t="s">
        <v>1223</v>
      </c>
    </row>
    <row r="668" spans="16:16" ht="12.75" customHeight="1" x14ac:dyDescent="0.2">
      <c r="P668" s="4" t="s">
        <v>1224</v>
      </c>
    </row>
    <row r="669" spans="16:16" ht="12.75" customHeight="1" x14ac:dyDescent="0.2">
      <c r="P669" s="4" t="s">
        <v>1225</v>
      </c>
    </row>
    <row r="670" spans="16:16" ht="12.75" customHeight="1" x14ac:dyDescent="0.2">
      <c r="P670" s="4" t="s">
        <v>1226</v>
      </c>
    </row>
    <row r="671" spans="16:16" ht="12.75" customHeight="1" x14ac:dyDescent="0.2">
      <c r="P671" s="4" t="s">
        <v>1227</v>
      </c>
    </row>
    <row r="672" spans="16:16" ht="12.75" customHeight="1" x14ac:dyDescent="0.2">
      <c r="P672" s="4" t="s">
        <v>1228</v>
      </c>
    </row>
    <row r="673" spans="16:16" ht="12.75" customHeight="1" x14ac:dyDescent="0.2">
      <c r="P673" s="4" t="s">
        <v>1229</v>
      </c>
    </row>
    <row r="674" spans="16:16" ht="12.75" customHeight="1" x14ac:dyDescent="0.2">
      <c r="P674" s="4" t="s">
        <v>1230</v>
      </c>
    </row>
    <row r="675" spans="16:16" ht="12.75" customHeight="1" x14ac:dyDescent="0.2">
      <c r="P675" s="4" t="s">
        <v>1231</v>
      </c>
    </row>
    <row r="676" spans="16:16" ht="12.75" customHeight="1" x14ac:dyDescent="0.2">
      <c r="P676" s="4" t="s">
        <v>1232</v>
      </c>
    </row>
    <row r="677" spans="16:16" ht="12.75" customHeight="1" x14ac:dyDescent="0.2">
      <c r="P677" s="4" t="s">
        <v>1233</v>
      </c>
    </row>
    <row r="678" spans="16:16" ht="12.75" customHeight="1" x14ac:dyDescent="0.2">
      <c r="P678" s="4" t="s">
        <v>1234</v>
      </c>
    </row>
    <row r="679" spans="16:16" ht="12.75" customHeight="1" x14ac:dyDescent="0.2">
      <c r="P679" s="4" t="s">
        <v>1235</v>
      </c>
    </row>
    <row r="680" spans="16:16" ht="12.75" customHeight="1" x14ac:dyDescent="0.2">
      <c r="P680" s="4" t="s">
        <v>1236</v>
      </c>
    </row>
    <row r="681" spans="16:16" ht="12.75" customHeight="1" x14ac:dyDescent="0.2">
      <c r="P681" s="4" t="s">
        <v>1237</v>
      </c>
    </row>
    <row r="682" spans="16:16" ht="12.75" customHeight="1" x14ac:dyDescent="0.2">
      <c r="P682" s="4" t="s">
        <v>1238</v>
      </c>
    </row>
    <row r="683" spans="16:16" ht="12.75" customHeight="1" x14ac:dyDescent="0.2">
      <c r="P683" s="4" t="s">
        <v>1239</v>
      </c>
    </row>
    <row r="684" spans="16:16" ht="12.75" customHeight="1" x14ac:dyDescent="0.2">
      <c r="P684" s="4" t="s">
        <v>1240</v>
      </c>
    </row>
    <row r="685" spans="16:16" ht="12.75" customHeight="1" x14ac:dyDescent="0.2">
      <c r="P685" s="4" t="s">
        <v>1241</v>
      </c>
    </row>
    <row r="686" spans="16:16" ht="12.75" customHeight="1" x14ac:dyDescent="0.2">
      <c r="P686" s="4" t="s">
        <v>1242</v>
      </c>
    </row>
    <row r="687" spans="16:16" ht="12.75" customHeight="1" x14ac:dyDescent="0.2">
      <c r="P687" s="4" t="s">
        <v>1243</v>
      </c>
    </row>
    <row r="688" spans="16:16" ht="12.75" customHeight="1" x14ac:dyDescent="0.2">
      <c r="P688" s="4" t="s">
        <v>1244</v>
      </c>
    </row>
    <row r="689" spans="16:16" ht="12.75" customHeight="1" x14ac:dyDescent="0.2">
      <c r="P689" s="4" t="s">
        <v>1245</v>
      </c>
    </row>
    <row r="690" spans="16:16" ht="12.75" customHeight="1" x14ac:dyDescent="0.2">
      <c r="P690" s="4" t="s">
        <v>1246</v>
      </c>
    </row>
    <row r="691" spans="16:16" ht="12.75" customHeight="1" x14ac:dyDescent="0.2">
      <c r="P691" s="4" t="s">
        <v>1247</v>
      </c>
    </row>
    <row r="692" spans="16:16" ht="12.75" customHeight="1" x14ac:dyDescent="0.2">
      <c r="P692" s="4" t="s">
        <v>1248</v>
      </c>
    </row>
    <row r="693" spans="16:16" ht="12.75" customHeight="1" x14ac:dyDescent="0.2">
      <c r="P693" s="4" t="s">
        <v>1249</v>
      </c>
    </row>
    <row r="694" spans="16:16" ht="12.75" customHeight="1" x14ac:dyDescent="0.2">
      <c r="P694" s="4" t="s">
        <v>1250</v>
      </c>
    </row>
    <row r="695" spans="16:16" ht="12.75" customHeight="1" x14ac:dyDescent="0.2">
      <c r="P695" s="4" t="s">
        <v>1251</v>
      </c>
    </row>
    <row r="696" spans="16:16" ht="12.75" customHeight="1" x14ac:dyDescent="0.2">
      <c r="P696" s="4" t="s">
        <v>1252</v>
      </c>
    </row>
    <row r="697" spans="16:16" ht="12.75" customHeight="1" x14ac:dyDescent="0.2">
      <c r="P697" s="4" t="s">
        <v>1253</v>
      </c>
    </row>
    <row r="698" spans="16:16" ht="12.75" customHeight="1" x14ac:dyDescent="0.2">
      <c r="P698" s="4" t="s">
        <v>1254</v>
      </c>
    </row>
    <row r="699" spans="16:16" ht="12.75" customHeight="1" x14ac:dyDescent="0.2">
      <c r="P699" s="4" t="s">
        <v>1255</v>
      </c>
    </row>
    <row r="700" spans="16:16" ht="12.75" customHeight="1" x14ac:dyDescent="0.2">
      <c r="P700" s="4" t="s">
        <v>1256</v>
      </c>
    </row>
    <row r="701" spans="16:16" ht="12.75" customHeight="1" x14ac:dyDescent="0.2">
      <c r="P701" s="4" t="s">
        <v>1257</v>
      </c>
    </row>
    <row r="702" spans="16:16" ht="12.75" customHeight="1" x14ac:dyDescent="0.2">
      <c r="P702" s="4" t="s">
        <v>1258</v>
      </c>
    </row>
    <row r="703" spans="16:16" ht="12.75" customHeight="1" x14ac:dyDescent="0.2">
      <c r="P703" s="4" t="s">
        <v>1259</v>
      </c>
    </row>
    <row r="704" spans="16:16" ht="12.75" customHeight="1" x14ac:dyDescent="0.2">
      <c r="P704" s="4" t="s">
        <v>1260</v>
      </c>
    </row>
    <row r="705" spans="16:16" ht="12.75" customHeight="1" x14ac:dyDescent="0.2">
      <c r="P705" s="4" t="s">
        <v>1261</v>
      </c>
    </row>
    <row r="706" spans="16:16" ht="12.75" customHeight="1" x14ac:dyDescent="0.2">
      <c r="P706" s="4" t="s">
        <v>1262</v>
      </c>
    </row>
    <row r="707" spans="16:16" ht="12.75" customHeight="1" x14ac:dyDescent="0.2">
      <c r="P707" s="4" t="s">
        <v>1263</v>
      </c>
    </row>
    <row r="708" spans="16:16" ht="12.75" customHeight="1" x14ac:dyDescent="0.2">
      <c r="P708" s="4" t="s">
        <v>1264</v>
      </c>
    </row>
    <row r="709" spans="16:16" ht="12.75" customHeight="1" x14ac:dyDescent="0.2">
      <c r="P709" s="4" t="s">
        <v>1265</v>
      </c>
    </row>
    <row r="710" spans="16:16" ht="12.75" customHeight="1" x14ac:dyDescent="0.2">
      <c r="P710" s="4" t="s">
        <v>1266</v>
      </c>
    </row>
    <row r="711" spans="16:16" ht="12.75" customHeight="1" x14ac:dyDescent="0.2">
      <c r="P711" s="4" t="s">
        <v>1267</v>
      </c>
    </row>
    <row r="712" spans="16:16" ht="12.75" customHeight="1" x14ac:dyDescent="0.2">
      <c r="P712" s="4" t="s">
        <v>1268</v>
      </c>
    </row>
    <row r="713" spans="16:16" ht="12.75" customHeight="1" x14ac:dyDescent="0.2">
      <c r="P713" s="4" t="s">
        <v>1269</v>
      </c>
    </row>
    <row r="714" spans="16:16" ht="12.75" customHeight="1" x14ac:dyDescent="0.2">
      <c r="P714" s="4" t="s">
        <v>1270</v>
      </c>
    </row>
    <row r="715" spans="16:16" ht="12.75" customHeight="1" x14ac:dyDescent="0.2">
      <c r="P715" s="4" t="s">
        <v>1271</v>
      </c>
    </row>
    <row r="716" spans="16:16" ht="12.75" customHeight="1" x14ac:dyDescent="0.2">
      <c r="P716" s="4" t="s">
        <v>1272</v>
      </c>
    </row>
    <row r="717" spans="16:16" ht="12.75" customHeight="1" x14ac:dyDescent="0.2">
      <c r="P717" s="4" t="s">
        <v>1273</v>
      </c>
    </row>
    <row r="718" spans="16:16" ht="12.75" customHeight="1" x14ac:dyDescent="0.2">
      <c r="P718" s="4" t="s">
        <v>1274</v>
      </c>
    </row>
    <row r="719" spans="16:16" ht="12.75" customHeight="1" x14ac:dyDescent="0.2">
      <c r="P719" s="4" t="s">
        <v>1275</v>
      </c>
    </row>
    <row r="720" spans="16:16" ht="12.75" customHeight="1" x14ac:dyDescent="0.2">
      <c r="P720" s="4" t="s">
        <v>1276</v>
      </c>
    </row>
    <row r="721" spans="16:16" ht="12.75" customHeight="1" x14ac:dyDescent="0.2">
      <c r="P721" s="4" t="s">
        <v>1277</v>
      </c>
    </row>
    <row r="722" spans="16:16" ht="12.75" customHeight="1" x14ac:dyDescent="0.2">
      <c r="P722" s="4" t="s">
        <v>1278</v>
      </c>
    </row>
    <row r="723" spans="16:16" ht="12.75" customHeight="1" x14ac:dyDescent="0.2">
      <c r="P723" s="4" t="s">
        <v>1279</v>
      </c>
    </row>
    <row r="724" spans="16:16" ht="12.75" customHeight="1" x14ac:dyDescent="0.2">
      <c r="P724" s="4" t="s">
        <v>1280</v>
      </c>
    </row>
    <row r="725" spans="16:16" ht="12.75" customHeight="1" x14ac:dyDescent="0.2">
      <c r="P725" s="4" t="s">
        <v>1281</v>
      </c>
    </row>
    <row r="726" spans="16:16" ht="12.75" customHeight="1" x14ac:dyDescent="0.2">
      <c r="P726" s="4" t="s">
        <v>1282</v>
      </c>
    </row>
    <row r="727" spans="16:16" ht="12.75" customHeight="1" x14ac:dyDescent="0.2">
      <c r="P727" s="4" t="s">
        <v>1283</v>
      </c>
    </row>
    <row r="728" spans="16:16" ht="12.75" customHeight="1" x14ac:dyDescent="0.2">
      <c r="P728" s="4" t="s">
        <v>1284</v>
      </c>
    </row>
    <row r="729" spans="16:16" ht="12.75" customHeight="1" x14ac:dyDescent="0.2">
      <c r="P729" s="4" t="s">
        <v>1285</v>
      </c>
    </row>
    <row r="730" spans="16:16" ht="12.75" customHeight="1" x14ac:dyDescent="0.2">
      <c r="P730" s="4" t="s">
        <v>1286</v>
      </c>
    </row>
    <row r="731" spans="16:16" ht="12.75" customHeight="1" x14ac:dyDescent="0.2">
      <c r="P731" s="4" t="s">
        <v>1287</v>
      </c>
    </row>
    <row r="732" spans="16:16" ht="12.75" customHeight="1" x14ac:dyDescent="0.2">
      <c r="P732" s="4" t="s">
        <v>1288</v>
      </c>
    </row>
    <row r="733" spans="16:16" ht="12.75" customHeight="1" x14ac:dyDescent="0.2">
      <c r="P733" s="4" t="s">
        <v>1289</v>
      </c>
    </row>
    <row r="734" spans="16:16" ht="12.75" customHeight="1" x14ac:dyDescent="0.2">
      <c r="P734" s="4" t="s">
        <v>1290</v>
      </c>
    </row>
    <row r="735" spans="16:16" ht="12.75" customHeight="1" x14ac:dyDescent="0.2">
      <c r="P735" s="4" t="s">
        <v>1291</v>
      </c>
    </row>
    <row r="736" spans="16:16" ht="12.75" customHeight="1" x14ac:dyDescent="0.2">
      <c r="P736" s="4" t="s">
        <v>1292</v>
      </c>
    </row>
    <row r="737" spans="16:16" ht="12.75" customHeight="1" x14ac:dyDescent="0.2">
      <c r="P737" s="4" t="s">
        <v>1293</v>
      </c>
    </row>
    <row r="738" spans="16:16" ht="12.75" customHeight="1" x14ac:dyDescent="0.2">
      <c r="P738" s="4" t="s">
        <v>1294</v>
      </c>
    </row>
    <row r="739" spans="16:16" ht="12.75" customHeight="1" x14ac:dyDescent="0.2">
      <c r="P739" s="4" t="s">
        <v>1295</v>
      </c>
    </row>
    <row r="740" spans="16:16" ht="12.75" customHeight="1" x14ac:dyDescent="0.2">
      <c r="P740" s="4" t="s">
        <v>1296</v>
      </c>
    </row>
    <row r="741" spans="16:16" ht="12.75" customHeight="1" x14ac:dyDescent="0.2">
      <c r="P741" s="4" t="s">
        <v>1297</v>
      </c>
    </row>
    <row r="742" spans="16:16" ht="12.75" customHeight="1" x14ac:dyDescent="0.2">
      <c r="P742" s="4" t="s">
        <v>1298</v>
      </c>
    </row>
    <row r="743" spans="16:16" ht="12.75" customHeight="1" x14ac:dyDescent="0.2">
      <c r="P743" s="4" t="s">
        <v>1299</v>
      </c>
    </row>
    <row r="744" spans="16:16" ht="12.75" customHeight="1" x14ac:dyDescent="0.2">
      <c r="P744" s="4" t="s">
        <v>1300</v>
      </c>
    </row>
    <row r="745" spans="16:16" ht="12.75" customHeight="1" x14ac:dyDescent="0.2">
      <c r="P745" s="4" t="s">
        <v>1301</v>
      </c>
    </row>
    <row r="746" spans="16:16" ht="12.75" customHeight="1" x14ac:dyDescent="0.2">
      <c r="P746" s="4" t="s">
        <v>1302</v>
      </c>
    </row>
    <row r="747" spans="16:16" ht="12.75" customHeight="1" x14ac:dyDescent="0.2">
      <c r="P747" s="4" t="s">
        <v>1303</v>
      </c>
    </row>
    <row r="748" spans="16:16" ht="12.75" customHeight="1" x14ac:dyDescent="0.2">
      <c r="P748" s="4" t="s">
        <v>1304</v>
      </c>
    </row>
    <row r="749" spans="16:16" ht="12.75" customHeight="1" x14ac:dyDescent="0.2">
      <c r="P749" s="4" t="s">
        <v>1305</v>
      </c>
    </row>
    <row r="750" spans="16:16" ht="12.75" customHeight="1" x14ac:dyDescent="0.2">
      <c r="P750" s="4" t="s">
        <v>1306</v>
      </c>
    </row>
    <row r="751" spans="16:16" ht="12.75" customHeight="1" x14ac:dyDescent="0.2">
      <c r="P751" s="4" t="s">
        <v>1307</v>
      </c>
    </row>
    <row r="752" spans="16:16" ht="12.75" customHeight="1" x14ac:dyDescent="0.2">
      <c r="P752" s="4" t="s">
        <v>1308</v>
      </c>
    </row>
    <row r="753" spans="16:16" ht="12.75" customHeight="1" x14ac:dyDescent="0.2">
      <c r="P753" s="4" t="s">
        <v>1309</v>
      </c>
    </row>
    <row r="754" spans="16:16" ht="12.75" customHeight="1" x14ac:dyDescent="0.2">
      <c r="P754" s="4" t="s">
        <v>1310</v>
      </c>
    </row>
    <row r="755" spans="16:16" ht="12.75" customHeight="1" x14ac:dyDescent="0.2">
      <c r="P755" s="4" t="s">
        <v>1311</v>
      </c>
    </row>
    <row r="756" spans="16:16" ht="12.75" customHeight="1" x14ac:dyDescent="0.2">
      <c r="P756" s="4" t="s">
        <v>1312</v>
      </c>
    </row>
    <row r="757" spans="16:16" ht="12.75" customHeight="1" x14ac:dyDescent="0.2">
      <c r="P757" s="4" t="s">
        <v>1313</v>
      </c>
    </row>
    <row r="758" spans="16:16" ht="12.75" customHeight="1" x14ac:dyDescent="0.2">
      <c r="P758" s="4" t="s">
        <v>1314</v>
      </c>
    </row>
    <row r="759" spans="16:16" ht="12.75" customHeight="1" x14ac:dyDescent="0.2">
      <c r="P759" s="4" t="s">
        <v>1315</v>
      </c>
    </row>
    <row r="760" spans="16:16" ht="12.75" customHeight="1" x14ac:dyDescent="0.2">
      <c r="P760" s="4" t="s">
        <v>1316</v>
      </c>
    </row>
    <row r="761" spans="16:16" ht="12.75" customHeight="1" x14ac:dyDescent="0.2">
      <c r="P761" s="4" t="s">
        <v>1317</v>
      </c>
    </row>
    <row r="762" spans="16:16" ht="12.75" customHeight="1" x14ac:dyDescent="0.2">
      <c r="P762" s="4" t="s">
        <v>1318</v>
      </c>
    </row>
    <row r="763" spans="16:16" ht="12.75" customHeight="1" x14ac:dyDescent="0.2">
      <c r="P763" s="4" t="s">
        <v>1319</v>
      </c>
    </row>
    <row r="764" spans="16:16" ht="12.75" customHeight="1" x14ac:dyDescent="0.2">
      <c r="P764" s="4" t="s">
        <v>1320</v>
      </c>
    </row>
    <row r="765" spans="16:16" ht="12.75" customHeight="1" x14ac:dyDescent="0.2">
      <c r="P765" s="4" t="s">
        <v>1321</v>
      </c>
    </row>
    <row r="766" spans="16:16" ht="12.75" customHeight="1" x14ac:dyDescent="0.2">
      <c r="P766" s="4" t="s">
        <v>1322</v>
      </c>
    </row>
    <row r="767" spans="16:16" ht="12.75" customHeight="1" x14ac:dyDescent="0.2">
      <c r="P767" s="4" t="s">
        <v>1323</v>
      </c>
    </row>
    <row r="768" spans="16:16" ht="12.75" customHeight="1" x14ac:dyDescent="0.2">
      <c r="P768" s="4" t="s">
        <v>1324</v>
      </c>
    </row>
    <row r="769" spans="16:16" ht="12.75" customHeight="1" x14ac:dyDescent="0.2">
      <c r="P769" s="4" t="s">
        <v>1325</v>
      </c>
    </row>
    <row r="770" spans="16:16" ht="12.75" customHeight="1" x14ac:dyDescent="0.2">
      <c r="P770" s="4" t="s">
        <v>1326</v>
      </c>
    </row>
    <row r="771" spans="16:16" ht="12.75" customHeight="1" x14ac:dyDescent="0.2">
      <c r="P771" s="4" t="s">
        <v>1327</v>
      </c>
    </row>
    <row r="772" spans="16:16" ht="12.75" customHeight="1" x14ac:dyDescent="0.2">
      <c r="P772" s="4" t="s">
        <v>1328</v>
      </c>
    </row>
    <row r="773" spans="16:16" ht="12.75" customHeight="1" x14ac:dyDescent="0.2">
      <c r="P773" s="4" t="s">
        <v>1329</v>
      </c>
    </row>
    <row r="774" spans="16:16" ht="12.75" customHeight="1" x14ac:dyDescent="0.2">
      <c r="P774" s="4" t="s">
        <v>1330</v>
      </c>
    </row>
    <row r="775" spans="16:16" ht="12.75" customHeight="1" x14ac:dyDescent="0.2">
      <c r="P775" s="4" t="s">
        <v>1331</v>
      </c>
    </row>
    <row r="776" spans="16:16" ht="12.75" customHeight="1" x14ac:dyDescent="0.2">
      <c r="P776" s="4" t="s">
        <v>1332</v>
      </c>
    </row>
    <row r="777" spans="16:16" ht="12.75" customHeight="1" x14ac:dyDescent="0.2">
      <c r="P777" s="4" t="s">
        <v>1333</v>
      </c>
    </row>
    <row r="778" spans="16:16" ht="12.75" customHeight="1" x14ac:dyDescent="0.2">
      <c r="P778" s="4" t="s">
        <v>1334</v>
      </c>
    </row>
    <row r="779" spans="16:16" ht="12.75" customHeight="1" x14ac:dyDescent="0.2">
      <c r="P779" s="4" t="s">
        <v>1335</v>
      </c>
    </row>
    <row r="780" spans="16:16" ht="12.75" customHeight="1" x14ac:dyDescent="0.2">
      <c r="P780" s="4" t="s">
        <v>1336</v>
      </c>
    </row>
    <row r="781" spans="16:16" ht="12.75" customHeight="1" x14ac:dyDescent="0.2">
      <c r="P781" s="4" t="s">
        <v>1337</v>
      </c>
    </row>
    <row r="782" spans="16:16" ht="12.75" customHeight="1" x14ac:dyDescent="0.2">
      <c r="P782" s="4" t="s">
        <v>1338</v>
      </c>
    </row>
    <row r="783" spans="16:16" ht="12.75" customHeight="1" x14ac:dyDescent="0.2">
      <c r="P783" s="4" t="s">
        <v>1339</v>
      </c>
    </row>
    <row r="784" spans="16:16" ht="12.75" customHeight="1" x14ac:dyDescent="0.2">
      <c r="P784" s="4" t="s">
        <v>1340</v>
      </c>
    </row>
    <row r="785" spans="16:16" ht="12.75" customHeight="1" x14ac:dyDescent="0.2">
      <c r="P785" s="4" t="s">
        <v>1341</v>
      </c>
    </row>
    <row r="786" spans="16:16" ht="12.75" customHeight="1" x14ac:dyDescent="0.2">
      <c r="P786" s="4" t="s">
        <v>1342</v>
      </c>
    </row>
    <row r="787" spans="16:16" ht="12.75" customHeight="1" x14ac:dyDescent="0.2">
      <c r="P787" s="4" t="s">
        <v>1343</v>
      </c>
    </row>
    <row r="788" spans="16:16" ht="12.75" customHeight="1" x14ac:dyDescent="0.2">
      <c r="P788" s="4" t="s">
        <v>1344</v>
      </c>
    </row>
    <row r="789" spans="16:16" ht="12.75" customHeight="1" x14ac:dyDescent="0.2">
      <c r="P789" s="4" t="s">
        <v>1345</v>
      </c>
    </row>
    <row r="790" spans="16:16" ht="12.75" customHeight="1" x14ac:dyDescent="0.2">
      <c r="P790" s="4" t="s">
        <v>1346</v>
      </c>
    </row>
    <row r="791" spans="16:16" ht="12.75" customHeight="1" x14ac:dyDescent="0.2">
      <c r="P791" s="4" t="s">
        <v>1347</v>
      </c>
    </row>
    <row r="792" spans="16:16" ht="12.75" customHeight="1" x14ac:dyDescent="0.2">
      <c r="P792" s="4" t="s">
        <v>1348</v>
      </c>
    </row>
    <row r="793" spans="16:16" ht="12.75" customHeight="1" x14ac:dyDescent="0.2">
      <c r="P793" s="4" t="s">
        <v>1349</v>
      </c>
    </row>
    <row r="794" spans="16:16" ht="12.75" customHeight="1" x14ac:dyDescent="0.2">
      <c r="P794" s="4" t="s">
        <v>1350</v>
      </c>
    </row>
    <row r="795" spans="16:16" ht="12.75" customHeight="1" x14ac:dyDescent="0.2">
      <c r="P795" s="4" t="s">
        <v>1351</v>
      </c>
    </row>
    <row r="796" spans="16:16" ht="12.75" customHeight="1" x14ac:dyDescent="0.2">
      <c r="P796" s="4" t="s">
        <v>1352</v>
      </c>
    </row>
    <row r="797" spans="16:16" ht="12.75" customHeight="1" x14ac:dyDescent="0.2">
      <c r="P797" s="4" t="s">
        <v>1353</v>
      </c>
    </row>
    <row r="798" spans="16:16" ht="12.75" customHeight="1" x14ac:dyDescent="0.2">
      <c r="P798" s="4" t="s">
        <v>1354</v>
      </c>
    </row>
    <row r="799" spans="16:16" ht="12.75" customHeight="1" x14ac:dyDescent="0.2">
      <c r="P799" s="4" t="s">
        <v>1355</v>
      </c>
    </row>
    <row r="800" spans="16:16" ht="12.75" customHeight="1" x14ac:dyDescent="0.2">
      <c r="P800" s="4" t="s">
        <v>1356</v>
      </c>
    </row>
    <row r="801" spans="16:16" ht="12.75" customHeight="1" x14ac:dyDescent="0.2">
      <c r="P801" s="4" t="s">
        <v>1357</v>
      </c>
    </row>
    <row r="802" spans="16:16" ht="12.75" customHeight="1" x14ac:dyDescent="0.2">
      <c r="P802" s="4" t="s">
        <v>1358</v>
      </c>
    </row>
    <row r="803" spans="16:16" ht="12.75" customHeight="1" x14ac:dyDescent="0.2">
      <c r="P803" s="4" t="s">
        <v>1359</v>
      </c>
    </row>
    <row r="804" spans="16:16" ht="12.75" customHeight="1" x14ac:dyDescent="0.2">
      <c r="P804" s="4" t="s">
        <v>1360</v>
      </c>
    </row>
    <row r="805" spans="16:16" ht="12.75" customHeight="1" x14ac:dyDescent="0.2">
      <c r="P805" s="4" t="s">
        <v>1361</v>
      </c>
    </row>
    <row r="806" spans="16:16" ht="12.75" customHeight="1" x14ac:dyDescent="0.2">
      <c r="P806" s="4" t="s">
        <v>1362</v>
      </c>
    </row>
    <row r="807" spans="16:16" ht="12.75" customHeight="1" x14ac:dyDescent="0.2">
      <c r="P807" s="4" t="s">
        <v>1363</v>
      </c>
    </row>
    <row r="808" spans="16:16" ht="12.75" customHeight="1" x14ac:dyDescent="0.2">
      <c r="P808" s="4" t="s">
        <v>1364</v>
      </c>
    </row>
    <row r="809" spans="16:16" ht="12.75" customHeight="1" x14ac:dyDescent="0.2">
      <c r="P809" s="4" t="s">
        <v>1365</v>
      </c>
    </row>
    <row r="810" spans="16:16" ht="12.75" customHeight="1" x14ac:dyDescent="0.2">
      <c r="P810" s="4" t="s">
        <v>1366</v>
      </c>
    </row>
    <row r="811" spans="16:16" ht="12.75" customHeight="1" x14ac:dyDescent="0.2">
      <c r="P811" s="4" t="s">
        <v>1367</v>
      </c>
    </row>
    <row r="812" spans="16:16" ht="12.75" customHeight="1" x14ac:dyDescent="0.2">
      <c r="P812" s="4" t="s">
        <v>1368</v>
      </c>
    </row>
    <row r="813" spans="16:16" ht="12.75" customHeight="1" x14ac:dyDescent="0.2">
      <c r="P813" s="4" t="s">
        <v>1369</v>
      </c>
    </row>
    <row r="814" spans="16:16" ht="12.75" customHeight="1" x14ac:dyDescent="0.2">
      <c r="P814" s="4" t="s">
        <v>1370</v>
      </c>
    </row>
    <row r="815" spans="16:16" ht="12.75" customHeight="1" x14ac:dyDescent="0.2">
      <c r="P815" s="4" t="s">
        <v>1371</v>
      </c>
    </row>
    <row r="816" spans="16:16" ht="12.75" customHeight="1" x14ac:dyDescent="0.2">
      <c r="P816" s="4" t="s">
        <v>1372</v>
      </c>
    </row>
    <row r="817" spans="16:16" ht="12.75" customHeight="1" x14ac:dyDescent="0.2">
      <c r="P817" s="4" t="s">
        <v>1373</v>
      </c>
    </row>
    <row r="818" spans="16:16" ht="12.75" customHeight="1" x14ac:dyDescent="0.2">
      <c r="P818" s="4" t="s">
        <v>1374</v>
      </c>
    </row>
    <row r="819" spans="16:16" ht="12.75" customHeight="1" x14ac:dyDescent="0.2">
      <c r="P819" s="4" t="s">
        <v>1375</v>
      </c>
    </row>
    <row r="820" spans="16:16" ht="12.75" customHeight="1" x14ac:dyDescent="0.2">
      <c r="P820" s="4" t="s">
        <v>1376</v>
      </c>
    </row>
    <row r="821" spans="16:16" ht="12.75" customHeight="1" x14ac:dyDescent="0.2">
      <c r="P821" s="4" t="s">
        <v>1377</v>
      </c>
    </row>
    <row r="822" spans="16:16" ht="12.75" customHeight="1" x14ac:dyDescent="0.2">
      <c r="P822" s="4" t="s">
        <v>1378</v>
      </c>
    </row>
    <row r="823" spans="16:16" ht="12.75" customHeight="1" x14ac:dyDescent="0.2">
      <c r="P823" s="4" t="s">
        <v>1379</v>
      </c>
    </row>
    <row r="824" spans="16:16" ht="12.75" customHeight="1" x14ac:dyDescent="0.2">
      <c r="P824" s="4" t="s">
        <v>1380</v>
      </c>
    </row>
    <row r="825" spans="16:16" ht="12.75" customHeight="1" x14ac:dyDescent="0.2">
      <c r="P825" s="4" t="s">
        <v>1381</v>
      </c>
    </row>
    <row r="826" spans="16:16" ht="12.75" customHeight="1" x14ac:dyDescent="0.2">
      <c r="P826" s="4" t="s">
        <v>1382</v>
      </c>
    </row>
    <row r="827" spans="16:16" ht="12.75" customHeight="1" x14ac:dyDescent="0.2">
      <c r="P827" s="4" t="s">
        <v>1383</v>
      </c>
    </row>
    <row r="828" spans="16:16" ht="12.75" customHeight="1" x14ac:dyDescent="0.2">
      <c r="P828" s="4" t="s">
        <v>1384</v>
      </c>
    </row>
    <row r="829" spans="16:16" ht="12.75" customHeight="1" x14ac:dyDescent="0.2">
      <c r="P829" s="4" t="s">
        <v>1385</v>
      </c>
    </row>
    <row r="830" spans="16:16" ht="12.75" customHeight="1" x14ac:dyDescent="0.2">
      <c r="P830" s="4" t="s">
        <v>1386</v>
      </c>
    </row>
    <row r="831" spans="16:16" ht="12.75" customHeight="1" x14ac:dyDescent="0.2">
      <c r="P831" s="4" t="s">
        <v>1387</v>
      </c>
    </row>
    <row r="832" spans="16:16" ht="12.75" customHeight="1" x14ac:dyDescent="0.2">
      <c r="P832" s="4" t="s">
        <v>1388</v>
      </c>
    </row>
    <row r="833" spans="16:16" ht="12.75" customHeight="1" x14ac:dyDescent="0.2">
      <c r="P833" s="4" t="s">
        <v>1389</v>
      </c>
    </row>
    <row r="834" spans="16:16" ht="12.75" customHeight="1" x14ac:dyDescent="0.2">
      <c r="P834" s="4" t="s">
        <v>1390</v>
      </c>
    </row>
    <row r="835" spans="16:16" ht="12.75" customHeight="1" x14ac:dyDescent="0.2">
      <c r="P835" s="4" t="s">
        <v>1391</v>
      </c>
    </row>
    <row r="836" spans="16:16" ht="12.75" customHeight="1" x14ac:dyDescent="0.2">
      <c r="P836" s="4" t="s">
        <v>1392</v>
      </c>
    </row>
    <row r="837" spans="16:16" ht="12.75" customHeight="1" x14ac:dyDescent="0.2">
      <c r="P837" s="4" t="s">
        <v>1393</v>
      </c>
    </row>
    <row r="838" spans="16:16" ht="12.75" customHeight="1" x14ac:dyDescent="0.2">
      <c r="P838" s="4" t="s">
        <v>1394</v>
      </c>
    </row>
    <row r="839" spans="16:16" ht="12.75" customHeight="1" x14ac:dyDescent="0.2">
      <c r="P839" s="4" t="s">
        <v>1395</v>
      </c>
    </row>
    <row r="840" spans="16:16" ht="12.75" customHeight="1" x14ac:dyDescent="0.2">
      <c r="P840" s="4" t="s">
        <v>1396</v>
      </c>
    </row>
    <row r="841" spans="16:16" ht="12.75" customHeight="1" x14ac:dyDescent="0.2">
      <c r="P841" s="4" t="s">
        <v>1397</v>
      </c>
    </row>
    <row r="842" spans="16:16" ht="12.75" customHeight="1" x14ac:dyDescent="0.2">
      <c r="P842" s="4" t="s">
        <v>1398</v>
      </c>
    </row>
    <row r="843" spans="16:16" ht="12.75" customHeight="1" x14ac:dyDescent="0.2">
      <c r="P843" s="4" t="s">
        <v>1399</v>
      </c>
    </row>
    <row r="844" spans="16:16" ht="12.75" customHeight="1" x14ac:dyDescent="0.2">
      <c r="P844" s="4" t="s">
        <v>1400</v>
      </c>
    </row>
    <row r="845" spans="16:16" ht="12.75" customHeight="1" x14ac:dyDescent="0.2">
      <c r="P845" s="4" t="s">
        <v>1401</v>
      </c>
    </row>
    <row r="846" spans="16:16" ht="12.75" customHeight="1" x14ac:dyDescent="0.2">
      <c r="P846" s="4" t="s">
        <v>1402</v>
      </c>
    </row>
    <row r="847" spans="16:16" ht="12.75" customHeight="1" x14ac:dyDescent="0.2">
      <c r="P847" s="4" t="s">
        <v>1403</v>
      </c>
    </row>
    <row r="848" spans="16:16" ht="12.75" customHeight="1" x14ac:dyDescent="0.2">
      <c r="P848" s="4" t="s">
        <v>1404</v>
      </c>
    </row>
    <row r="849" spans="16:16" ht="12.75" customHeight="1" x14ac:dyDescent="0.2">
      <c r="P849" s="4" t="s">
        <v>1405</v>
      </c>
    </row>
    <row r="850" spans="16:16" ht="12.75" customHeight="1" x14ac:dyDescent="0.2">
      <c r="P850" s="4" t="s">
        <v>1406</v>
      </c>
    </row>
    <row r="851" spans="16:16" ht="12.75" customHeight="1" x14ac:dyDescent="0.2">
      <c r="P851" s="4" t="s">
        <v>1407</v>
      </c>
    </row>
    <row r="852" spans="16:16" ht="12.75" customHeight="1" x14ac:dyDescent="0.2">
      <c r="P852" s="4" t="s">
        <v>1408</v>
      </c>
    </row>
    <row r="853" spans="16:16" ht="12.75" customHeight="1" x14ac:dyDescent="0.2">
      <c r="P853" s="4" t="s">
        <v>1409</v>
      </c>
    </row>
    <row r="854" spans="16:16" ht="12.75" customHeight="1" x14ac:dyDescent="0.2">
      <c r="P854" s="4" t="s">
        <v>1410</v>
      </c>
    </row>
    <row r="855" spans="16:16" ht="12.75" customHeight="1" x14ac:dyDescent="0.2">
      <c r="P855" s="4" t="s">
        <v>1411</v>
      </c>
    </row>
    <row r="856" spans="16:16" ht="12.75" customHeight="1" x14ac:dyDescent="0.2">
      <c r="P856" s="4" t="s">
        <v>1412</v>
      </c>
    </row>
    <row r="857" spans="16:16" ht="12.75" customHeight="1" x14ac:dyDescent="0.2">
      <c r="P857" s="4" t="s">
        <v>1413</v>
      </c>
    </row>
    <row r="858" spans="16:16" ht="12.75" customHeight="1" x14ac:dyDescent="0.2">
      <c r="P858" s="4" t="s">
        <v>1414</v>
      </c>
    </row>
    <row r="859" spans="16:16" ht="12.75" customHeight="1" x14ac:dyDescent="0.2">
      <c r="P859" s="4" t="s">
        <v>1415</v>
      </c>
    </row>
    <row r="860" spans="16:16" ht="12.75" customHeight="1" x14ac:dyDescent="0.2">
      <c r="P860" s="4" t="s">
        <v>1416</v>
      </c>
    </row>
    <row r="861" spans="16:16" ht="12.75" customHeight="1" x14ac:dyDescent="0.2">
      <c r="P861" s="4" t="s">
        <v>1417</v>
      </c>
    </row>
    <row r="862" spans="16:16" ht="12.75" customHeight="1" x14ac:dyDescent="0.2">
      <c r="P862" s="4" t="s">
        <v>1418</v>
      </c>
    </row>
    <row r="863" spans="16:16" ht="12.75" customHeight="1" x14ac:dyDescent="0.2">
      <c r="P863" s="4" t="s">
        <v>1419</v>
      </c>
    </row>
    <row r="864" spans="16:16" ht="12.75" customHeight="1" x14ac:dyDescent="0.2">
      <c r="P864" s="4" t="s">
        <v>1420</v>
      </c>
    </row>
    <row r="865" spans="16:16" ht="12.75" customHeight="1" x14ac:dyDescent="0.2">
      <c r="P865" s="4" t="s">
        <v>1421</v>
      </c>
    </row>
    <row r="866" spans="16:16" ht="12.75" customHeight="1" x14ac:dyDescent="0.2">
      <c r="P866" s="4" t="s">
        <v>1422</v>
      </c>
    </row>
    <row r="867" spans="16:16" ht="12.75" customHeight="1" x14ac:dyDescent="0.2">
      <c r="P867" s="4" t="s">
        <v>1423</v>
      </c>
    </row>
    <row r="868" spans="16:16" ht="12.75" customHeight="1" x14ac:dyDescent="0.2">
      <c r="P868" s="4" t="s">
        <v>1424</v>
      </c>
    </row>
    <row r="869" spans="16:16" ht="12.75" customHeight="1" x14ac:dyDescent="0.2">
      <c r="P869" s="4" t="s">
        <v>1425</v>
      </c>
    </row>
    <row r="870" spans="16:16" ht="12.75" customHeight="1" x14ac:dyDescent="0.2">
      <c r="P870" s="4" t="s">
        <v>1426</v>
      </c>
    </row>
    <row r="871" spans="16:16" ht="12.75" customHeight="1" x14ac:dyDescent="0.2">
      <c r="P871" s="4" t="s">
        <v>1427</v>
      </c>
    </row>
    <row r="872" spans="16:16" ht="12.75" customHeight="1" x14ac:dyDescent="0.2">
      <c r="P872" s="4" t="s">
        <v>1428</v>
      </c>
    </row>
    <row r="873" spans="16:16" ht="12.75" customHeight="1" x14ac:dyDescent="0.2">
      <c r="P873" s="4" t="s">
        <v>1429</v>
      </c>
    </row>
    <row r="874" spans="16:16" ht="12.75" customHeight="1" x14ac:dyDescent="0.2">
      <c r="P874" s="4" t="s">
        <v>1430</v>
      </c>
    </row>
    <row r="875" spans="16:16" ht="12.75" customHeight="1" x14ac:dyDescent="0.2">
      <c r="P875" s="4" t="s">
        <v>1431</v>
      </c>
    </row>
    <row r="876" spans="16:16" ht="12.75" customHeight="1" x14ac:dyDescent="0.2">
      <c r="P876" s="4" t="s">
        <v>1432</v>
      </c>
    </row>
    <row r="877" spans="16:16" ht="12.75" customHeight="1" x14ac:dyDescent="0.2">
      <c r="P877" s="4" t="s">
        <v>1433</v>
      </c>
    </row>
    <row r="878" spans="16:16" ht="12.75" customHeight="1" x14ac:dyDescent="0.2">
      <c r="P878" s="4" t="s">
        <v>1434</v>
      </c>
    </row>
    <row r="879" spans="16:16" ht="12.75" customHeight="1" x14ac:dyDescent="0.2">
      <c r="P879" s="4" t="s">
        <v>1435</v>
      </c>
    </row>
    <row r="880" spans="16:16" ht="12.75" customHeight="1" x14ac:dyDescent="0.2">
      <c r="P880" s="4" t="s">
        <v>1436</v>
      </c>
    </row>
    <row r="881" spans="16:16" ht="12.75" customHeight="1" x14ac:dyDescent="0.2">
      <c r="P881" s="4" t="s">
        <v>1437</v>
      </c>
    </row>
    <row r="882" spans="16:16" ht="12.75" customHeight="1" x14ac:dyDescent="0.2">
      <c r="P882" s="4" t="s">
        <v>1438</v>
      </c>
    </row>
    <row r="883" spans="16:16" ht="12.75" customHeight="1" x14ac:dyDescent="0.2">
      <c r="P883" s="4" t="s">
        <v>1439</v>
      </c>
    </row>
    <row r="884" spans="16:16" ht="12.75" customHeight="1" x14ac:dyDescent="0.2">
      <c r="P884" s="4" t="s">
        <v>1440</v>
      </c>
    </row>
    <row r="885" spans="16:16" ht="12.75" customHeight="1" x14ac:dyDescent="0.2">
      <c r="P885" s="4" t="s">
        <v>1441</v>
      </c>
    </row>
    <row r="886" spans="16:16" ht="12.75" customHeight="1" x14ac:dyDescent="0.2">
      <c r="P886" s="4" t="s">
        <v>1442</v>
      </c>
    </row>
    <row r="887" spans="16:16" ht="12.75" customHeight="1" x14ac:dyDescent="0.2">
      <c r="P887" s="4" t="s">
        <v>1443</v>
      </c>
    </row>
    <row r="888" spans="16:16" ht="12.75" customHeight="1" x14ac:dyDescent="0.2">
      <c r="P888" s="4" t="s">
        <v>1444</v>
      </c>
    </row>
    <row r="889" spans="16:16" ht="12.75" customHeight="1" x14ac:dyDescent="0.2">
      <c r="P889" s="4" t="s">
        <v>1445</v>
      </c>
    </row>
    <row r="890" spans="16:16" ht="12.75" customHeight="1" x14ac:dyDescent="0.2">
      <c r="P890" s="4" t="s">
        <v>1446</v>
      </c>
    </row>
    <row r="891" spans="16:16" ht="12.75" customHeight="1" x14ac:dyDescent="0.2">
      <c r="P891" s="4" t="s">
        <v>1447</v>
      </c>
    </row>
    <row r="892" spans="16:16" ht="12.75" customHeight="1" x14ac:dyDescent="0.2">
      <c r="P892" s="4" t="s">
        <v>1448</v>
      </c>
    </row>
    <row r="893" spans="16:16" ht="12.75" customHeight="1" x14ac:dyDescent="0.2">
      <c r="P893" s="4" t="s">
        <v>1449</v>
      </c>
    </row>
    <row r="894" spans="16:16" ht="12.75" customHeight="1" x14ac:dyDescent="0.2">
      <c r="P894" s="4" t="s">
        <v>1450</v>
      </c>
    </row>
    <row r="895" spans="16:16" ht="12.75" customHeight="1" x14ac:dyDescent="0.2">
      <c r="P895" s="4" t="s">
        <v>1451</v>
      </c>
    </row>
    <row r="896" spans="16:16" ht="12.75" customHeight="1" x14ac:dyDescent="0.2">
      <c r="P896" s="4" t="s">
        <v>1452</v>
      </c>
    </row>
    <row r="897" spans="16:16" ht="12.75" customHeight="1" x14ac:dyDescent="0.2">
      <c r="P897" s="4" t="s">
        <v>1453</v>
      </c>
    </row>
    <row r="898" spans="16:16" ht="12.75" customHeight="1" x14ac:dyDescent="0.2">
      <c r="P898" s="4" t="s">
        <v>1454</v>
      </c>
    </row>
    <row r="899" spans="16:16" ht="12.75" customHeight="1" x14ac:dyDescent="0.2">
      <c r="P899" s="4" t="s">
        <v>1455</v>
      </c>
    </row>
    <row r="900" spans="16:16" ht="12.75" customHeight="1" x14ac:dyDescent="0.2">
      <c r="P900" s="4" t="s">
        <v>1456</v>
      </c>
    </row>
    <row r="901" spans="16:16" ht="12.75" customHeight="1" x14ac:dyDescent="0.2">
      <c r="P901" s="4" t="s">
        <v>1457</v>
      </c>
    </row>
    <row r="902" spans="16:16" ht="12.75" customHeight="1" x14ac:dyDescent="0.2">
      <c r="P902" s="4" t="s">
        <v>1458</v>
      </c>
    </row>
    <row r="903" spans="16:16" ht="12.75" customHeight="1" x14ac:dyDescent="0.2">
      <c r="P903" s="4" t="s">
        <v>1459</v>
      </c>
    </row>
    <row r="904" spans="16:16" ht="12.75" customHeight="1" x14ac:dyDescent="0.2">
      <c r="P904" s="4" t="s">
        <v>1460</v>
      </c>
    </row>
    <row r="905" spans="16:16" ht="12.75" customHeight="1" x14ac:dyDescent="0.2">
      <c r="P905" s="4" t="s">
        <v>1461</v>
      </c>
    </row>
    <row r="906" spans="16:16" ht="12.75" customHeight="1" x14ac:dyDescent="0.2">
      <c r="P906" s="4" t="s">
        <v>1462</v>
      </c>
    </row>
    <row r="907" spans="16:16" ht="12.75" customHeight="1" x14ac:dyDescent="0.2">
      <c r="P907" s="4" t="s">
        <v>1463</v>
      </c>
    </row>
    <row r="908" spans="16:16" ht="12.75" customHeight="1" x14ac:dyDescent="0.2">
      <c r="P908" s="4" t="s">
        <v>1464</v>
      </c>
    </row>
    <row r="909" spans="16:16" ht="12.75" customHeight="1" x14ac:dyDescent="0.2">
      <c r="P909" s="4" t="s">
        <v>1465</v>
      </c>
    </row>
    <row r="910" spans="16:16" ht="12.75" customHeight="1" x14ac:dyDescent="0.2">
      <c r="P910" s="4" t="s">
        <v>1466</v>
      </c>
    </row>
    <row r="911" spans="16:16" ht="12.75" customHeight="1" x14ac:dyDescent="0.2">
      <c r="P911" s="4" t="s">
        <v>1467</v>
      </c>
    </row>
    <row r="912" spans="16:16" ht="12.75" customHeight="1" x14ac:dyDescent="0.2">
      <c r="P912" s="4" t="s">
        <v>1468</v>
      </c>
    </row>
    <row r="913" spans="16:16" ht="12.75" customHeight="1" x14ac:dyDescent="0.2">
      <c r="P913" s="4" t="s">
        <v>1469</v>
      </c>
    </row>
    <row r="914" spans="16:16" ht="12.75" customHeight="1" x14ac:dyDescent="0.2">
      <c r="P914" s="4" t="s">
        <v>1470</v>
      </c>
    </row>
    <row r="915" spans="16:16" ht="12.75" customHeight="1" x14ac:dyDescent="0.2">
      <c r="P915" s="4" t="s">
        <v>1471</v>
      </c>
    </row>
    <row r="916" spans="16:16" ht="12.75" customHeight="1" x14ac:dyDescent="0.2">
      <c r="P916" s="4" t="s">
        <v>1472</v>
      </c>
    </row>
    <row r="917" spans="16:16" ht="12.75" customHeight="1" x14ac:dyDescent="0.2">
      <c r="P917" s="4" t="s">
        <v>1473</v>
      </c>
    </row>
    <row r="918" spans="16:16" ht="12.75" customHeight="1" x14ac:dyDescent="0.2">
      <c r="P918" s="4" t="s">
        <v>1474</v>
      </c>
    </row>
    <row r="919" spans="16:16" ht="12.75" customHeight="1" x14ac:dyDescent="0.2">
      <c r="P919" s="4" t="s">
        <v>1475</v>
      </c>
    </row>
    <row r="920" spans="16:16" ht="12.75" customHeight="1" x14ac:dyDescent="0.2">
      <c r="P920" s="4" t="s">
        <v>1476</v>
      </c>
    </row>
    <row r="921" spans="16:16" ht="12.75" customHeight="1" x14ac:dyDescent="0.2">
      <c r="P921" s="4" t="s">
        <v>1477</v>
      </c>
    </row>
    <row r="922" spans="16:16" ht="12.75" customHeight="1" x14ac:dyDescent="0.2">
      <c r="P922" s="4" t="s">
        <v>1478</v>
      </c>
    </row>
    <row r="923" spans="16:16" ht="12.75" customHeight="1" x14ac:dyDescent="0.2">
      <c r="P923" s="4" t="s">
        <v>1479</v>
      </c>
    </row>
    <row r="924" spans="16:16" ht="12.75" customHeight="1" x14ac:dyDescent="0.2">
      <c r="P924" s="4" t="s">
        <v>1480</v>
      </c>
    </row>
    <row r="925" spans="16:16" ht="12.75" customHeight="1" x14ac:dyDescent="0.2">
      <c r="P925" s="4" t="s">
        <v>1481</v>
      </c>
    </row>
    <row r="926" spans="16:16" ht="12.75" customHeight="1" x14ac:dyDescent="0.2">
      <c r="P926" s="4" t="s">
        <v>1482</v>
      </c>
    </row>
    <row r="927" spans="16:16" ht="12.75" customHeight="1" x14ac:dyDescent="0.2">
      <c r="P927" s="4" t="s">
        <v>1483</v>
      </c>
    </row>
    <row r="928" spans="16:16" ht="12.75" customHeight="1" x14ac:dyDescent="0.2">
      <c r="P928" s="4" t="s">
        <v>1484</v>
      </c>
    </row>
    <row r="929" spans="16:16" ht="12.75" customHeight="1" x14ac:dyDescent="0.2">
      <c r="P929" s="4" t="s">
        <v>1485</v>
      </c>
    </row>
    <row r="930" spans="16:16" ht="12.75" customHeight="1" x14ac:dyDescent="0.2">
      <c r="P930" s="4" t="s">
        <v>1486</v>
      </c>
    </row>
    <row r="931" spans="16:16" ht="12.75" customHeight="1" x14ac:dyDescent="0.2">
      <c r="P931" s="4" t="s">
        <v>1487</v>
      </c>
    </row>
    <row r="932" spans="16:16" ht="12.75" customHeight="1" x14ac:dyDescent="0.2">
      <c r="P932" s="4" t="s">
        <v>1488</v>
      </c>
    </row>
    <row r="933" spans="16:16" ht="12.75" customHeight="1" x14ac:dyDescent="0.2">
      <c r="P933" s="4" t="s">
        <v>1489</v>
      </c>
    </row>
    <row r="934" spans="16:16" ht="12.75" customHeight="1" x14ac:dyDescent="0.2">
      <c r="P934" s="4" t="s">
        <v>1490</v>
      </c>
    </row>
    <row r="935" spans="16:16" ht="12.75" customHeight="1" x14ac:dyDescent="0.2">
      <c r="P935" s="4" t="s">
        <v>1491</v>
      </c>
    </row>
    <row r="936" spans="16:16" ht="12.75" customHeight="1" x14ac:dyDescent="0.2">
      <c r="P936" s="4" t="s">
        <v>1492</v>
      </c>
    </row>
    <row r="937" spans="16:16" ht="12.75" customHeight="1" x14ac:dyDescent="0.2">
      <c r="P937" s="4" t="s">
        <v>1493</v>
      </c>
    </row>
    <row r="938" spans="16:16" ht="12.75" customHeight="1" x14ac:dyDescent="0.2">
      <c r="P938" s="4" t="s">
        <v>1494</v>
      </c>
    </row>
    <row r="939" spans="16:16" ht="12.75" customHeight="1" x14ac:dyDescent="0.2">
      <c r="P939" s="4" t="s">
        <v>1495</v>
      </c>
    </row>
    <row r="940" spans="16:16" ht="12.75" customHeight="1" x14ac:dyDescent="0.2">
      <c r="P940" s="4" t="s">
        <v>1496</v>
      </c>
    </row>
    <row r="941" spans="16:16" ht="12.75" customHeight="1" x14ac:dyDescent="0.2">
      <c r="P941" s="4" t="s">
        <v>1497</v>
      </c>
    </row>
    <row r="942" spans="16:16" ht="12.75" customHeight="1" x14ac:dyDescent="0.2">
      <c r="P942" s="4" t="s">
        <v>1498</v>
      </c>
    </row>
    <row r="943" spans="16:16" ht="12.75" customHeight="1" x14ac:dyDescent="0.2">
      <c r="P943" s="4" t="s">
        <v>1499</v>
      </c>
    </row>
    <row r="944" spans="16:16" ht="12.75" customHeight="1" x14ac:dyDescent="0.2">
      <c r="P944" s="4" t="s">
        <v>1500</v>
      </c>
    </row>
    <row r="945" spans="16:16" ht="12.75" customHeight="1" x14ac:dyDescent="0.2">
      <c r="P945" s="4" t="s">
        <v>1501</v>
      </c>
    </row>
    <row r="946" spans="16:16" ht="12.75" customHeight="1" x14ac:dyDescent="0.2">
      <c r="P946" s="4" t="s">
        <v>1502</v>
      </c>
    </row>
    <row r="947" spans="16:16" ht="12.75" customHeight="1" x14ac:dyDescent="0.2">
      <c r="P947" s="4" t="s">
        <v>1503</v>
      </c>
    </row>
    <row r="948" spans="16:16" ht="12.75" customHeight="1" x14ac:dyDescent="0.2">
      <c r="P948" s="4" t="s">
        <v>1504</v>
      </c>
    </row>
    <row r="949" spans="16:16" ht="12.75" customHeight="1" x14ac:dyDescent="0.2">
      <c r="P949" s="4" t="s">
        <v>1505</v>
      </c>
    </row>
    <row r="950" spans="16:16" ht="12.75" customHeight="1" x14ac:dyDescent="0.2">
      <c r="P950" s="4" t="s">
        <v>1506</v>
      </c>
    </row>
    <row r="951" spans="16:16" ht="12.75" customHeight="1" x14ac:dyDescent="0.2">
      <c r="P951" s="4" t="s">
        <v>1507</v>
      </c>
    </row>
    <row r="952" spans="16:16" ht="12.75" customHeight="1" x14ac:dyDescent="0.2">
      <c r="P952" s="4" t="s">
        <v>1508</v>
      </c>
    </row>
    <row r="953" spans="16:16" ht="12.75" customHeight="1" x14ac:dyDescent="0.2">
      <c r="P953" s="4" t="s">
        <v>1509</v>
      </c>
    </row>
    <row r="954" spans="16:16" ht="12.75" customHeight="1" x14ac:dyDescent="0.2">
      <c r="P954" s="4" t="s">
        <v>1510</v>
      </c>
    </row>
    <row r="955" spans="16:16" ht="12.75" customHeight="1" x14ac:dyDescent="0.2">
      <c r="P955" s="4" t="s">
        <v>1511</v>
      </c>
    </row>
    <row r="956" spans="16:16" ht="12.75" customHeight="1" x14ac:dyDescent="0.2">
      <c r="P956" s="4" t="s">
        <v>1512</v>
      </c>
    </row>
    <row r="957" spans="16:16" ht="12.75" customHeight="1" x14ac:dyDescent="0.2">
      <c r="P957" s="4" t="s">
        <v>1513</v>
      </c>
    </row>
    <row r="958" spans="16:16" ht="12.75" customHeight="1" x14ac:dyDescent="0.2">
      <c r="P958" s="4" t="s">
        <v>1514</v>
      </c>
    </row>
    <row r="959" spans="16:16" ht="12.75" customHeight="1" x14ac:dyDescent="0.2">
      <c r="P959" s="4" t="s">
        <v>1515</v>
      </c>
    </row>
    <row r="960" spans="16:16" ht="12.75" customHeight="1" x14ac:dyDescent="0.2">
      <c r="P960" s="4" t="s">
        <v>1516</v>
      </c>
    </row>
    <row r="961" spans="16:16" ht="12.75" customHeight="1" x14ac:dyDescent="0.2">
      <c r="P961" s="4" t="s">
        <v>1517</v>
      </c>
    </row>
    <row r="962" spans="16:16" ht="12.75" customHeight="1" x14ac:dyDescent="0.2">
      <c r="P962" s="4" t="s">
        <v>1518</v>
      </c>
    </row>
    <row r="963" spans="16:16" ht="12.75" customHeight="1" x14ac:dyDescent="0.2">
      <c r="P963" s="4" t="s">
        <v>1519</v>
      </c>
    </row>
    <row r="964" spans="16:16" ht="12.75" customHeight="1" x14ac:dyDescent="0.2">
      <c r="P964" s="4" t="s">
        <v>1520</v>
      </c>
    </row>
    <row r="965" spans="16:16" ht="12.75" customHeight="1" x14ac:dyDescent="0.2">
      <c r="P965" s="4" t="s">
        <v>1521</v>
      </c>
    </row>
    <row r="966" spans="16:16" ht="12.75" customHeight="1" x14ac:dyDescent="0.2">
      <c r="P966" s="4" t="s">
        <v>1522</v>
      </c>
    </row>
    <row r="967" spans="16:16" ht="12.75" customHeight="1" x14ac:dyDescent="0.2">
      <c r="P967" s="4" t="s">
        <v>1523</v>
      </c>
    </row>
    <row r="968" spans="16:16" ht="12.75" customHeight="1" x14ac:dyDescent="0.2">
      <c r="P968" s="4" t="s">
        <v>1524</v>
      </c>
    </row>
    <row r="969" spans="16:16" ht="12.75" customHeight="1" x14ac:dyDescent="0.2">
      <c r="P969" s="4" t="s">
        <v>1525</v>
      </c>
    </row>
    <row r="970" spans="16:16" ht="12.75" customHeight="1" x14ac:dyDescent="0.2">
      <c r="P970" s="4" t="s">
        <v>1526</v>
      </c>
    </row>
    <row r="971" spans="16:16" ht="12.75" customHeight="1" x14ac:dyDescent="0.2">
      <c r="P971" s="4" t="s">
        <v>1527</v>
      </c>
    </row>
    <row r="972" spans="16:16" ht="12.75" customHeight="1" x14ac:dyDescent="0.2">
      <c r="P972" s="4" t="s">
        <v>1528</v>
      </c>
    </row>
    <row r="973" spans="16:16" ht="12.75" customHeight="1" x14ac:dyDescent="0.2">
      <c r="P973" s="4" t="s">
        <v>1529</v>
      </c>
    </row>
    <row r="974" spans="16:16" ht="12.75" customHeight="1" x14ac:dyDescent="0.2">
      <c r="P974" s="4" t="s">
        <v>1530</v>
      </c>
    </row>
    <row r="975" spans="16:16" ht="12.75" customHeight="1" x14ac:dyDescent="0.2">
      <c r="P975" s="4" t="s">
        <v>1531</v>
      </c>
    </row>
    <row r="976" spans="16:16" ht="12.75" customHeight="1" x14ac:dyDescent="0.2">
      <c r="P976" s="4" t="s">
        <v>1532</v>
      </c>
    </row>
    <row r="977" spans="16:16" ht="12.75" customHeight="1" x14ac:dyDescent="0.2">
      <c r="P977" s="4" t="s">
        <v>1533</v>
      </c>
    </row>
    <row r="978" spans="16:16" ht="12.75" customHeight="1" x14ac:dyDescent="0.2">
      <c r="P978" s="4" t="s">
        <v>1534</v>
      </c>
    </row>
    <row r="979" spans="16:16" ht="12.75" customHeight="1" x14ac:dyDescent="0.2">
      <c r="P979" s="4" t="s">
        <v>1535</v>
      </c>
    </row>
    <row r="980" spans="16:16" ht="12.75" customHeight="1" x14ac:dyDescent="0.2">
      <c r="P980" s="4" t="s">
        <v>1536</v>
      </c>
    </row>
    <row r="981" spans="16:16" ht="12.75" customHeight="1" x14ac:dyDescent="0.2">
      <c r="P981" s="4" t="s">
        <v>1537</v>
      </c>
    </row>
    <row r="982" spans="16:16" ht="12.75" customHeight="1" x14ac:dyDescent="0.2">
      <c r="P982" s="4" t="s">
        <v>1538</v>
      </c>
    </row>
    <row r="983" spans="16:16" ht="12.75" customHeight="1" x14ac:dyDescent="0.2">
      <c r="P983" s="4" t="s">
        <v>1539</v>
      </c>
    </row>
    <row r="984" spans="16:16" ht="12.75" customHeight="1" x14ac:dyDescent="0.2">
      <c r="P984" s="4" t="s">
        <v>1540</v>
      </c>
    </row>
    <row r="985" spans="16:16" ht="12.75" customHeight="1" x14ac:dyDescent="0.2">
      <c r="P985" s="4" t="s">
        <v>1541</v>
      </c>
    </row>
    <row r="986" spans="16:16" ht="12.75" customHeight="1" x14ac:dyDescent="0.2">
      <c r="P986" s="4" t="s">
        <v>1542</v>
      </c>
    </row>
    <row r="987" spans="16:16" ht="12.75" customHeight="1" x14ac:dyDescent="0.2">
      <c r="P987" s="4" t="s">
        <v>1543</v>
      </c>
    </row>
    <row r="988" spans="16:16" ht="12.75" customHeight="1" x14ac:dyDescent="0.2">
      <c r="P988" s="4" t="s">
        <v>1544</v>
      </c>
    </row>
    <row r="989" spans="16:16" ht="12.75" customHeight="1" x14ac:dyDescent="0.2">
      <c r="P989" s="4" t="s">
        <v>1545</v>
      </c>
    </row>
    <row r="990" spans="16:16" ht="12.75" customHeight="1" x14ac:dyDescent="0.2">
      <c r="P990" s="4" t="s">
        <v>1546</v>
      </c>
    </row>
    <row r="991" spans="16:16" ht="12.75" customHeight="1" x14ac:dyDescent="0.2">
      <c r="P991" s="4" t="s">
        <v>1547</v>
      </c>
    </row>
    <row r="992" spans="16:16" ht="12.75" customHeight="1" x14ac:dyDescent="0.2">
      <c r="P992" s="4" t="s">
        <v>1548</v>
      </c>
    </row>
    <row r="993" spans="16:16" ht="12.75" customHeight="1" x14ac:dyDescent="0.2">
      <c r="P993" s="4" t="s">
        <v>1549</v>
      </c>
    </row>
    <row r="994" spans="16:16" ht="12.75" customHeight="1" x14ac:dyDescent="0.2">
      <c r="P994" s="4" t="s">
        <v>1550</v>
      </c>
    </row>
    <row r="995" spans="16:16" ht="12.75" customHeight="1" x14ac:dyDescent="0.2">
      <c r="P995" s="4" t="s">
        <v>1551</v>
      </c>
    </row>
    <row r="996" spans="16:16" ht="12.75" customHeight="1" x14ac:dyDescent="0.2">
      <c r="P996" s="4" t="s">
        <v>1552</v>
      </c>
    </row>
    <row r="997" spans="16:16" ht="12.75" customHeight="1" x14ac:dyDescent="0.2">
      <c r="P997" s="4" t="s">
        <v>1553</v>
      </c>
    </row>
    <row r="998" spans="16:16" ht="12.75" customHeight="1" x14ac:dyDescent="0.2">
      <c r="P998" s="4" t="s">
        <v>1554</v>
      </c>
    </row>
    <row r="999" spans="16:16" ht="12.75" customHeight="1" x14ac:dyDescent="0.2">
      <c r="P999" s="4" t="s">
        <v>1555</v>
      </c>
    </row>
    <row r="1000" spans="16:16" ht="12.75" customHeight="1" x14ac:dyDescent="0.2">
      <c r="P1000" s="4" t="s">
        <v>1556</v>
      </c>
    </row>
    <row r="1001" spans="16:16" ht="12.75" customHeight="1" x14ac:dyDescent="0.2">
      <c r="P1001" s="4" t="s">
        <v>1557</v>
      </c>
    </row>
    <row r="1002" spans="16:16" ht="12.75" customHeight="1" x14ac:dyDescent="0.2">
      <c r="P1002" s="4" t="s">
        <v>1558</v>
      </c>
    </row>
    <row r="1003" spans="16:16" ht="12.75" customHeight="1" x14ac:dyDescent="0.2">
      <c r="P1003" s="4" t="s">
        <v>1559</v>
      </c>
    </row>
    <row r="1004" spans="16:16" ht="12.75" customHeight="1" x14ac:dyDescent="0.2">
      <c r="P1004" s="4" t="s">
        <v>1560</v>
      </c>
    </row>
    <row r="1005" spans="16:16" ht="12.75" customHeight="1" x14ac:dyDescent="0.2">
      <c r="P1005" s="4" t="s">
        <v>1561</v>
      </c>
    </row>
    <row r="1006" spans="16:16" ht="12.75" customHeight="1" x14ac:dyDescent="0.2">
      <c r="P1006" s="4" t="s">
        <v>1562</v>
      </c>
    </row>
    <row r="1007" spans="16:16" ht="12.75" customHeight="1" x14ac:dyDescent="0.2">
      <c r="P1007" s="4" t="s">
        <v>1563</v>
      </c>
    </row>
    <row r="1008" spans="16:16" ht="12.75" customHeight="1" x14ac:dyDescent="0.2">
      <c r="P1008" s="4" t="s">
        <v>1564</v>
      </c>
    </row>
    <row r="1009" spans="16:16" ht="12.75" customHeight="1" x14ac:dyDescent="0.2">
      <c r="P1009" s="4" t="s">
        <v>1565</v>
      </c>
    </row>
    <row r="1010" spans="16:16" ht="12.75" customHeight="1" x14ac:dyDescent="0.2">
      <c r="P1010" s="4" t="s">
        <v>1566</v>
      </c>
    </row>
    <row r="1011" spans="16:16" ht="12.75" customHeight="1" x14ac:dyDescent="0.2">
      <c r="P1011" s="4" t="s">
        <v>1567</v>
      </c>
    </row>
    <row r="1012" spans="16:16" ht="12.75" customHeight="1" x14ac:dyDescent="0.2">
      <c r="P1012" s="4" t="s">
        <v>1568</v>
      </c>
    </row>
    <row r="1013" spans="16:16" ht="12.75" customHeight="1" x14ac:dyDescent="0.2">
      <c r="P1013" s="4" t="s">
        <v>1569</v>
      </c>
    </row>
    <row r="1014" spans="16:16" ht="12.75" customHeight="1" x14ac:dyDescent="0.2">
      <c r="P1014" s="4" t="s">
        <v>1570</v>
      </c>
    </row>
    <row r="1015" spans="16:16" ht="12.75" customHeight="1" x14ac:dyDescent="0.2">
      <c r="P1015" s="4" t="s">
        <v>1571</v>
      </c>
    </row>
    <row r="1016" spans="16:16" ht="12.75" customHeight="1" x14ac:dyDescent="0.2">
      <c r="P1016" s="4" t="s">
        <v>1572</v>
      </c>
    </row>
    <row r="1017" spans="16:16" ht="12.75" customHeight="1" x14ac:dyDescent="0.2">
      <c r="P1017" s="4" t="s">
        <v>1573</v>
      </c>
    </row>
    <row r="1018" spans="16:16" ht="12.75" customHeight="1" x14ac:dyDescent="0.2">
      <c r="P1018" s="4" t="s">
        <v>1574</v>
      </c>
    </row>
    <row r="1019" spans="16:16" ht="12.75" customHeight="1" x14ac:dyDescent="0.2">
      <c r="P1019" s="4" t="s">
        <v>1575</v>
      </c>
    </row>
    <row r="1020" spans="16:16" ht="12.75" customHeight="1" x14ac:dyDescent="0.2">
      <c r="P1020" s="4" t="s">
        <v>1576</v>
      </c>
    </row>
    <row r="1021" spans="16:16" ht="12.75" customHeight="1" x14ac:dyDescent="0.2">
      <c r="P1021" s="4" t="s">
        <v>1577</v>
      </c>
    </row>
    <row r="1022" spans="16:16" ht="12.75" customHeight="1" x14ac:dyDescent="0.2">
      <c r="P1022" s="4" t="s">
        <v>1578</v>
      </c>
    </row>
    <row r="1023" spans="16:16" ht="12.75" customHeight="1" x14ac:dyDescent="0.2">
      <c r="P1023" s="4" t="s">
        <v>1579</v>
      </c>
    </row>
    <row r="1024" spans="16:16" ht="12.75" customHeight="1" x14ac:dyDescent="0.2">
      <c r="P1024" s="4" t="s">
        <v>1580</v>
      </c>
    </row>
    <row r="1025" spans="16:16" ht="12.75" customHeight="1" x14ac:dyDescent="0.2">
      <c r="P1025" s="4" t="s">
        <v>1581</v>
      </c>
    </row>
    <row r="1026" spans="16:16" ht="12.75" customHeight="1" x14ac:dyDescent="0.2">
      <c r="P1026" s="4" t="s">
        <v>1582</v>
      </c>
    </row>
    <row r="1027" spans="16:16" ht="12.75" customHeight="1" x14ac:dyDescent="0.2">
      <c r="P1027" s="4" t="s">
        <v>1583</v>
      </c>
    </row>
    <row r="1028" spans="16:16" ht="12.75" customHeight="1" x14ac:dyDescent="0.2">
      <c r="P1028" s="4" t="s">
        <v>1584</v>
      </c>
    </row>
    <row r="1029" spans="16:16" ht="12.75" customHeight="1" x14ac:dyDescent="0.2">
      <c r="P1029" s="4" t="s">
        <v>1585</v>
      </c>
    </row>
    <row r="1030" spans="16:16" ht="12.75" customHeight="1" x14ac:dyDescent="0.2">
      <c r="P1030" s="4" t="s">
        <v>1586</v>
      </c>
    </row>
    <row r="1031" spans="16:16" ht="12.75" customHeight="1" x14ac:dyDescent="0.2">
      <c r="P1031" s="4" t="s">
        <v>1587</v>
      </c>
    </row>
    <row r="1032" spans="16:16" ht="12.75" customHeight="1" x14ac:dyDescent="0.2">
      <c r="P1032" s="4" t="s">
        <v>1588</v>
      </c>
    </row>
    <row r="1033" spans="16:16" ht="12.75" customHeight="1" x14ac:dyDescent="0.2">
      <c r="P1033" s="4" t="s">
        <v>1589</v>
      </c>
    </row>
    <row r="1034" spans="16:16" ht="12.75" customHeight="1" x14ac:dyDescent="0.2">
      <c r="P1034" s="4" t="s">
        <v>1590</v>
      </c>
    </row>
    <row r="1035" spans="16:16" ht="12.75" customHeight="1" x14ac:dyDescent="0.2">
      <c r="P1035" s="4" t="s">
        <v>1591</v>
      </c>
    </row>
    <row r="1036" spans="16:16" ht="12.75" customHeight="1" x14ac:dyDescent="0.2">
      <c r="P1036" s="4" t="s">
        <v>1592</v>
      </c>
    </row>
    <row r="1037" spans="16:16" ht="12.75" customHeight="1" x14ac:dyDescent="0.2">
      <c r="P1037" s="4" t="s">
        <v>1593</v>
      </c>
    </row>
    <row r="1038" spans="16:16" ht="12.75" customHeight="1" x14ac:dyDescent="0.2">
      <c r="P1038" s="4" t="s">
        <v>1594</v>
      </c>
    </row>
    <row r="1039" spans="16:16" ht="12.75" customHeight="1" x14ac:dyDescent="0.2">
      <c r="P1039" s="4" t="s">
        <v>1595</v>
      </c>
    </row>
    <row r="1040" spans="16:16" ht="12.75" customHeight="1" x14ac:dyDescent="0.2">
      <c r="P1040" s="4" t="s">
        <v>1596</v>
      </c>
    </row>
    <row r="1041" spans="16:16" ht="12.75" customHeight="1" x14ac:dyDescent="0.2">
      <c r="P1041" s="4" t="s">
        <v>1597</v>
      </c>
    </row>
    <row r="1042" spans="16:16" ht="12.75" customHeight="1" x14ac:dyDescent="0.2">
      <c r="P1042" s="4" t="s">
        <v>1598</v>
      </c>
    </row>
    <row r="1043" spans="16:16" ht="12.75" customHeight="1" x14ac:dyDescent="0.2">
      <c r="P1043" s="4" t="s">
        <v>1599</v>
      </c>
    </row>
    <row r="1044" spans="16:16" ht="12.75" customHeight="1" x14ac:dyDescent="0.2">
      <c r="P1044" s="4" t="s">
        <v>141</v>
      </c>
    </row>
    <row r="1045" spans="16:16" ht="12.75" customHeight="1" x14ac:dyDescent="0.2">
      <c r="P1045" s="4" t="s">
        <v>1600</v>
      </c>
    </row>
    <row r="1046" spans="16:16" ht="12.75" customHeight="1" x14ac:dyDescent="0.2">
      <c r="P1046" s="4" t="s">
        <v>1601</v>
      </c>
    </row>
    <row r="1047" spans="16:16" ht="12.75" customHeight="1" x14ac:dyDescent="0.2">
      <c r="P1047" s="4" t="s">
        <v>1602</v>
      </c>
    </row>
    <row r="1048" spans="16:16" ht="12.75" customHeight="1" x14ac:dyDescent="0.2">
      <c r="P1048" s="4" t="s">
        <v>1603</v>
      </c>
    </row>
    <row r="1049" spans="16:16" ht="12.75" customHeight="1" x14ac:dyDescent="0.2">
      <c r="P1049" s="4" t="s">
        <v>1604</v>
      </c>
    </row>
    <row r="1050" spans="16:16" ht="12.75" customHeight="1" x14ac:dyDescent="0.2">
      <c r="P1050" s="4" t="s">
        <v>1605</v>
      </c>
    </row>
    <row r="1051" spans="16:16" ht="12.75" customHeight="1" x14ac:dyDescent="0.2">
      <c r="P1051" s="4" t="s">
        <v>1606</v>
      </c>
    </row>
    <row r="1052" spans="16:16" ht="12.75" customHeight="1" x14ac:dyDescent="0.2">
      <c r="P1052" s="4" t="s">
        <v>1607</v>
      </c>
    </row>
    <row r="1053" spans="16:16" ht="12.75" customHeight="1" x14ac:dyDescent="0.2">
      <c r="P1053" s="4" t="s">
        <v>1608</v>
      </c>
    </row>
    <row r="1054" spans="16:16" ht="12.75" customHeight="1" x14ac:dyDescent="0.2">
      <c r="P1054" s="4" t="s">
        <v>1609</v>
      </c>
    </row>
    <row r="1055" spans="16:16" ht="12.75" customHeight="1" x14ac:dyDescent="0.2">
      <c r="P1055" s="4" t="s">
        <v>1610</v>
      </c>
    </row>
    <row r="1056" spans="16:16" ht="12.75" customHeight="1" x14ac:dyDescent="0.2">
      <c r="P1056" s="4" t="s">
        <v>1611</v>
      </c>
    </row>
    <row r="1057" spans="16:16" ht="12.75" customHeight="1" x14ac:dyDescent="0.2">
      <c r="P1057" s="4" t="s">
        <v>1612</v>
      </c>
    </row>
    <row r="1058" spans="16:16" ht="12.75" customHeight="1" x14ac:dyDescent="0.2">
      <c r="P1058" s="4" t="s">
        <v>1613</v>
      </c>
    </row>
    <row r="1059" spans="16:16" ht="12.75" customHeight="1" x14ac:dyDescent="0.2">
      <c r="P1059" s="4" t="s">
        <v>1614</v>
      </c>
    </row>
    <row r="1060" spans="16:16" ht="12.75" customHeight="1" x14ac:dyDescent="0.2">
      <c r="P1060" s="4" t="s">
        <v>1615</v>
      </c>
    </row>
    <row r="1061" spans="16:16" ht="12.75" customHeight="1" x14ac:dyDescent="0.2">
      <c r="P1061" s="4" t="s">
        <v>1616</v>
      </c>
    </row>
    <row r="1062" spans="16:16" ht="12.75" customHeight="1" x14ac:dyDescent="0.2">
      <c r="P1062" s="4" t="s">
        <v>1617</v>
      </c>
    </row>
    <row r="1063" spans="16:16" ht="12.75" customHeight="1" x14ac:dyDescent="0.2">
      <c r="P1063" s="4" t="s">
        <v>1618</v>
      </c>
    </row>
    <row r="1064" spans="16:16" ht="12.75" customHeight="1" x14ac:dyDescent="0.2">
      <c r="P1064" s="4" t="s">
        <v>1619</v>
      </c>
    </row>
    <row r="1065" spans="16:16" ht="12.75" customHeight="1" x14ac:dyDescent="0.2">
      <c r="P1065" s="4" t="s">
        <v>1620</v>
      </c>
    </row>
    <row r="1066" spans="16:16" ht="12.75" customHeight="1" x14ac:dyDescent="0.2">
      <c r="P1066" s="4" t="s">
        <v>1621</v>
      </c>
    </row>
    <row r="1067" spans="16:16" ht="12.75" customHeight="1" x14ac:dyDescent="0.2">
      <c r="P1067" s="4" t="s">
        <v>1622</v>
      </c>
    </row>
    <row r="1068" spans="16:16" ht="12.75" customHeight="1" x14ac:dyDescent="0.2">
      <c r="P1068" s="4" t="s">
        <v>1623</v>
      </c>
    </row>
    <row r="1069" spans="16:16" ht="12.75" customHeight="1" x14ac:dyDescent="0.2">
      <c r="P1069" s="4" t="s">
        <v>1624</v>
      </c>
    </row>
    <row r="1070" spans="16:16" ht="12.75" customHeight="1" x14ac:dyDescent="0.2">
      <c r="P1070" s="4" t="s">
        <v>1625</v>
      </c>
    </row>
    <row r="1071" spans="16:16" ht="12.75" customHeight="1" x14ac:dyDescent="0.2">
      <c r="P1071" s="4" t="s">
        <v>1626</v>
      </c>
    </row>
    <row r="1072" spans="16:16" ht="12.75" customHeight="1" x14ac:dyDescent="0.2">
      <c r="P1072" s="4" t="s">
        <v>1627</v>
      </c>
    </row>
    <row r="1073" spans="16:16" ht="12.75" customHeight="1" x14ac:dyDescent="0.2">
      <c r="P1073" s="4" t="s">
        <v>1628</v>
      </c>
    </row>
    <row r="1074" spans="16:16" ht="12.75" customHeight="1" x14ac:dyDescent="0.2">
      <c r="P1074" s="4" t="s">
        <v>1629</v>
      </c>
    </row>
    <row r="1075" spans="16:16" ht="12.75" customHeight="1" x14ac:dyDescent="0.2">
      <c r="P1075" s="4" t="s">
        <v>1630</v>
      </c>
    </row>
    <row r="1076" spans="16:16" ht="12.75" customHeight="1" x14ac:dyDescent="0.2">
      <c r="P1076" s="4" t="s">
        <v>1631</v>
      </c>
    </row>
    <row r="1077" spans="16:16" ht="12.75" customHeight="1" x14ac:dyDescent="0.2">
      <c r="P1077" s="4" t="s">
        <v>1632</v>
      </c>
    </row>
    <row r="1078" spans="16:16" ht="12.75" customHeight="1" x14ac:dyDescent="0.2">
      <c r="P1078" s="4" t="s">
        <v>321</v>
      </c>
    </row>
    <row r="1079" spans="16:16" ht="12.75" customHeight="1" x14ac:dyDescent="0.2">
      <c r="P1079" s="4" t="s">
        <v>1633</v>
      </c>
    </row>
    <row r="1080" spans="16:16" ht="12.75" customHeight="1" x14ac:dyDescent="0.2">
      <c r="P1080" s="4" t="s">
        <v>1634</v>
      </c>
    </row>
    <row r="1081" spans="16:16" ht="12.75" customHeight="1" x14ac:dyDescent="0.2">
      <c r="P1081" s="4" t="s">
        <v>1635</v>
      </c>
    </row>
    <row r="1082" spans="16:16" ht="12.75" customHeight="1" x14ac:dyDescent="0.2">
      <c r="P1082" s="4" t="s">
        <v>1636</v>
      </c>
    </row>
    <row r="1083" spans="16:16" ht="12.75" customHeight="1" x14ac:dyDescent="0.2">
      <c r="P1083" s="4" t="s">
        <v>1637</v>
      </c>
    </row>
    <row r="1084" spans="16:16" ht="12.75" customHeight="1" x14ac:dyDescent="0.2">
      <c r="P1084" s="4" t="s">
        <v>1638</v>
      </c>
    </row>
    <row r="1085" spans="16:16" ht="12.75" customHeight="1" x14ac:dyDescent="0.2">
      <c r="P1085" s="4" t="s">
        <v>1639</v>
      </c>
    </row>
    <row r="1086" spans="16:16" ht="12.75" customHeight="1" x14ac:dyDescent="0.2">
      <c r="P1086" s="4" t="s">
        <v>1640</v>
      </c>
    </row>
    <row r="1087" spans="16:16" ht="12.75" customHeight="1" x14ac:dyDescent="0.2">
      <c r="P1087" s="4" t="s">
        <v>1641</v>
      </c>
    </row>
    <row r="1088" spans="16:16" ht="12.75" customHeight="1" x14ac:dyDescent="0.2">
      <c r="P1088" s="4" t="s">
        <v>1642</v>
      </c>
    </row>
    <row r="1089" spans="16:16" ht="12.75" customHeight="1" x14ac:dyDescent="0.2">
      <c r="P1089" s="4" t="s">
        <v>1643</v>
      </c>
    </row>
    <row r="1090" spans="16:16" ht="12.75" customHeight="1" x14ac:dyDescent="0.2">
      <c r="P1090" s="4" t="s">
        <v>1644</v>
      </c>
    </row>
    <row r="1091" spans="16:16" ht="12.75" customHeight="1" x14ac:dyDescent="0.2">
      <c r="P1091" s="4" t="s">
        <v>1645</v>
      </c>
    </row>
    <row r="1092" spans="16:16" ht="12.75" customHeight="1" x14ac:dyDescent="0.2">
      <c r="P1092" s="4" t="s">
        <v>1646</v>
      </c>
    </row>
    <row r="1093" spans="16:16" ht="12.75" customHeight="1" x14ac:dyDescent="0.2">
      <c r="P1093" s="4" t="s">
        <v>1647</v>
      </c>
    </row>
    <row r="1094" spans="16:16" ht="12.75" customHeight="1" x14ac:dyDescent="0.2">
      <c r="P1094" s="4" t="s">
        <v>1648</v>
      </c>
    </row>
    <row r="1095" spans="16:16" ht="12.75" customHeight="1" x14ac:dyDescent="0.2">
      <c r="P1095" s="4" t="s">
        <v>1649</v>
      </c>
    </row>
    <row r="1096" spans="16:16" ht="12.75" customHeight="1" x14ac:dyDescent="0.2">
      <c r="P1096" s="4" t="s">
        <v>1650</v>
      </c>
    </row>
    <row r="1097" spans="16:16" ht="12.75" customHeight="1" x14ac:dyDescent="0.2">
      <c r="P1097" s="4" t="s">
        <v>1651</v>
      </c>
    </row>
    <row r="1098" spans="16:16" ht="12.75" customHeight="1" x14ac:dyDescent="0.2">
      <c r="P1098" s="4" t="s">
        <v>1652</v>
      </c>
    </row>
    <row r="1099" spans="16:16" ht="12.75" customHeight="1" x14ac:dyDescent="0.2">
      <c r="P1099" s="4" t="s">
        <v>1653</v>
      </c>
    </row>
    <row r="1100" spans="16:16" ht="12.75" customHeight="1" x14ac:dyDescent="0.2">
      <c r="P1100" s="4" t="s">
        <v>1654</v>
      </c>
    </row>
    <row r="1101" spans="16:16" ht="12.75" customHeight="1" x14ac:dyDescent="0.2">
      <c r="P1101" s="4" t="s">
        <v>1655</v>
      </c>
    </row>
    <row r="1102" spans="16:16" ht="12.75" customHeight="1" x14ac:dyDescent="0.2">
      <c r="P1102" s="4" t="s">
        <v>1656</v>
      </c>
    </row>
    <row r="1103" spans="16:16" ht="12.75" customHeight="1" x14ac:dyDescent="0.2">
      <c r="P1103" s="4" t="s">
        <v>1657</v>
      </c>
    </row>
    <row r="1104" spans="16:16" ht="12.75" customHeight="1" x14ac:dyDescent="0.2">
      <c r="P1104" s="4" t="s">
        <v>1658</v>
      </c>
    </row>
    <row r="1105" spans="16:16" ht="12.75" customHeight="1" x14ac:dyDescent="0.2">
      <c r="P1105" s="4" t="s">
        <v>1659</v>
      </c>
    </row>
    <row r="1106" spans="16:16" ht="12.75" customHeight="1" x14ac:dyDescent="0.2">
      <c r="P1106" s="4" t="s">
        <v>1660</v>
      </c>
    </row>
    <row r="1107" spans="16:16" ht="12.75" customHeight="1" x14ac:dyDescent="0.2">
      <c r="P1107" s="4" t="s">
        <v>1661</v>
      </c>
    </row>
    <row r="1108" spans="16:16" ht="12.75" customHeight="1" x14ac:dyDescent="0.2">
      <c r="P1108" s="4" t="s">
        <v>1662</v>
      </c>
    </row>
    <row r="1109" spans="16:16" ht="12.75" customHeight="1" x14ac:dyDescent="0.2">
      <c r="P1109" s="4" t="s">
        <v>1663</v>
      </c>
    </row>
    <row r="1110" spans="16:16" ht="12.75" customHeight="1" x14ac:dyDescent="0.2">
      <c r="P1110" s="4" t="s">
        <v>1664</v>
      </c>
    </row>
    <row r="1111" spans="16:16" ht="12.75" customHeight="1" x14ac:dyDescent="0.2">
      <c r="P1111" s="4" t="s">
        <v>1665</v>
      </c>
    </row>
    <row r="1112" spans="16:16" ht="12.75" customHeight="1" x14ac:dyDescent="0.2">
      <c r="P1112" s="4" t="s">
        <v>1666</v>
      </c>
    </row>
    <row r="1113" spans="16:16" ht="12.75" customHeight="1" x14ac:dyDescent="0.2">
      <c r="P1113" s="4" t="s">
        <v>1667</v>
      </c>
    </row>
    <row r="1114" spans="16:16" ht="12.75" customHeight="1" x14ac:dyDescent="0.2">
      <c r="P1114" s="4" t="s">
        <v>1668</v>
      </c>
    </row>
    <row r="1115" spans="16:16" ht="12.75" customHeight="1" x14ac:dyDescent="0.2">
      <c r="P1115" s="4" t="s">
        <v>1669</v>
      </c>
    </row>
    <row r="1116" spans="16:16" ht="12.75" customHeight="1" x14ac:dyDescent="0.2">
      <c r="P1116" s="4" t="s">
        <v>1670</v>
      </c>
    </row>
    <row r="1117" spans="16:16" ht="12.75" customHeight="1" x14ac:dyDescent="0.2">
      <c r="P1117" s="4" t="s">
        <v>1671</v>
      </c>
    </row>
    <row r="1118" spans="16:16" ht="12.75" customHeight="1" x14ac:dyDescent="0.2">
      <c r="P1118" s="4" t="s">
        <v>1672</v>
      </c>
    </row>
    <row r="1119" spans="16:16" ht="12.75" customHeight="1" x14ac:dyDescent="0.2">
      <c r="P1119" s="4" t="s">
        <v>1673</v>
      </c>
    </row>
    <row r="1120" spans="16:16" ht="12.75" customHeight="1" x14ac:dyDescent="0.2">
      <c r="P1120" s="4" t="s">
        <v>1674</v>
      </c>
    </row>
    <row r="1121" spans="16:16" ht="12.75" customHeight="1" x14ac:dyDescent="0.2">
      <c r="P1121" s="4" t="s">
        <v>1675</v>
      </c>
    </row>
    <row r="1122" spans="16:16" ht="12.75" customHeight="1" x14ac:dyDescent="0.2">
      <c r="P1122" s="4" t="s">
        <v>1676</v>
      </c>
    </row>
    <row r="1123" spans="16:16" ht="12.75" customHeight="1" x14ac:dyDescent="0.2">
      <c r="P1123" s="4" t="s">
        <v>1677</v>
      </c>
    </row>
    <row r="1124" spans="16:16" ht="12.75" customHeight="1" x14ac:dyDescent="0.2">
      <c r="P1124" s="4" t="s">
        <v>1678</v>
      </c>
    </row>
    <row r="1125" spans="16:16" ht="12.75" customHeight="1" x14ac:dyDescent="0.2">
      <c r="P1125" s="4" t="s">
        <v>1679</v>
      </c>
    </row>
    <row r="1126" spans="16:16" ht="12.75" customHeight="1" x14ac:dyDescent="0.2">
      <c r="P1126" s="4" t="s">
        <v>1680</v>
      </c>
    </row>
    <row r="1127" spans="16:16" ht="12.75" customHeight="1" x14ac:dyDescent="0.2">
      <c r="P1127" s="4" t="s">
        <v>1681</v>
      </c>
    </row>
    <row r="1128" spans="16:16" ht="12.75" customHeight="1" x14ac:dyDescent="0.2">
      <c r="P1128" s="4" t="s">
        <v>1682</v>
      </c>
    </row>
    <row r="1129" spans="16:16" ht="12.75" customHeight="1" x14ac:dyDescent="0.2">
      <c r="P1129" s="4" t="s">
        <v>1683</v>
      </c>
    </row>
    <row r="1130" spans="16:16" ht="12.75" customHeight="1" x14ac:dyDescent="0.2">
      <c r="P1130" s="4" t="s">
        <v>1684</v>
      </c>
    </row>
    <row r="1131" spans="16:16" ht="12.75" customHeight="1" x14ac:dyDescent="0.2">
      <c r="P1131" s="4" t="s">
        <v>1685</v>
      </c>
    </row>
    <row r="1132" spans="16:16" ht="12.75" customHeight="1" x14ac:dyDescent="0.2">
      <c r="P1132" s="4" t="s">
        <v>1686</v>
      </c>
    </row>
    <row r="1133" spans="16:16" ht="12.75" customHeight="1" x14ac:dyDescent="0.2">
      <c r="P1133" s="4" t="s">
        <v>1687</v>
      </c>
    </row>
    <row r="1134" spans="16:16" ht="12.75" customHeight="1" x14ac:dyDescent="0.2">
      <c r="P1134" s="4" t="s">
        <v>1688</v>
      </c>
    </row>
    <row r="1135" spans="16:16" ht="12.75" customHeight="1" x14ac:dyDescent="0.2">
      <c r="P1135" s="4" t="s">
        <v>1689</v>
      </c>
    </row>
    <row r="1136" spans="16:16" ht="12.75" customHeight="1" x14ac:dyDescent="0.2">
      <c r="P1136" s="4" t="s">
        <v>1690</v>
      </c>
    </row>
    <row r="1137" spans="16:16" ht="12.75" customHeight="1" x14ac:dyDescent="0.2">
      <c r="P1137" s="4" t="s">
        <v>1691</v>
      </c>
    </row>
    <row r="1138" spans="16:16" ht="12.75" customHeight="1" x14ac:dyDescent="0.2">
      <c r="P1138" s="4" t="s">
        <v>1692</v>
      </c>
    </row>
    <row r="1139" spans="16:16" ht="12.75" customHeight="1" x14ac:dyDescent="0.2">
      <c r="P1139" s="4" t="s">
        <v>1693</v>
      </c>
    </row>
    <row r="1140" spans="16:16" ht="12.75" customHeight="1" x14ac:dyDescent="0.2">
      <c r="P1140" s="4" t="s">
        <v>1694</v>
      </c>
    </row>
    <row r="1141" spans="16:16" ht="12.75" customHeight="1" x14ac:dyDescent="0.2">
      <c r="P1141" s="4" t="s">
        <v>1695</v>
      </c>
    </row>
    <row r="1142" spans="16:16" ht="12.75" customHeight="1" x14ac:dyDescent="0.2">
      <c r="P1142" s="4" t="s">
        <v>1696</v>
      </c>
    </row>
    <row r="1143" spans="16:16" ht="12.75" customHeight="1" x14ac:dyDescent="0.2">
      <c r="P1143" s="4" t="s">
        <v>1697</v>
      </c>
    </row>
    <row r="1144" spans="16:16" ht="12.75" customHeight="1" x14ac:dyDescent="0.2">
      <c r="P1144" s="4" t="s">
        <v>1698</v>
      </c>
    </row>
    <row r="1145" spans="16:16" ht="12.75" customHeight="1" x14ac:dyDescent="0.2">
      <c r="P1145" s="4" t="s">
        <v>1699</v>
      </c>
    </row>
    <row r="1146" spans="16:16" ht="12.75" customHeight="1" x14ac:dyDescent="0.2">
      <c r="P1146" s="4" t="s">
        <v>1700</v>
      </c>
    </row>
    <row r="1147" spans="16:16" ht="12.75" customHeight="1" x14ac:dyDescent="0.2">
      <c r="P1147" s="4" t="s">
        <v>1701</v>
      </c>
    </row>
    <row r="1148" spans="16:16" ht="12.75" customHeight="1" x14ac:dyDescent="0.2">
      <c r="P1148" s="4" t="s">
        <v>1702</v>
      </c>
    </row>
    <row r="1149" spans="16:16" ht="12.75" customHeight="1" x14ac:dyDescent="0.2">
      <c r="P1149" s="4" t="s">
        <v>1703</v>
      </c>
    </row>
    <row r="1150" spans="16:16" ht="12.75" customHeight="1" x14ac:dyDescent="0.2">
      <c r="P1150" s="4" t="s">
        <v>1704</v>
      </c>
    </row>
    <row r="1151" spans="16:16" ht="12.75" customHeight="1" x14ac:dyDescent="0.2">
      <c r="P1151" s="4" t="s">
        <v>1705</v>
      </c>
    </row>
    <row r="1152" spans="16:16" ht="12.75" customHeight="1" x14ac:dyDescent="0.2">
      <c r="P1152" s="4" t="s">
        <v>1706</v>
      </c>
    </row>
    <row r="1153" spans="16:16" ht="12.75" customHeight="1" x14ac:dyDescent="0.2">
      <c r="P1153" s="4" t="s">
        <v>1707</v>
      </c>
    </row>
    <row r="1154" spans="16:16" ht="12.75" customHeight="1" x14ac:dyDescent="0.2">
      <c r="P1154" s="4" t="s">
        <v>1708</v>
      </c>
    </row>
    <row r="1155" spans="16:16" ht="12.75" customHeight="1" x14ac:dyDescent="0.2">
      <c r="P1155" s="4" t="s">
        <v>1709</v>
      </c>
    </row>
    <row r="1156" spans="16:16" ht="12.75" customHeight="1" x14ac:dyDescent="0.2">
      <c r="P1156" s="4" t="s">
        <v>348</v>
      </c>
    </row>
    <row r="1157" spans="16:16" ht="12.75" customHeight="1" x14ac:dyDescent="0.2">
      <c r="P1157" s="4" t="s">
        <v>1710</v>
      </c>
    </row>
    <row r="1158" spans="16:16" ht="12.75" customHeight="1" x14ac:dyDescent="0.2">
      <c r="P1158" s="4" t="s">
        <v>1711</v>
      </c>
    </row>
    <row r="1159" spans="16:16" ht="12.75" customHeight="1" x14ac:dyDescent="0.2">
      <c r="P1159" s="4" t="s">
        <v>1712</v>
      </c>
    </row>
    <row r="1160" spans="16:16" ht="12.75" customHeight="1" x14ac:dyDescent="0.2">
      <c r="P1160" s="4" t="s">
        <v>1713</v>
      </c>
    </row>
    <row r="1161" spans="16:16" ht="12.75" customHeight="1" x14ac:dyDescent="0.2">
      <c r="P1161" s="4" t="s">
        <v>1714</v>
      </c>
    </row>
    <row r="1162" spans="16:16" ht="12.75" customHeight="1" x14ac:dyDescent="0.2">
      <c r="P1162" s="4" t="s">
        <v>1715</v>
      </c>
    </row>
    <row r="1163" spans="16:16" ht="12.75" customHeight="1" x14ac:dyDescent="0.2">
      <c r="P1163" s="4" t="s">
        <v>1716</v>
      </c>
    </row>
    <row r="1164" spans="16:16" ht="12.75" customHeight="1" x14ac:dyDescent="0.2">
      <c r="P1164" s="4" t="s">
        <v>1717</v>
      </c>
    </row>
    <row r="1165" spans="16:16" ht="12.75" customHeight="1" x14ac:dyDescent="0.2">
      <c r="P1165" s="4" t="s">
        <v>1718</v>
      </c>
    </row>
    <row r="1166" spans="16:16" ht="12.75" customHeight="1" x14ac:dyDescent="0.2">
      <c r="P1166" s="4" t="s">
        <v>1719</v>
      </c>
    </row>
    <row r="1167" spans="16:16" ht="12.75" customHeight="1" x14ac:dyDescent="0.2">
      <c r="P1167" s="4" t="s">
        <v>1720</v>
      </c>
    </row>
    <row r="1168" spans="16:16" ht="12.75" customHeight="1" x14ac:dyDescent="0.2">
      <c r="P1168" s="4" t="s">
        <v>1721</v>
      </c>
    </row>
    <row r="1169" spans="16:16" ht="12.75" customHeight="1" x14ac:dyDescent="0.2">
      <c r="P1169" s="4" t="s">
        <v>1722</v>
      </c>
    </row>
    <row r="1170" spans="16:16" ht="12.75" customHeight="1" x14ac:dyDescent="0.2">
      <c r="P1170" s="4" t="s">
        <v>1723</v>
      </c>
    </row>
    <row r="1171" spans="16:16" ht="12.75" customHeight="1" x14ac:dyDescent="0.2">
      <c r="P1171" s="4" t="s">
        <v>1724</v>
      </c>
    </row>
    <row r="1172" spans="16:16" ht="12.75" customHeight="1" x14ac:dyDescent="0.2">
      <c r="P1172" s="4" t="s">
        <v>1725</v>
      </c>
    </row>
    <row r="1173" spans="16:16" ht="12.75" customHeight="1" x14ac:dyDescent="0.2">
      <c r="P1173" s="4" t="s">
        <v>1726</v>
      </c>
    </row>
    <row r="1174" spans="16:16" ht="12.75" customHeight="1" x14ac:dyDescent="0.2">
      <c r="P1174" s="4" t="s">
        <v>1727</v>
      </c>
    </row>
    <row r="1175" spans="16:16" ht="12.75" customHeight="1" x14ac:dyDescent="0.2">
      <c r="P1175" s="4" t="s">
        <v>1728</v>
      </c>
    </row>
    <row r="1176" spans="16:16" ht="12.75" customHeight="1" x14ac:dyDescent="0.2">
      <c r="P1176" s="4" t="s">
        <v>1729</v>
      </c>
    </row>
    <row r="1177" spans="16:16" ht="12.75" customHeight="1" x14ac:dyDescent="0.2">
      <c r="P1177" s="4" t="s">
        <v>1730</v>
      </c>
    </row>
    <row r="1178" spans="16:16" ht="12.75" customHeight="1" x14ac:dyDescent="0.2">
      <c r="P1178" s="4" t="s">
        <v>1731</v>
      </c>
    </row>
    <row r="1179" spans="16:16" ht="12.75" customHeight="1" x14ac:dyDescent="0.2">
      <c r="P1179" s="4" t="s">
        <v>1732</v>
      </c>
    </row>
    <row r="1180" spans="16:16" ht="12.75" customHeight="1" x14ac:dyDescent="0.2">
      <c r="P1180" s="4" t="s">
        <v>1733</v>
      </c>
    </row>
    <row r="1181" spans="16:16" ht="12.75" customHeight="1" x14ac:dyDescent="0.2">
      <c r="P1181" s="4" t="s">
        <v>1734</v>
      </c>
    </row>
    <row r="1182" spans="16:16" ht="12.75" customHeight="1" x14ac:dyDescent="0.2">
      <c r="P1182" s="4" t="s">
        <v>1735</v>
      </c>
    </row>
    <row r="1183" spans="16:16" ht="12.75" customHeight="1" x14ac:dyDescent="0.2">
      <c r="P1183" s="4" t="s">
        <v>1736</v>
      </c>
    </row>
    <row r="1184" spans="16:16" ht="12.75" customHeight="1" x14ac:dyDescent="0.2">
      <c r="P1184" s="4" t="s">
        <v>1737</v>
      </c>
    </row>
    <row r="1185" spans="16:16" ht="12.75" customHeight="1" x14ac:dyDescent="0.2">
      <c r="P1185" s="4" t="s">
        <v>1738</v>
      </c>
    </row>
    <row r="1186" spans="16:16" ht="12.75" customHeight="1" x14ac:dyDescent="0.2">
      <c r="P1186" s="4" t="s">
        <v>1739</v>
      </c>
    </row>
    <row r="1187" spans="16:16" ht="12.75" customHeight="1" x14ac:dyDescent="0.2">
      <c r="P1187" s="4" t="s">
        <v>1740</v>
      </c>
    </row>
    <row r="1188" spans="16:16" ht="12.75" customHeight="1" x14ac:dyDescent="0.2">
      <c r="P1188" s="4" t="s">
        <v>1741</v>
      </c>
    </row>
    <row r="1189" spans="16:16" ht="12.75" customHeight="1" x14ac:dyDescent="0.2">
      <c r="P1189" s="4" t="s">
        <v>1742</v>
      </c>
    </row>
    <row r="1190" spans="16:16" ht="12.75" customHeight="1" x14ac:dyDescent="0.2">
      <c r="P1190" s="4" t="s">
        <v>1743</v>
      </c>
    </row>
    <row r="1191" spans="16:16" ht="12.75" customHeight="1" x14ac:dyDescent="0.2">
      <c r="P1191" s="4" t="s">
        <v>1744</v>
      </c>
    </row>
    <row r="1192" spans="16:16" ht="12.75" customHeight="1" x14ac:dyDescent="0.2">
      <c r="P1192" s="4" t="s">
        <v>1745</v>
      </c>
    </row>
    <row r="1193" spans="16:16" ht="12.75" customHeight="1" x14ac:dyDescent="0.2">
      <c r="P1193" s="4" t="s">
        <v>1746</v>
      </c>
    </row>
    <row r="1194" spans="16:16" ht="12.75" customHeight="1" x14ac:dyDescent="0.2">
      <c r="P1194" s="4" t="s">
        <v>1747</v>
      </c>
    </row>
    <row r="1195" spans="16:16" ht="12.75" customHeight="1" x14ac:dyDescent="0.2">
      <c r="P1195" s="4" t="s">
        <v>1748</v>
      </c>
    </row>
    <row r="1196" spans="16:16" ht="12.75" customHeight="1" x14ac:dyDescent="0.2">
      <c r="P1196" s="4" t="s">
        <v>1749</v>
      </c>
    </row>
    <row r="1197" spans="16:16" ht="12.75" customHeight="1" x14ac:dyDescent="0.2">
      <c r="P1197" s="4" t="s">
        <v>1750</v>
      </c>
    </row>
    <row r="1198" spans="16:16" ht="12.75" customHeight="1" x14ac:dyDescent="0.2">
      <c r="P1198" s="4" t="s">
        <v>1751</v>
      </c>
    </row>
    <row r="1199" spans="16:16" ht="12.75" customHeight="1" x14ac:dyDescent="0.2">
      <c r="P1199" s="4" t="s">
        <v>1752</v>
      </c>
    </row>
    <row r="1200" spans="16:16" ht="12.75" customHeight="1" x14ac:dyDescent="0.2">
      <c r="P1200" s="4" t="s">
        <v>1753</v>
      </c>
    </row>
    <row r="1201" spans="16:16" ht="12.75" customHeight="1" x14ac:dyDescent="0.2">
      <c r="P1201" s="4" t="s">
        <v>1754</v>
      </c>
    </row>
    <row r="1202" spans="16:16" ht="12.75" customHeight="1" x14ac:dyDescent="0.2">
      <c r="P1202" s="4" t="s">
        <v>1755</v>
      </c>
    </row>
    <row r="1203" spans="16:16" ht="12.75" customHeight="1" x14ac:dyDescent="0.2">
      <c r="P1203" s="4" t="s">
        <v>1756</v>
      </c>
    </row>
    <row r="1204" spans="16:16" ht="12.75" customHeight="1" x14ac:dyDescent="0.2">
      <c r="P1204" s="4" t="s">
        <v>1757</v>
      </c>
    </row>
    <row r="1205" spans="16:16" ht="12.75" customHeight="1" x14ac:dyDescent="0.2">
      <c r="P1205" s="4" t="s">
        <v>1758</v>
      </c>
    </row>
    <row r="1206" spans="16:16" ht="12.75" customHeight="1" x14ac:dyDescent="0.2">
      <c r="P1206" s="4" t="s">
        <v>1759</v>
      </c>
    </row>
    <row r="1207" spans="16:16" ht="12.75" customHeight="1" x14ac:dyDescent="0.2">
      <c r="P1207" s="4" t="s">
        <v>1760</v>
      </c>
    </row>
    <row r="1208" spans="16:16" ht="12.75" customHeight="1" x14ac:dyDescent="0.2">
      <c r="P1208" s="4" t="s">
        <v>1761</v>
      </c>
    </row>
    <row r="1209" spans="16:16" ht="12.75" customHeight="1" x14ac:dyDescent="0.2">
      <c r="P1209" s="4" t="s">
        <v>1762</v>
      </c>
    </row>
    <row r="1210" spans="16:16" ht="12.75" customHeight="1" x14ac:dyDescent="0.2">
      <c r="P1210" s="4" t="s">
        <v>1763</v>
      </c>
    </row>
    <row r="1211" spans="16:16" ht="12.75" customHeight="1" x14ac:dyDescent="0.2">
      <c r="P1211" s="4" t="s">
        <v>1764</v>
      </c>
    </row>
    <row r="1212" spans="16:16" ht="12.75" customHeight="1" x14ac:dyDescent="0.2">
      <c r="P1212" s="4" t="s">
        <v>1765</v>
      </c>
    </row>
    <row r="1213" spans="16:16" ht="12.75" customHeight="1" x14ac:dyDescent="0.2">
      <c r="P1213" s="4" t="s">
        <v>1766</v>
      </c>
    </row>
    <row r="1214" spans="16:16" ht="12.75" customHeight="1" x14ac:dyDescent="0.2">
      <c r="P1214" s="4" t="s">
        <v>1767</v>
      </c>
    </row>
    <row r="1215" spans="16:16" ht="12.75" customHeight="1" x14ac:dyDescent="0.2">
      <c r="P1215" s="4" t="s">
        <v>1768</v>
      </c>
    </row>
    <row r="1216" spans="16:16" ht="12.75" customHeight="1" x14ac:dyDescent="0.2">
      <c r="P1216" s="4" t="s">
        <v>1769</v>
      </c>
    </row>
    <row r="1217" spans="16:16" ht="12.75" customHeight="1" x14ac:dyDescent="0.2">
      <c r="P1217" s="4" t="s">
        <v>1770</v>
      </c>
    </row>
    <row r="1218" spans="16:16" ht="12.75" customHeight="1" x14ac:dyDescent="0.2">
      <c r="P1218" s="4" t="s">
        <v>1771</v>
      </c>
    </row>
    <row r="1219" spans="16:16" ht="12.75" customHeight="1" x14ac:dyDescent="0.2">
      <c r="P1219" s="4" t="s">
        <v>1772</v>
      </c>
    </row>
    <row r="1220" spans="16:16" ht="12.75" customHeight="1" x14ac:dyDescent="0.2">
      <c r="P1220" s="4" t="s">
        <v>1773</v>
      </c>
    </row>
    <row r="1221" spans="16:16" ht="12.75" customHeight="1" x14ac:dyDescent="0.2">
      <c r="P1221" s="4" t="s">
        <v>1774</v>
      </c>
    </row>
    <row r="1222" spans="16:16" ht="12.75" customHeight="1" x14ac:dyDescent="0.2">
      <c r="P1222" s="4" t="s">
        <v>1775</v>
      </c>
    </row>
    <row r="1223" spans="16:16" ht="12.75" customHeight="1" x14ac:dyDescent="0.2">
      <c r="P1223" s="4" t="s">
        <v>1776</v>
      </c>
    </row>
    <row r="1224" spans="16:16" ht="12.75" customHeight="1" x14ac:dyDescent="0.2">
      <c r="P1224" s="4" t="s">
        <v>1777</v>
      </c>
    </row>
    <row r="1225" spans="16:16" ht="12.75" customHeight="1" x14ac:dyDescent="0.2">
      <c r="P1225" s="4" t="s">
        <v>1778</v>
      </c>
    </row>
    <row r="1226" spans="16:16" ht="12.75" customHeight="1" x14ac:dyDescent="0.2">
      <c r="P1226" s="4" t="s">
        <v>1779</v>
      </c>
    </row>
    <row r="1227" spans="16:16" ht="12.75" customHeight="1" x14ac:dyDescent="0.2">
      <c r="P1227" s="4" t="s">
        <v>1780</v>
      </c>
    </row>
    <row r="1228" spans="16:16" ht="12.75" customHeight="1" x14ac:dyDescent="0.2">
      <c r="P1228" s="4" t="s">
        <v>1781</v>
      </c>
    </row>
    <row r="1229" spans="16:16" ht="12.75" customHeight="1" x14ac:dyDescent="0.2">
      <c r="P1229" s="4" t="s">
        <v>1782</v>
      </c>
    </row>
    <row r="1230" spans="16:16" ht="12.75" customHeight="1" x14ac:dyDescent="0.2">
      <c r="P1230" s="4" t="s">
        <v>1783</v>
      </c>
    </row>
    <row r="1231" spans="16:16" ht="12.75" customHeight="1" x14ac:dyDescent="0.2">
      <c r="P1231" s="4" t="s">
        <v>1784</v>
      </c>
    </row>
    <row r="1232" spans="16:16" ht="12.75" customHeight="1" x14ac:dyDescent="0.2">
      <c r="P1232" s="4" t="s">
        <v>1785</v>
      </c>
    </row>
    <row r="1233" spans="16:16" ht="12.75" customHeight="1" x14ac:dyDescent="0.2">
      <c r="P1233" s="4" t="s">
        <v>1786</v>
      </c>
    </row>
    <row r="1234" spans="16:16" ht="12.75" customHeight="1" x14ac:dyDescent="0.2">
      <c r="P1234" s="4" t="s">
        <v>1787</v>
      </c>
    </row>
    <row r="1235" spans="16:16" ht="12.75" customHeight="1" x14ac:dyDescent="0.2">
      <c r="P1235" s="4" t="s">
        <v>1788</v>
      </c>
    </row>
    <row r="1236" spans="16:16" ht="12.75" customHeight="1" x14ac:dyDescent="0.2">
      <c r="P1236" s="4" t="s">
        <v>1789</v>
      </c>
    </row>
    <row r="1237" spans="16:16" ht="12.75" customHeight="1" x14ac:dyDescent="0.2">
      <c r="P1237" s="4" t="s">
        <v>1790</v>
      </c>
    </row>
    <row r="1238" spans="16:16" ht="12.75" customHeight="1" x14ac:dyDescent="0.2">
      <c r="P1238" s="4" t="s">
        <v>1791</v>
      </c>
    </row>
    <row r="1239" spans="16:16" ht="12.75" customHeight="1" x14ac:dyDescent="0.2">
      <c r="P1239" s="4" t="s">
        <v>1792</v>
      </c>
    </row>
    <row r="1240" spans="16:16" ht="12.75" customHeight="1" x14ac:dyDescent="0.2">
      <c r="P1240" s="4" t="s">
        <v>1793</v>
      </c>
    </row>
    <row r="1241" spans="16:16" ht="12.75" customHeight="1" x14ac:dyDescent="0.2">
      <c r="P1241" s="4" t="s">
        <v>1794</v>
      </c>
    </row>
    <row r="1242" spans="16:16" ht="12.75" customHeight="1" x14ac:dyDescent="0.2">
      <c r="P1242" s="4" t="s">
        <v>1795</v>
      </c>
    </row>
    <row r="1243" spans="16:16" ht="12.75" customHeight="1" x14ac:dyDescent="0.2">
      <c r="P1243" s="4" t="s">
        <v>1796</v>
      </c>
    </row>
    <row r="1244" spans="16:16" ht="12.75" customHeight="1" x14ac:dyDescent="0.2">
      <c r="P1244" s="4" t="s">
        <v>1797</v>
      </c>
    </row>
    <row r="1245" spans="16:16" ht="12.75" customHeight="1" x14ac:dyDescent="0.2">
      <c r="P1245" s="4" t="s">
        <v>1798</v>
      </c>
    </row>
    <row r="1246" spans="16:16" ht="12.75" customHeight="1" x14ac:dyDescent="0.2">
      <c r="P1246" s="4" t="s">
        <v>1799</v>
      </c>
    </row>
    <row r="1247" spans="16:16" ht="12.75" customHeight="1" x14ac:dyDescent="0.2">
      <c r="P1247" s="4" t="s">
        <v>1800</v>
      </c>
    </row>
    <row r="1248" spans="16:16" ht="12.75" customHeight="1" x14ac:dyDescent="0.2">
      <c r="P1248" s="4" t="s">
        <v>1801</v>
      </c>
    </row>
    <row r="1249" spans="16:16" ht="12.75" customHeight="1" x14ac:dyDescent="0.2">
      <c r="P1249" s="4" t="s">
        <v>1802</v>
      </c>
    </row>
    <row r="1250" spans="16:16" ht="12.75" customHeight="1" x14ac:dyDescent="0.2">
      <c r="P1250" s="4" t="s">
        <v>1803</v>
      </c>
    </row>
    <row r="1251" spans="16:16" ht="12.75" customHeight="1" x14ac:dyDescent="0.2">
      <c r="P1251" s="4" t="s">
        <v>1804</v>
      </c>
    </row>
    <row r="1252" spans="16:16" ht="12.75" customHeight="1" x14ac:dyDescent="0.2">
      <c r="P1252" s="4" t="s">
        <v>1805</v>
      </c>
    </row>
    <row r="1253" spans="16:16" ht="12.75" customHeight="1" x14ac:dyDescent="0.2">
      <c r="P1253" s="4" t="s">
        <v>1806</v>
      </c>
    </row>
    <row r="1254" spans="16:16" ht="12.75" customHeight="1" x14ac:dyDescent="0.2">
      <c r="P1254" s="4" t="s">
        <v>1807</v>
      </c>
    </row>
    <row r="1255" spans="16:16" ht="12.75" customHeight="1" x14ac:dyDescent="0.2">
      <c r="P1255" s="4" t="s">
        <v>1808</v>
      </c>
    </row>
    <row r="1256" spans="16:16" ht="12.75" customHeight="1" x14ac:dyDescent="0.2">
      <c r="P1256" s="4" t="s">
        <v>1809</v>
      </c>
    </row>
    <row r="1257" spans="16:16" ht="12.75" customHeight="1" x14ac:dyDescent="0.2">
      <c r="P1257" s="4" t="s">
        <v>1810</v>
      </c>
    </row>
    <row r="1258" spans="16:16" ht="12.75" customHeight="1" x14ac:dyDescent="0.2">
      <c r="P1258" s="4" t="s">
        <v>1811</v>
      </c>
    </row>
    <row r="1259" spans="16:16" ht="12.75" customHeight="1" x14ac:dyDescent="0.2">
      <c r="P1259" s="4" t="s">
        <v>1812</v>
      </c>
    </row>
    <row r="1260" spans="16:16" ht="12.75" customHeight="1" x14ac:dyDescent="0.2">
      <c r="P1260" s="4" t="s">
        <v>1813</v>
      </c>
    </row>
    <row r="1261" spans="16:16" ht="12.75" customHeight="1" x14ac:dyDescent="0.2">
      <c r="P1261" s="4" t="s">
        <v>1814</v>
      </c>
    </row>
    <row r="1262" spans="16:16" ht="12.75" customHeight="1" x14ac:dyDescent="0.2">
      <c r="P1262" s="4" t="s">
        <v>1815</v>
      </c>
    </row>
    <row r="1263" spans="16:16" ht="12.75" customHeight="1" x14ac:dyDescent="0.2">
      <c r="P1263" s="4" t="s">
        <v>1816</v>
      </c>
    </row>
    <row r="1264" spans="16:16" ht="12.75" customHeight="1" x14ac:dyDescent="0.2">
      <c r="P1264" s="4" t="s">
        <v>1817</v>
      </c>
    </row>
    <row r="1265" spans="16:16" ht="12.75" customHeight="1" x14ac:dyDescent="0.2">
      <c r="P1265" s="4" t="s">
        <v>1818</v>
      </c>
    </row>
    <row r="1266" spans="16:16" ht="12.75" customHeight="1" x14ac:dyDescent="0.2">
      <c r="P1266" s="4" t="s">
        <v>1819</v>
      </c>
    </row>
    <row r="1267" spans="16:16" ht="12.75" customHeight="1" x14ac:dyDescent="0.2">
      <c r="P1267" s="4" t="s">
        <v>1820</v>
      </c>
    </row>
    <row r="1268" spans="16:16" ht="12.75" customHeight="1" x14ac:dyDescent="0.2">
      <c r="P1268" s="4" t="s">
        <v>1821</v>
      </c>
    </row>
    <row r="1269" spans="16:16" ht="12.75" customHeight="1" x14ac:dyDescent="0.2">
      <c r="P1269" s="4" t="s">
        <v>1822</v>
      </c>
    </row>
    <row r="1270" spans="16:16" ht="12.75" customHeight="1" x14ac:dyDescent="0.2">
      <c r="P1270" s="4" t="s">
        <v>1823</v>
      </c>
    </row>
    <row r="1271" spans="16:16" ht="12.75" customHeight="1" x14ac:dyDescent="0.2">
      <c r="P1271" s="4" t="s">
        <v>1824</v>
      </c>
    </row>
    <row r="1272" spans="16:16" ht="12.75" customHeight="1" x14ac:dyDescent="0.2">
      <c r="P1272" s="4" t="s">
        <v>1825</v>
      </c>
    </row>
    <row r="1273" spans="16:16" ht="12.75" customHeight="1" x14ac:dyDescent="0.2">
      <c r="P1273" s="4" t="s">
        <v>1826</v>
      </c>
    </row>
    <row r="1274" spans="16:16" ht="12.75" customHeight="1" x14ac:dyDescent="0.2">
      <c r="P1274" s="4" t="s">
        <v>1827</v>
      </c>
    </row>
    <row r="1275" spans="16:16" ht="12.75" customHeight="1" x14ac:dyDescent="0.2">
      <c r="P1275" s="4" t="s">
        <v>1828</v>
      </c>
    </row>
    <row r="1276" spans="16:16" ht="12.75" customHeight="1" x14ac:dyDescent="0.2">
      <c r="P1276" s="4" t="s">
        <v>1829</v>
      </c>
    </row>
    <row r="1277" spans="16:16" ht="12.75" customHeight="1" x14ac:dyDescent="0.2">
      <c r="P1277" s="4" t="s">
        <v>1830</v>
      </c>
    </row>
    <row r="1278" spans="16:16" ht="12.75" customHeight="1" x14ac:dyDescent="0.2">
      <c r="P1278" s="4" t="s">
        <v>1831</v>
      </c>
    </row>
    <row r="1279" spans="16:16" ht="12.75" customHeight="1" x14ac:dyDescent="0.2">
      <c r="P1279" s="4" t="s">
        <v>1832</v>
      </c>
    </row>
    <row r="1280" spans="16:16" ht="12.75" customHeight="1" x14ac:dyDescent="0.2">
      <c r="P1280" s="4" t="s">
        <v>1833</v>
      </c>
    </row>
    <row r="1281" spans="16:16" ht="12.75" customHeight="1" x14ac:dyDescent="0.2">
      <c r="P1281" s="4" t="s">
        <v>1834</v>
      </c>
    </row>
    <row r="1282" spans="16:16" ht="12.75" customHeight="1" x14ac:dyDescent="0.2">
      <c r="P1282" s="4" t="s">
        <v>1835</v>
      </c>
    </row>
    <row r="1283" spans="16:16" ht="12.75" customHeight="1" x14ac:dyDescent="0.2">
      <c r="P1283" s="4" t="s">
        <v>1836</v>
      </c>
    </row>
    <row r="1284" spans="16:16" ht="12.75" customHeight="1" x14ac:dyDescent="0.2">
      <c r="P1284" s="4" t="s">
        <v>1837</v>
      </c>
    </row>
    <row r="1285" spans="16:16" ht="12.75" customHeight="1" x14ac:dyDescent="0.2">
      <c r="P1285" s="4" t="s">
        <v>1838</v>
      </c>
    </row>
    <row r="1286" spans="16:16" ht="12.75" customHeight="1" x14ac:dyDescent="0.2">
      <c r="P1286" s="4" t="s">
        <v>1839</v>
      </c>
    </row>
    <row r="1287" spans="16:16" ht="12.75" customHeight="1" x14ac:dyDescent="0.2">
      <c r="P1287" s="4" t="s">
        <v>1840</v>
      </c>
    </row>
    <row r="1288" spans="16:16" ht="12.75" customHeight="1" x14ac:dyDescent="0.2">
      <c r="P1288" s="4" t="s">
        <v>1841</v>
      </c>
    </row>
    <row r="1289" spans="16:16" ht="12.75" customHeight="1" x14ac:dyDescent="0.2">
      <c r="P1289" s="4" t="s">
        <v>1842</v>
      </c>
    </row>
    <row r="1290" spans="16:16" ht="12.75" customHeight="1" x14ac:dyDescent="0.2">
      <c r="P1290" s="4" t="s">
        <v>1843</v>
      </c>
    </row>
    <row r="1291" spans="16:16" ht="12.75" customHeight="1" x14ac:dyDescent="0.2">
      <c r="P1291" s="4" t="s">
        <v>1844</v>
      </c>
    </row>
    <row r="1292" spans="16:16" ht="12.75" customHeight="1" x14ac:dyDescent="0.2">
      <c r="P1292" s="4" t="s">
        <v>1845</v>
      </c>
    </row>
    <row r="1293" spans="16:16" ht="12.75" customHeight="1" x14ac:dyDescent="0.2">
      <c r="P1293" s="4" t="s">
        <v>1846</v>
      </c>
    </row>
    <row r="1294" spans="16:16" ht="12.75" customHeight="1" x14ac:dyDescent="0.2">
      <c r="P1294" s="4" t="s">
        <v>1847</v>
      </c>
    </row>
    <row r="1295" spans="16:16" ht="12.75" customHeight="1" x14ac:dyDescent="0.2">
      <c r="P1295" s="4" t="s">
        <v>1848</v>
      </c>
    </row>
    <row r="1296" spans="16:16" ht="12.75" customHeight="1" x14ac:dyDescent="0.2">
      <c r="P1296" s="4" t="s">
        <v>1849</v>
      </c>
    </row>
    <row r="1297" spans="16:16" ht="12.75" customHeight="1" x14ac:dyDescent="0.2">
      <c r="P1297" s="4" t="s">
        <v>1850</v>
      </c>
    </row>
    <row r="1298" spans="16:16" ht="12.75" customHeight="1" x14ac:dyDescent="0.2">
      <c r="P1298" s="4" t="s">
        <v>1851</v>
      </c>
    </row>
    <row r="1299" spans="16:16" ht="12.75" customHeight="1" x14ac:dyDescent="0.2">
      <c r="P1299" s="4" t="s">
        <v>1852</v>
      </c>
    </row>
    <row r="1300" spans="16:16" ht="12.75" customHeight="1" x14ac:dyDescent="0.2">
      <c r="P1300" s="4" t="s">
        <v>1853</v>
      </c>
    </row>
    <row r="1301" spans="16:16" ht="12.75" customHeight="1" x14ac:dyDescent="0.2">
      <c r="P1301" s="4" t="s">
        <v>1854</v>
      </c>
    </row>
    <row r="1302" spans="16:16" ht="12.75" customHeight="1" x14ac:dyDescent="0.2">
      <c r="P1302" s="4" t="s">
        <v>1855</v>
      </c>
    </row>
    <row r="1303" spans="16:16" ht="12.75" customHeight="1" x14ac:dyDescent="0.2">
      <c r="P1303" s="4" t="s">
        <v>1856</v>
      </c>
    </row>
    <row r="1304" spans="16:16" ht="12.75" customHeight="1" x14ac:dyDescent="0.2">
      <c r="P1304" s="4" t="s">
        <v>1857</v>
      </c>
    </row>
    <row r="1305" spans="16:16" ht="12.75" customHeight="1" x14ac:dyDescent="0.2">
      <c r="P1305" s="4" t="s">
        <v>1858</v>
      </c>
    </row>
    <row r="1306" spans="16:16" ht="12.75" customHeight="1" x14ac:dyDescent="0.2">
      <c r="P1306" s="4" t="s">
        <v>1859</v>
      </c>
    </row>
    <row r="1307" spans="16:16" ht="12.75" customHeight="1" x14ac:dyDescent="0.2">
      <c r="P1307" s="4" t="s">
        <v>1860</v>
      </c>
    </row>
    <row r="1308" spans="16:16" ht="12.75" customHeight="1" x14ac:dyDescent="0.2">
      <c r="P1308" s="4" t="s">
        <v>1861</v>
      </c>
    </row>
    <row r="1309" spans="16:16" ht="12.75" customHeight="1" x14ac:dyDescent="0.2">
      <c r="P1309" s="4" t="s">
        <v>1862</v>
      </c>
    </row>
    <row r="1310" spans="16:16" ht="12.75" customHeight="1" x14ac:dyDescent="0.2">
      <c r="P1310" s="4" t="s">
        <v>1863</v>
      </c>
    </row>
    <row r="1311" spans="16:16" ht="12.75" customHeight="1" x14ac:dyDescent="0.2">
      <c r="P1311" s="4" t="s">
        <v>1864</v>
      </c>
    </row>
    <row r="1312" spans="16:16" ht="12.75" customHeight="1" x14ac:dyDescent="0.2">
      <c r="P1312" s="4" t="s">
        <v>1865</v>
      </c>
    </row>
    <row r="1313" spans="16:16" ht="12.75" customHeight="1" x14ac:dyDescent="0.2">
      <c r="P1313" s="4" t="s">
        <v>1866</v>
      </c>
    </row>
    <row r="1314" spans="16:16" ht="12.75" customHeight="1" x14ac:dyDescent="0.2">
      <c r="P1314" s="4" t="s">
        <v>1867</v>
      </c>
    </row>
    <row r="1315" spans="16:16" ht="12.75" customHeight="1" x14ac:dyDescent="0.2">
      <c r="P1315" s="4" t="s">
        <v>1868</v>
      </c>
    </row>
    <row r="1316" spans="16:16" ht="12.75" customHeight="1" x14ac:dyDescent="0.2">
      <c r="P1316" s="4" t="s">
        <v>1869</v>
      </c>
    </row>
    <row r="1317" spans="16:16" ht="12.75" customHeight="1" x14ac:dyDescent="0.2">
      <c r="P1317" s="4" t="s">
        <v>1870</v>
      </c>
    </row>
    <row r="1318" spans="16:16" ht="12.75" customHeight="1" x14ac:dyDescent="0.2">
      <c r="P1318" s="4" t="s">
        <v>1871</v>
      </c>
    </row>
    <row r="1319" spans="16:16" ht="12.75" customHeight="1" x14ac:dyDescent="0.2">
      <c r="P1319" s="4" t="s">
        <v>1872</v>
      </c>
    </row>
    <row r="1320" spans="16:16" ht="12.75" customHeight="1" x14ac:dyDescent="0.2">
      <c r="P1320" s="4" t="s">
        <v>1873</v>
      </c>
    </row>
    <row r="1321" spans="16:16" ht="12.75" customHeight="1" x14ac:dyDescent="0.2">
      <c r="P1321" s="4" t="s">
        <v>1874</v>
      </c>
    </row>
    <row r="1322" spans="16:16" ht="12.75" customHeight="1" x14ac:dyDescent="0.2">
      <c r="P1322" s="4" t="s">
        <v>1875</v>
      </c>
    </row>
    <row r="1323" spans="16:16" ht="12.75" customHeight="1" x14ac:dyDescent="0.2">
      <c r="P1323" s="4" t="s">
        <v>1876</v>
      </c>
    </row>
    <row r="1324" spans="16:16" ht="12.75" customHeight="1" x14ac:dyDescent="0.2">
      <c r="P1324" s="4" t="s">
        <v>1877</v>
      </c>
    </row>
    <row r="1325" spans="16:16" ht="12.75" customHeight="1" x14ac:dyDescent="0.2">
      <c r="P1325" s="4" t="s">
        <v>1878</v>
      </c>
    </row>
    <row r="1326" spans="16:16" ht="12.75" customHeight="1" x14ac:dyDescent="0.2">
      <c r="P1326" s="4" t="s">
        <v>1879</v>
      </c>
    </row>
    <row r="1327" spans="16:16" ht="12.75" customHeight="1" x14ac:dyDescent="0.2">
      <c r="P1327" s="4" t="s">
        <v>1880</v>
      </c>
    </row>
    <row r="1328" spans="16:16" ht="12.75" customHeight="1" x14ac:dyDescent="0.2">
      <c r="P1328" s="4" t="s">
        <v>1881</v>
      </c>
    </row>
    <row r="1329" spans="16:16" ht="12.75" customHeight="1" x14ac:dyDescent="0.2">
      <c r="P1329" s="4" t="s">
        <v>1882</v>
      </c>
    </row>
    <row r="1330" spans="16:16" ht="12.75" customHeight="1" x14ac:dyDescent="0.2">
      <c r="P1330" s="4" t="s">
        <v>1883</v>
      </c>
    </row>
    <row r="1331" spans="16:16" ht="12.75" customHeight="1" x14ac:dyDescent="0.2">
      <c r="P1331" s="4" t="s">
        <v>1884</v>
      </c>
    </row>
    <row r="1332" spans="16:16" ht="12.75" customHeight="1" x14ac:dyDescent="0.2">
      <c r="P1332" s="4" t="s">
        <v>481</v>
      </c>
    </row>
    <row r="1333" spans="16:16" ht="12.75" customHeight="1" x14ac:dyDescent="0.2">
      <c r="P1333" s="4" t="s">
        <v>1885</v>
      </c>
    </row>
    <row r="1334" spans="16:16" ht="12.75" customHeight="1" x14ac:dyDescent="0.2">
      <c r="P1334" s="4" t="s">
        <v>1886</v>
      </c>
    </row>
    <row r="1335" spans="16:16" ht="12.75" customHeight="1" x14ac:dyDescent="0.2">
      <c r="P1335" s="4" t="s">
        <v>1887</v>
      </c>
    </row>
    <row r="1336" spans="16:16" ht="12.75" customHeight="1" x14ac:dyDescent="0.2">
      <c r="P1336" s="4" t="s">
        <v>1888</v>
      </c>
    </row>
    <row r="1337" spans="16:16" ht="12.75" customHeight="1" x14ac:dyDescent="0.2">
      <c r="P1337" s="4" t="s">
        <v>1889</v>
      </c>
    </row>
    <row r="1338" spans="16:16" ht="12.75" customHeight="1" x14ac:dyDescent="0.2">
      <c r="P1338" s="4" t="s">
        <v>1890</v>
      </c>
    </row>
    <row r="1339" spans="16:16" ht="12.75" customHeight="1" x14ac:dyDescent="0.2">
      <c r="P1339" s="4" t="s">
        <v>1891</v>
      </c>
    </row>
    <row r="1340" spans="16:16" ht="12.75" customHeight="1" x14ac:dyDescent="0.2">
      <c r="P1340" s="4" t="s">
        <v>1892</v>
      </c>
    </row>
    <row r="1341" spans="16:16" ht="12.75" customHeight="1" x14ac:dyDescent="0.2">
      <c r="P1341" s="4" t="s">
        <v>1893</v>
      </c>
    </row>
    <row r="1342" spans="16:16" ht="12.75" customHeight="1" x14ac:dyDescent="0.2">
      <c r="P1342" s="4" t="s">
        <v>1894</v>
      </c>
    </row>
    <row r="1343" spans="16:16" ht="12.75" customHeight="1" x14ac:dyDescent="0.2">
      <c r="P1343" s="4" t="s">
        <v>1895</v>
      </c>
    </row>
    <row r="1344" spans="16:16" ht="12.75" customHeight="1" x14ac:dyDescent="0.2">
      <c r="P1344" s="4" t="s">
        <v>1896</v>
      </c>
    </row>
    <row r="1345" spans="16:16" ht="12.75" customHeight="1" x14ac:dyDescent="0.2">
      <c r="P1345" s="4" t="s">
        <v>1897</v>
      </c>
    </row>
    <row r="1346" spans="16:16" ht="12.75" customHeight="1" x14ac:dyDescent="0.2">
      <c r="P1346" s="4" t="s">
        <v>1898</v>
      </c>
    </row>
    <row r="1347" spans="16:16" ht="12.75" customHeight="1" x14ac:dyDescent="0.2">
      <c r="P1347" s="4" t="s">
        <v>1899</v>
      </c>
    </row>
    <row r="1348" spans="16:16" ht="12.75" customHeight="1" x14ac:dyDescent="0.2">
      <c r="P1348" s="4" t="s">
        <v>1900</v>
      </c>
    </row>
    <row r="1349" spans="16:16" ht="12.75" customHeight="1" x14ac:dyDescent="0.2">
      <c r="P1349" s="4" t="s">
        <v>1901</v>
      </c>
    </row>
    <row r="1350" spans="16:16" ht="12.75" customHeight="1" x14ac:dyDescent="0.2">
      <c r="P1350" s="4" t="s">
        <v>1902</v>
      </c>
    </row>
    <row r="1351" spans="16:16" ht="12.75" customHeight="1" x14ac:dyDescent="0.2">
      <c r="P1351" s="4" t="s">
        <v>1903</v>
      </c>
    </row>
    <row r="1352" spans="16:16" ht="12.75" customHeight="1" x14ac:dyDescent="0.2">
      <c r="P1352" s="4" t="s">
        <v>1904</v>
      </c>
    </row>
    <row r="1353" spans="16:16" ht="12.75" customHeight="1" x14ac:dyDescent="0.2">
      <c r="P1353" s="4" t="s">
        <v>1905</v>
      </c>
    </row>
    <row r="1354" spans="16:16" ht="12.75" customHeight="1" x14ac:dyDescent="0.2">
      <c r="P1354" s="4" t="s">
        <v>1906</v>
      </c>
    </row>
    <row r="1355" spans="16:16" ht="12.75" customHeight="1" x14ac:dyDescent="0.2">
      <c r="P1355" s="4" t="s">
        <v>1907</v>
      </c>
    </row>
    <row r="1356" spans="16:16" ht="12.75" customHeight="1" x14ac:dyDescent="0.2">
      <c r="P1356" s="4" t="s">
        <v>1908</v>
      </c>
    </row>
    <row r="1357" spans="16:16" ht="12.75" customHeight="1" x14ac:dyDescent="0.2">
      <c r="P1357" s="4" t="s">
        <v>1909</v>
      </c>
    </row>
    <row r="1358" spans="16:16" ht="12.75" customHeight="1" x14ac:dyDescent="0.2">
      <c r="P1358" s="4" t="s">
        <v>1910</v>
      </c>
    </row>
    <row r="1359" spans="16:16" ht="12.75" customHeight="1" x14ac:dyDescent="0.2">
      <c r="P1359" s="4" t="s">
        <v>1911</v>
      </c>
    </row>
    <row r="1360" spans="16:16" ht="12.75" customHeight="1" x14ac:dyDescent="0.2">
      <c r="P1360" s="4" t="s">
        <v>1912</v>
      </c>
    </row>
    <row r="1361" spans="16:16" ht="12.75" customHeight="1" x14ac:dyDescent="0.2">
      <c r="P1361" s="4" t="s">
        <v>1913</v>
      </c>
    </row>
    <row r="1362" spans="16:16" ht="12.75" customHeight="1" x14ac:dyDescent="0.2">
      <c r="P1362" s="4" t="s">
        <v>1914</v>
      </c>
    </row>
    <row r="1363" spans="16:16" ht="12.75" customHeight="1" x14ac:dyDescent="0.2">
      <c r="P1363" s="4" t="s">
        <v>1915</v>
      </c>
    </row>
    <row r="1364" spans="16:16" ht="12.75" customHeight="1" x14ac:dyDescent="0.2">
      <c r="P1364" s="4" t="s">
        <v>1916</v>
      </c>
    </row>
    <row r="1365" spans="16:16" ht="12.75" customHeight="1" x14ac:dyDescent="0.2">
      <c r="P1365" s="4" t="s">
        <v>1917</v>
      </c>
    </row>
    <row r="1366" spans="16:16" ht="12.75" customHeight="1" x14ac:dyDescent="0.2">
      <c r="P1366" s="4" t="s">
        <v>1918</v>
      </c>
    </row>
    <row r="1367" spans="16:16" ht="12.75" customHeight="1" x14ac:dyDescent="0.2">
      <c r="P1367" s="4" t="s">
        <v>1919</v>
      </c>
    </row>
    <row r="1368" spans="16:16" ht="12.75" customHeight="1" x14ac:dyDescent="0.2">
      <c r="P1368" s="4" t="s">
        <v>1920</v>
      </c>
    </row>
    <row r="1369" spans="16:16" ht="12.75" customHeight="1" x14ac:dyDescent="0.2">
      <c r="P1369" s="4" t="s">
        <v>1921</v>
      </c>
    </row>
    <row r="1370" spans="16:16" ht="12.75" customHeight="1" x14ac:dyDescent="0.2">
      <c r="P1370" s="4" t="s">
        <v>1922</v>
      </c>
    </row>
    <row r="1371" spans="16:16" ht="12.75" customHeight="1" x14ac:dyDescent="0.2">
      <c r="P1371" s="4" t="s">
        <v>1923</v>
      </c>
    </row>
    <row r="1372" spans="16:16" ht="12.75" customHeight="1" x14ac:dyDescent="0.2">
      <c r="P1372" s="4" t="s">
        <v>1924</v>
      </c>
    </row>
    <row r="1373" spans="16:16" ht="12.75" customHeight="1" x14ac:dyDescent="0.2">
      <c r="P1373" s="4" t="s">
        <v>1925</v>
      </c>
    </row>
    <row r="1374" spans="16:16" ht="12.75" customHeight="1" x14ac:dyDescent="0.2">
      <c r="P1374" s="4" t="s">
        <v>1926</v>
      </c>
    </row>
    <row r="1375" spans="16:16" ht="12.75" customHeight="1" x14ac:dyDescent="0.2">
      <c r="P1375" s="4" t="s">
        <v>1927</v>
      </c>
    </row>
    <row r="1376" spans="16:16" ht="12.75" customHeight="1" x14ac:dyDescent="0.2">
      <c r="P1376" s="4" t="s">
        <v>1928</v>
      </c>
    </row>
    <row r="1377" spans="16:16" ht="12.75" customHeight="1" x14ac:dyDescent="0.2">
      <c r="P1377" s="4" t="s">
        <v>1929</v>
      </c>
    </row>
    <row r="1378" spans="16:16" ht="12.75" customHeight="1" x14ac:dyDescent="0.2">
      <c r="P1378" s="4" t="s">
        <v>1930</v>
      </c>
    </row>
    <row r="1379" spans="16:16" ht="12.75" customHeight="1" x14ac:dyDescent="0.2">
      <c r="P1379" s="4" t="s">
        <v>1931</v>
      </c>
    </row>
    <row r="1380" spans="16:16" ht="12.75" customHeight="1" x14ac:dyDescent="0.2">
      <c r="P1380" s="4" t="s">
        <v>1932</v>
      </c>
    </row>
    <row r="1381" spans="16:16" ht="12.75" customHeight="1" x14ac:dyDescent="0.2">
      <c r="P1381" s="4" t="s">
        <v>1933</v>
      </c>
    </row>
    <row r="1382" spans="16:16" ht="12.75" customHeight="1" x14ac:dyDescent="0.2">
      <c r="P1382" s="4" t="s">
        <v>1934</v>
      </c>
    </row>
    <row r="1383" spans="16:16" ht="12.75" customHeight="1" x14ac:dyDescent="0.2">
      <c r="P1383" s="4" t="s">
        <v>1935</v>
      </c>
    </row>
    <row r="1384" spans="16:16" ht="12.75" customHeight="1" x14ac:dyDescent="0.2">
      <c r="P1384" s="4" t="s">
        <v>1936</v>
      </c>
    </row>
    <row r="1385" spans="16:16" ht="12.75" customHeight="1" x14ac:dyDescent="0.2">
      <c r="P1385" s="4" t="s">
        <v>1937</v>
      </c>
    </row>
    <row r="1386" spans="16:16" ht="12.75" customHeight="1" x14ac:dyDescent="0.2">
      <c r="P1386" s="4" t="s">
        <v>1938</v>
      </c>
    </row>
    <row r="1387" spans="16:16" ht="12.75" customHeight="1" x14ac:dyDescent="0.2">
      <c r="P1387" s="4" t="s">
        <v>1939</v>
      </c>
    </row>
    <row r="1388" spans="16:16" ht="12.75" customHeight="1" x14ac:dyDescent="0.2">
      <c r="P1388" s="4" t="s">
        <v>1940</v>
      </c>
    </row>
    <row r="1389" spans="16:16" ht="12.75" customHeight="1" x14ac:dyDescent="0.2">
      <c r="P1389" s="4" t="s">
        <v>1941</v>
      </c>
    </row>
    <row r="1390" spans="16:16" ht="12.75" customHeight="1" x14ac:dyDescent="0.2">
      <c r="P1390" s="4" t="s">
        <v>1942</v>
      </c>
    </row>
    <row r="1391" spans="16:16" ht="12.75" customHeight="1" x14ac:dyDescent="0.2">
      <c r="P1391" s="4" t="s">
        <v>1943</v>
      </c>
    </row>
    <row r="1392" spans="16:16" ht="12.75" customHeight="1" x14ac:dyDescent="0.2">
      <c r="P1392" s="4" t="s">
        <v>1944</v>
      </c>
    </row>
    <row r="1393" spans="16:16" ht="12.75" customHeight="1" x14ac:dyDescent="0.2">
      <c r="P1393" s="4" t="s">
        <v>1945</v>
      </c>
    </row>
    <row r="1394" spans="16:16" ht="12.75" customHeight="1" x14ac:dyDescent="0.2">
      <c r="P1394" s="4" t="s">
        <v>1946</v>
      </c>
    </row>
    <row r="1395" spans="16:16" ht="12.75" customHeight="1" x14ac:dyDescent="0.2">
      <c r="P1395" s="4" t="s">
        <v>1947</v>
      </c>
    </row>
    <row r="1396" spans="16:16" ht="12.75" customHeight="1" x14ac:dyDescent="0.2">
      <c r="P1396" s="4" t="s">
        <v>1948</v>
      </c>
    </row>
    <row r="1397" spans="16:16" ht="12.75" customHeight="1" x14ac:dyDescent="0.2">
      <c r="P1397" s="4" t="s">
        <v>59</v>
      </c>
    </row>
    <row r="1398" spans="16:16" ht="12.75" customHeight="1" x14ac:dyDescent="0.2">
      <c r="P1398" s="4" t="s">
        <v>1949</v>
      </c>
    </row>
    <row r="1399" spans="16:16" ht="12.75" customHeight="1" x14ac:dyDescent="0.2">
      <c r="P1399" s="4" t="s">
        <v>1950</v>
      </c>
    </row>
    <row r="1400" spans="16:16" ht="12.75" customHeight="1" x14ac:dyDescent="0.2">
      <c r="P1400" s="4" t="s">
        <v>1951</v>
      </c>
    </row>
    <row r="1401" spans="16:16" ht="12.75" customHeight="1" x14ac:dyDescent="0.2">
      <c r="P1401" s="4" t="s">
        <v>1952</v>
      </c>
    </row>
    <row r="1402" spans="16:16" ht="12.75" customHeight="1" x14ac:dyDescent="0.2">
      <c r="P1402" s="4" t="s">
        <v>1953</v>
      </c>
    </row>
    <row r="1403" spans="16:16" ht="12.75" customHeight="1" x14ac:dyDescent="0.2">
      <c r="P1403" s="4" t="s">
        <v>1954</v>
      </c>
    </row>
    <row r="1404" spans="16:16" ht="12.75" customHeight="1" x14ac:dyDescent="0.2">
      <c r="P1404" s="4" t="s">
        <v>1955</v>
      </c>
    </row>
    <row r="1405" spans="16:16" ht="12.75" customHeight="1" x14ac:dyDescent="0.2">
      <c r="P1405" s="4" t="s">
        <v>1956</v>
      </c>
    </row>
    <row r="1406" spans="16:16" ht="12.75" customHeight="1" x14ac:dyDescent="0.2">
      <c r="P1406" s="4" t="s">
        <v>1957</v>
      </c>
    </row>
    <row r="1407" spans="16:16" ht="12.75" customHeight="1" x14ac:dyDescent="0.2">
      <c r="P1407" s="4" t="s">
        <v>1958</v>
      </c>
    </row>
    <row r="1408" spans="16:16" ht="12.75" customHeight="1" x14ac:dyDescent="0.2">
      <c r="P1408" s="4" t="s">
        <v>1959</v>
      </c>
    </row>
    <row r="1409" spans="16:16" ht="12.75" customHeight="1" x14ac:dyDescent="0.2">
      <c r="P1409" s="4" t="s">
        <v>1960</v>
      </c>
    </row>
    <row r="1410" spans="16:16" ht="12.75" customHeight="1" x14ac:dyDescent="0.2">
      <c r="P1410" s="4" t="s">
        <v>1961</v>
      </c>
    </row>
    <row r="1411" spans="16:16" ht="12.75" customHeight="1" x14ac:dyDescent="0.2">
      <c r="P1411" s="4" t="s">
        <v>1962</v>
      </c>
    </row>
    <row r="1412" spans="16:16" ht="12.75" customHeight="1" x14ac:dyDescent="0.2">
      <c r="P1412" s="4" t="s">
        <v>1963</v>
      </c>
    </row>
    <row r="1413" spans="16:16" ht="12.75" customHeight="1" x14ac:dyDescent="0.2">
      <c r="P1413" s="4" t="s">
        <v>1964</v>
      </c>
    </row>
    <row r="1414" spans="16:16" ht="12.75" customHeight="1" x14ac:dyDescent="0.2">
      <c r="P1414" s="4" t="s">
        <v>1965</v>
      </c>
    </row>
    <row r="1415" spans="16:16" ht="12.75" customHeight="1" x14ac:dyDescent="0.2">
      <c r="P1415" s="4" t="s">
        <v>1966</v>
      </c>
    </row>
    <row r="1416" spans="16:16" ht="12.75" customHeight="1" x14ac:dyDescent="0.2">
      <c r="P1416" s="4" t="s">
        <v>1967</v>
      </c>
    </row>
    <row r="1417" spans="16:16" ht="12.75" customHeight="1" x14ac:dyDescent="0.2">
      <c r="P1417" s="4" t="s">
        <v>1968</v>
      </c>
    </row>
    <row r="1418" spans="16:16" ht="12.75" customHeight="1" x14ac:dyDescent="0.2">
      <c r="P1418" s="4" t="s">
        <v>1969</v>
      </c>
    </row>
    <row r="1419" spans="16:16" ht="12.75" customHeight="1" x14ac:dyDescent="0.2">
      <c r="P1419" s="4" t="s">
        <v>1970</v>
      </c>
    </row>
    <row r="1420" spans="16:16" ht="12.75" customHeight="1" x14ac:dyDescent="0.2">
      <c r="P1420" s="4" t="s">
        <v>1971</v>
      </c>
    </row>
    <row r="1421" spans="16:16" ht="12.75" customHeight="1" x14ac:dyDescent="0.2">
      <c r="P1421" s="4" t="s">
        <v>1972</v>
      </c>
    </row>
    <row r="1422" spans="16:16" ht="12.75" customHeight="1" x14ac:dyDescent="0.2">
      <c r="P1422" s="4" t="s">
        <v>1973</v>
      </c>
    </row>
    <row r="1423" spans="16:16" ht="12.75" customHeight="1" x14ac:dyDescent="0.2">
      <c r="P1423" s="4" t="s">
        <v>1974</v>
      </c>
    </row>
    <row r="1424" spans="16:16" ht="12.75" customHeight="1" x14ac:dyDescent="0.2">
      <c r="P1424" s="4" t="s">
        <v>1975</v>
      </c>
    </row>
    <row r="1425" spans="16:16" ht="12.75" customHeight="1" x14ac:dyDescent="0.2">
      <c r="P1425" s="4" t="s">
        <v>1976</v>
      </c>
    </row>
    <row r="1426" spans="16:16" ht="12.75" customHeight="1" x14ac:dyDescent="0.2">
      <c r="P1426" s="4" t="s">
        <v>1977</v>
      </c>
    </row>
    <row r="1427" spans="16:16" ht="12.75" customHeight="1" x14ac:dyDescent="0.2">
      <c r="P1427" s="4" t="s">
        <v>1978</v>
      </c>
    </row>
    <row r="1428" spans="16:16" ht="12.75" customHeight="1" x14ac:dyDescent="0.2">
      <c r="P1428" s="4" t="s">
        <v>1979</v>
      </c>
    </row>
    <row r="1429" spans="16:16" ht="12.75" customHeight="1" x14ac:dyDescent="0.2">
      <c r="P1429" s="4" t="s">
        <v>1980</v>
      </c>
    </row>
    <row r="1430" spans="16:16" ht="12.75" customHeight="1" x14ac:dyDescent="0.2">
      <c r="P1430" s="4" t="s">
        <v>1981</v>
      </c>
    </row>
    <row r="1431" spans="16:16" ht="12.75" customHeight="1" x14ac:dyDescent="0.2">
      <c r="P1431" s="4" t="s">
        <v>1982</v>
      </c>
    </row>
    <row r="1432" spans="16:16" ht="12.75" customHeight="1" x14ac:dyDescent="0.2">
      <c r="P1432" s="4" t="s">
        <v>1983</v>
      </c>
    </row>
    <row r="1433" spans="16:16" ht="12.75" customHeight="1" x14ac:dyDescent="0.2">
      <c r="P1433" s="4" t="s">
        <v>1984</v>
      </c>
    </row>
    <row r="1434" spans="16:16" ht="12.75" customHeight="1" x14ac:dyDescent="0.2">
      <c r="P1434" s="4" t="s">
        <v>1985</v>
      </c>
    </row>
    <row r="1435" spans="16:16" ht="12.75" customHeight="1" x14ac:dyDescent="0.2">
      <c r="P1435" s="4" t="s">
        <v>1986</v>
      </c>
    </row>
    <row r="1436" spans="16:16" ht="12.75" customHeight="1" x14ac:dyDescent="0.2">
      <c r="P1436" s="4" t="s">
        <v>1987</v>
      </c>
    </row>
    <row r="1437" spans="16:16" ht="12.75" customHeight="1" x14ac:dyDescent="0.2">
      <c r="P1437" s="4" t="s">
        <v>1988</v>
      </c>
    </row>
    <row r="1438" spans="16:16" ht="12.75" customHeight="1" x14ac:dyDescent="0.2">
      <c r="P1438" s="4" t="s">
        <v>1989</v>
      </c>
    </row>
    <row r="1439" spans="16:16" ht="12.75" customHeight="1" x14ac:dyDescent="0.2">
      <c r="P1439" s="4" t="s">
        <v>1990</v>
      </c>
    </row>
    <row r="1440" spans="16:16" ht="12.75" customHeight="1" x14ac:dyDescent="0.2">
      <c r="P1440" s="4" t="s">
        <v>1991</v>
      </c>
    </row>
    <row r="1441" spans="16:16" ht="12.75" customHeight="1" x14ac:dyDescent="0.2">
      <c r="P1441" s="4" t="s">
        <v>1992</v>
      </c>
    </row>
    <row r="1442" spans="16:16" ht="12.75" customHeight="1" x14ac:dyDescent="0.2">
      <c r="P1442" s="4" t="s">
        <v>1993</v>
      </c>
    </row>
    <row r="1443" spans="16:16" ht="12.75" customHeight="1" x14ac:dyDescent="0.2">
      <c r="P1443" s="4" t="s">
        <v>1994</v>
      </c>
    </row>
    <row r="1444" spans="16:16" ht="12.75" customHeight="1" x14ac:dyDescent="0.2">
      <c r="P1444" s="4" t="s">
        <v>1995</v>
      </c>
    </row>
    <row r="1445" spans="16:16" ht="12.75" customHeight="1" x14ac:dyDescent="0.2">
      <c r="P1445" s="4" t="s">
        <v>1996</v>
      </c>
    </row>
    <row r="1446" spans="16:16" ht="12.75" customHeight="1" x14ac:dyDescent="0.2">
      <c r="P1446" s="4" t="s">
        <v>1997</v>
      </c>
    </row>
    <row r="1447" spans="16:16" ht="12.75" customHeight="1" x14ac:dyDescent="0.2">
      <c r="P1447" s="4" t="s">
        <v>1998</v>
      </c>
    </row>
    <row r="1448" spans="16:16" ht="12.75" customHeight="1" x14ac:dyDescent="0.2">
      <c r="P1448" s="4" t="s">
        <v>1999</v>
      </c>
    </row>
    <row r="1449" spans="16:16" ht="12.75" customHeight="1" x14ac:dyDescent="0.2">
      <c r="P1449" s="4" t="s">
        <v>2000</v>
      </c>
    </row>
    <row r="1450" spans="16:16" ht="12.75" customHeight="1" x14ac:dyDescent="0.2">
      <c r="P1450" s="4" t="s">
        <v>2001</v>
      </c>
    </row>
    <row r="1451" spans="16:16" ht="12.75" customHeight="1" x14ac:dyDescent="0.2">
      <c r="P1451" s="4" t="s">
        <v>2002</v>
      </c>
    </row>
    <row r="1452" spans="16:16" ht="12.75" customHeight="1" x14ac:dyDescent="0.2">
      <c r="P1452" s="4" t="s">
        <v>2003</v>
      </c>
    </row>
    <row r="1453" spans="16:16" ht="12.75" customHeight="1" x14ac:dyDescent="0.2">
      <c r="P1453" s="4" t="s">
        <v>2004</v>
      </c>
    </row>
    <row r="1454" spans="16:16" ht="12.75" customHeight="1" x14ac:dyDescent="0.2">
      <c r="P1454" s="4" t="s">
        <v>2005</v>
      </c>
    </row>
    <row r="1455" spans="16:16" ht="12.75" customHeight="1" x14ac:dyDescent="0.2">
      <c r="P1455" s="4" t="s">
        <v>2006</v>
      </c>
    </row>
    <row r="1456" spans="16:16" ht="12.75" customHeight="1" x14ac:dyDescent="0.2">
      <c r="P1456" s="4" t="s">
        <v>2007</v>
      </c>
    </row>
    <row r="1457" spans="16:16" ht="12.75" customHeight="1" x14ac:dyDescent="0.2">
      <c r="P1457" s="4" t="s">
        <v>2008</v>
      </c>
    </row>
    <row r="1458" spans="16:16" ht="12.75" customHeight="1" x14ac:dyDescent="0.2">
      <c r="P1458" s="4" t="s">
        <v>2009</v>
      </c>
    </row>
    <row r="1459" spans="16:16" ht="12.75" customHeight="1" x14ac:dyDescent="0.2">
      <c r="P1459" s="4" t="s">
        <v>2010</v>
      </c>
    </row>
    <row r="1460" spans="16:16" ht="12.75" customHeight="1" x14ac:dyDescent="0.2">
      <c r="P1460" s="4" t="s">
        <v>2011</v>
      </c>
    </row>
    <row r="1461" spans="16:16" ht="12.75" customHeight="1" x14ac:dyDescent="0.2">
      <c r="P1461" s="4" t="s">
        <v>2012</v>
      </c>
    </row>
    <row r="1462" spans="16:16" ht="12.75" customHeight="1" x14ac:dyDescent="0.2">
      <c r="P1462" s="4" t="s">
        <v>2013</v>
      </c>
    </row>
    <row r="1463" spans="16:16" ht="12.75" customHeight="1" x14ac:dyDescent="0.2">
      <c r="P1463" s="4" t="s">
        <v>2014</v>
      </c>
    </row>
    <row r="1464" spans="16:16" ht="12.75" customHeight="1" x14ac:dyDescent="0.2">
      <c r="P1464" s="4" t="s">
        <v>2015</v>
      </c>
    </row>
    <row r="1465" spans="16:16" ht="12.75" customHeight="1" x14ac:dyDescent="0.2">
      <c r="P1465" s="4" t="s">
        <v>2016</v>
      </c>
    </row>
    <row r="1466" spans="16:16" ht="12.75" customHeight="1" x14ac:dyDescent="0.2">
      <c r="P1466" s="4" t="s">
        <v>2017</v>
      </c>
    </row>
    <row r="1467" spans="16:16" ht="12.75" customHeight="1" x14ac:dyDescent="0.2">
      <c r="P1467" s="4" t="s">
        <v>2018</v>
      </c>
    </row>
    <row r="1468" spans="16:16" ht="12.75" customHeight="1" x14ac:dyDescent="0.2">
      <c r="P1468" s="4" t="s">
        <v>2019</v>
      </c>
    </row>
    <row r="1469" spans="16:16" ht="12.75" customHeight="1" x14ac:dyDescent="0.2">
      <c r="P1469" s="4" t="s">
        <v>2020</v>
      </c>
    </row>
    <row r="1470" spans="16:16" ht="12.75" customHeight="1" x14ac:dyDescent="0.2">
      <c r="P1470" s="4" t="s">
        <v>2021</v>
      </c>
    </row>
    <row r="1471" spans="16:16" ht="12.75" customHeight="1" x14ac:dyDescent="0.2">
      <c r="P1471" s="4" t="s">
        <v>2022</v>
      </c>
    </row>
    <row r="1472" spans="16:16" ht="12.75" customHeight="1" x14ac:dyDescent="0.2">
      <c r="P1472" s="4" t="s">
        <v>2023</v>
      </c>
    </row>
    <row r="1473" spans="16:16" ht="12.75" customHeight="1" x14ac:dyDescent="0.2">
      <c r="P1473" s="4" t="s">
        <v>2024</v>
      </c>
    </row>
    <row r="1474" spans="16:16" ht="12.75" customHeight="1" x14ac:dyDescent="0.2">
      <c r="P1474" s="4" t="s">
        <v>2025</v>
      </c>
    </row>
    <row r="1475" spans="16:16" ht="12.75" customHeight="1" x14ac:dyDescent="0.2">
      <c r="P1475" s="4" t="s">
        <v>2026</v>
      </c>
    </row>
    <row r="1476" spans="16:16" ht="12.75" customHeight="1" x14ac:dyDescent="0.2">
      <c r="P1476" s="4" t="s">
        <v>2027</v>
      </c>
    </row>
    <row r="1477" spans="16:16" ht="12.75" customHeight="1" x14ac:dyDescent="0.2">
      <c r="P1477" s="4" t="s">
        <v>2028</v>
      </c>
    </row>
    <row r="1478" spans="16:16" ht="12.75" customHeight="1" x14ac:dyDescent="0.2">
      <c r="P1478" s="4" t="s">
        <v>2029</v>
      </c>
    </row>
    <row r="1479" spans="16:16" ht="12.75" customHeight="1" x14ac:dyDescent="0.2">
      <c r="P1479" s="4" t="s">
        <v>2030</v>
      </c>
    </row>
    <row r="1480" spans="16:16" ht="12.75" customHeight="1" x14ac:dyDescent="0.2">
      <c r="P1480" s="4" t="s">
        <v>2031</v>
      </c>
    </row>
    <row r="1481" spans="16:16" ht="12.75" customHeight="1" x14ac:dyDescent="0.2">
      <c r="P1481" s="4" t="s">
        <v>2032</v>
      </c>
    </row>
    <row r="1482" spans="16:16" ht="12.75" customHeight="1" x14ac:dyDescent="0.2">
      <c r="P1482" s="4" t="s">
        <v>533</v>
      </c>
    </row>
    <row r="1483" spans="16:16" ht="12.75" customHeight="1" x14ac:dyDescent="0.2">
      <c r="P1483" s="4" t="s">
        <v>2033</v>
      </c>
    </row>
    <row r="1484" spans="16:16" ht="12.75" customHeight="1" x14ac:dyDescent="0.2">
      <c r="P1484" s="4" t="s">
        <v>2034</v>
      </c>
    </row>
    <row r="1485" spans="16:16" ht="12.75" customHeight="1" x14ac:dyDescent="0.2">
      <c r="P1485" s="4" t="s">
        <v>2035</v>
      </c>
    </row>
    <row r="1486" spans="16:16" ht="12.75" customHeight="1" x14ac:dyDescent="0.2">
      <c r="P1486" s="4" t="s">
        <v>2036</v>
      </c>
    </row>
    <row r="1487" spans="16:16" ht="12.75" customHeight="1" x14ac:dyDescent="0.2">
      <c r="P1487" s="4" t="s">
        <v>2037</v>
      </c>
    </row>
    <row r="1488" spans="16:16" ht="12.75" customHeight="1" x14ac:dyDescent="0.2">
      <c r="P1488" s="4" t="s">
        <v>2038</v>
      </c>
    </row>
    <row r="1489" spans="16:16" ht="12.75" customHeight="1" x14ac:dyDescent="0.2">
      <c r="P1489" s="4" t="s">
        <v>2039</v>
      </c>
    </row>
    <row r="1490" spans="16:16" ht="12.75" customHeight="1" x14ac:dyDescent="0.2">
      <c r="P1490" s="4" t="s">
        <v>2040</v>
      </c>
    </row>
    <row r="1491" spans="16:16" ht="12.75" customHeight="1" x14ac:dyDescent="0.2">
      <c r="P1491" s="4" t="s">
        <v>2041</v>
      </c>
    </row>
    <row r="1492" spans="16:16" ht="12.75" customHeight="1" x14ac:dyDescent="0.2">
      <c r="P1492" s="4" t="s">
        <v>2042</v>
      </c>
    </row>
    <row r="1493" spans="16:16" ht="12.75" customHeight="1" x14ac:dyDescent="0.2">
      <c r="P1493" s="4" t="s">
        <v>2043</v>
      </c>
    </row>
    <row r="1494" spans="16:16" ht="12.75" customHeight="1" x14ac:dyDescent="0.2">
      <c r="P1494" s="4" t="s">
        <v>2044</v>
      </c>
    </row>
    <row r="1495" spans="16:16" ht="12.75" customHeight="1" x14ac:dyDescent="0.2">
      <c r="P1495" s="4" t="s">
        <v>2045</v>
      </c>
    </row>
    <row r="1496" spans="16:16" ht="12.75" customHeight="1" x14ac:dyDescent="0.2">
      <c r="P1496" s="4" t="s">
        <v>2046</v>
      </c>
    </row>
    <row r="1497" spans="16:16" ht="12.75" customHeight="1" x14ac:dyDescent="0.2">
      <c r="P1497" s="4" t="s">
        <v>2047</v>
      </c>
    </row>
    <row r="1498" spans="16:16" ht="12.75" customHeight="1" x14ac:dyDescent="0.2">
      <c r="P1498" s="4" t="s">
        <v>2048</v>
      </c>
    </row>
    <row r="1499" spans="16:16" ht="12.75" customHeight="1" x14ac:dyDescent="0.2">
      <c r="P1499" s="4" t="s">
        <v>2049</v>
      </c>
    </row>
    <row r="1500" spans="16:16" ht="12.75" customHeight="1" x14ac:dyDescent="0.2">
      <c r="P1500" s="4" t="s">
        <v>2050</v>
      </c>
    </row>
    <row r="1501" spans="16:16" ht="12.75" customHeight="1" x14ac:dyDescent="0.2">
      <c r="P1501" s="4" t="s">
        <v>2051</v>
      </c>
    </row>
    <row r="1502" spans="16:16" ht="12.75" customHeight="1" x14ac:dyDescent="0.2">
      <c r="P1502" s="4" t="s">
        <v>2052</v>
      </c>
    </row>
    <row r="1503" spans="16:16" ht="12.75" customHeight="1" x14ac:dyDescent="0.2">
      <c r="P1503" s="4" t="s">
        <v>2053</v>
      </c>
    </row>
    <row r="1504" spans="16:16" ht="12.75" customHeight="1" x14ac:dyDescent="0.2">
      <c r="P1504" s="4" t="s">
        <v>2054</v>
      </c>
    </row>
    <row r="1505" spans="16:16" ht="12.75" customHeight="1" x14ac:dyDescent="0.2">
      <c r="P1505" s="4" t="s">
        <v>2055</v>
      </c>
    </row>
    <row r="1506" spans="16:16" ht="12.75" customHeight="1" x14ac:dyDescent="0.2">
      <c r="P1506" s="4" t="s">
        <v>2056</v>
      </c>
    </row>
    <row r="1507" spans="16:16" ht="12.75" customHeight="1" x14ac:dyDescent="0.2">
      <c r="P1507" s="4" t="s">
        <v>2057</v>
      </c>
    </row>
    <row r="1508" spans="16:16" ht="12.75" customHeight="1" x14ac:dyDescent="0.2">
      <c r="P1508" s="4" t="s">
        <v>2058</v>
      </c>
    </row>
    <row r="1509" spans="16:16" ht="12.75" customHeight="1" x14ac:dyDescent="0.2">
      <c r="P1509" s="4" t="s">
        <v>2059</v>
      </c>
    </row>
    <row r="1510" spans="16:16" ht="12.75" customHeight="1" x14ac:dyDescent="0.2">
      <c r="P1510" s="4" t="s">
        <v>2060</v>
      </c>
    </row>
    <row r="1511" spans="16:16" ht="12.75" customHeight="1" x14ac:dyDescent="0.2">
      <c r="P1511" s="4" t="s">
        <v>2061</v>
      </c>
    </row>
    <row r="1512" spans="16:16" ht="12.75" customHeight="1" x14ac:dyDescent="0.2">
      <c r="P1512" s="4" t="s">
        <v>2062</v>
      </c>
    </row>
    <row r="1513" spans="16:16" ht="12.75" customHeight="1" x14ac:dyDescent="0.2">
      <c r="P1513" s="4" t="s">
        <v>2063</v>
      </c>
    </row>
    <row r="1514" spans="16:16" ht="12.75" customHeight="1" x14ac:dyDescent="0.2">
      <c r="P1514" s="4" t="s">
        <v>2064</v>
      </c>
    </row>
    <row r="1515" spans="16:16" ht="12.75" customHeight="1" x14ac:dyDescent="0.2">
      <c r="P1515" s="4" t="s">
        <v>2065</v>
      </c>
    </row>
    <row r="1516" spans="16:16" ht="12.75" customHeight="1" x14ac:dyDescent="0.2">
      <c r="P1516" s="4" t="s">
        <v>2066</v>
      </c>
    </row>
    <row r="1517" spans="16:16" ht="12.75" customHeight="1" x14ac:dyDescent="0.2">
      <c r="P1517" s="4" t="s">
        <v>2067</v>
      </c>
    </row>
    <row r="1518" spans="16:16" ht="12.75" customHeight="1" x14ac:dyDescent="0.2">
      <c r="P1518" s="4" t="s">
        <v>2068</v>
      </c>
    </row>
    <row r="1519" spans="16:16" ht="12.75" customHeight="1" x14ac:dyDescent="0.2">
      <c r="P1519" s="4" t="s">
        <v>2069</v>
      </c>
    </row>
    <row r="1520" spans="16:16" ht="12.75" customHeight="1" x14ac:dyDescent="0.2">
      <c r="P1520" s="4" t="s">
        <v>2070</v>
      </c>
    </row>
    <row r="1521" spans="16:16" ht="12.75" customHeight="1" x14ac:dyDescent="0.2">
      <c r="P1521" s="4" t="s">
        <v>2071</v>
      </c>
    </row>
    <row r="1522" spans="16:16" ht="12.75" customHeight="1" x14ac:dyDescent="0.2">
      <c r="P1522" s="4" t="s">
        <v>2072</v>
      </c>
    </row>
    <row r="1523" spans="16:16" ht="12.75" customHeight="1" x14ac:dyDescent="0.2">
      <c r="P1523" s="4" t="s">
        <v>2073</v>
      </c>
    </row>
    <row r="1524" spans="16:16" ht="12.75" customHeight="1" x14ac:dyDescent="0.2">
      <c r="P1524" s="4" t="s">
        <v>2074</v>
      </c>
    </row>
    <row r="1525" spans="16:16" ht="12.75" customHeight="1" x14ac:dyDescent="0.2">
      <c r="P1525" s="4" t="s">
        <v>2075</v>
      </c>
    </row>
    <row r="1526" spans="16:16" ht="12.75" customHeight="1" x14ac:dyDescent="0.2">
      <c r="P1526" s="4" t="s">
        <v>2076</v>
      </c>
    </row>
    <row r="1527" spans="16:16" ht="12.75" customHeight="1" x14ac:dyDescent="0.2">
      <c r="P1527" s="4" t="s">
        <v>2077</v>
      </c>
    </row>
    <row r="1528" spans="16:16" ht="12.75" customHeight="1" x14ac:dyDescent="0.2">
      <c r="P1528" s="4" t="s">
        <v>2078</v>
      </c>
    </row>
    <row r="1529" spans="16:16" ht="12.75" customHeight="1" x14ac:dyDescent="0.2">
      <c r="P1529" s="4" t="s">
        <v>2079</v>
      </c>
    </row>
    <row r="1530" spans="16:16" ht="12.75" customHeight="1" x14ac:dyDescent="0.2">
      <c r="P1530" s="4" t="s">
        <v>2080</v>
      </c>
    </row>
    <row r="1531" spans="16:16" ht="12.75" customHeight="1" x14ac:dyDescent="0.2">
      <c r="P1531" s="4" t="s">
        <v>2081</v>
      </c>
    </row>
    <row r="1532" spans="16:16" ht="12.75" customHeight="1" x14ac:dyDescent="0.2">
      <c r="P1532" s="4" t="s">
        <v>2082</v>
      </c>
    </row>
    <row r="1533" spans="16:16" ht="12.75" customHeight="1" x14ac:dyDescent="0.2">
      <c r="P1533" s="4" t="s">
        <v>2083</v>
      </c>
    </row>
    <row r="1534" spans="16:16" ht="12.75" customHeight="1" x14ac:dyDescent="0.2">
      <c r="P1534" s="4" t="s">
        <v>2084</v>
      </c>
    </row>
    <row r="1535" spans="16:16" ht="12.75" customHeight="1" x14ac:dyDescent="0.2">
      <c r="P1535" s="4" t="s">
        <v>2085</v>
      </c>
    </row>
    <row r="1536" spans="16:16" ht="12.75" customHeight="1" x14ac:dyDescent="0.2">
      <c r="P1536" s="4" t="s">
        <v>2086</v>
      </c>
    </row>
    <row r="1537" spans="16:16" ht="12.75" customHeight="1" x14ac:dyDescent="0.2">
      <c r="P1537" s="4" t="s">
        <v>2087</v>
      </c>
    </row>
    <row r="1538" spans="16:16" ht="12.75" customHeight="1" x14ac:dyDescent="0.2">
      <c r="P1538" s="4" t="s">
        <v>2088</v>
      </c>
    </row>
    <row r="1539" spans="16:16" ht="12.75" customHeight="1" x14ac:dyDescent="0.2">
      <c r="P1539" s="4" t="s">
        <v>2089</v>
      </c>
    </row>
    <row r="1540" spans="16:16" ht="12.75" customHeight="1" x14ac:dyDescent="0.2">
      <c r="P1540" s="4" t="s">
        <v>2090</v>
      </c>
    </row>
    <row r="1541" spans="16:16" ht="12.75" customHeight="1" x14ac:dyDescent="0.2">
      <c r="P1541" s="4" t="s">
        <v>2091</v>
      </c>
    </row>
    <row r="1542" spans="16:16" ht="12.75" customHeight="1" x14ac:dyDescent="0.2">
      <c r="P1542" s="4" t="s">
        <v>2092</v>
      </c>
    </row>
    <row r="1543" spans="16:16" ht="12.75" customHeight="1" x14ac:dyDescent="0.2">
      <c r="P1543" s="4" t="s">
        <v>2093</v>
      </c>
    </row>
    <row r="1544" spans="16:16" ht="12.75" customHeight="1" x14ac:dyDescent="0.2">
      <c r="P1544" s="4" t="s">
        <v>2094</v>
      </c>
    </row>
    <row r="1545" spans="16:16" ht="12.75" customHeight="1" x14ac:dyDescent="0.2">
      <c r="P1545" s="4" t="s">
        <v>2095</v>
      </c>
    </row>
    <row r="1546" spans="16:16" ht="12.75" customHeight="1" x14ac:dyDescent="0.2">
      <c r="P1546" s="4" t="s">
        <v>2096</v>
      </c>
    </row>
    <row r="1547" spans="16:16" ht="12.75" customHeight="1" x14ac:dyDescent="0.2">
      <c r="P1547" s="4" t="s">
        <v>2097</v>
      </c>
    </row>
    <row r="1548" spans="16:16" ht="12.75" customHeight="1" x14ac:dyDescent="0.2">
      <c r="P1548" s="4" t="s">
        <v>2098</v>
      </c>
    </row>
    <row r="1549" spans="16:16" ht="12.75" customHeight="1" x14ac:dyDescent="0.2">
      <c r="P1549" s="4" t="s">
        <v>2099</v>
      </c>
    </row>
    <row r="1550" spans="16:16" ht="12.75" customHeight="1" x14ac:dyDescent="0.2">
      <c r="P1550" s="4" t="s">
        <v>2100</v>
      </c>
    </row>
    <row r="1551" spans="16:16" ht="12.75" customHeight="1" x14ac:dyDescent="0.2">
      <c r="P1551" s="4" t="s">
        <v>2101</v>
      </c>
    </row>
    <row r="1552" spans="16:16" ht="12.75" customHeight="1" x14ac:dyDescent="0.2">
      <c r="P1552" s="4" t="s">
        <v>2102</v>
      </c>
    </row>
    <row r="1553" spans="16:16" ht="12.75" customHeight="1" x14ac:dyDescent="0.2">
      <c r="P1553" s="4" t="s">
        <v>2103</v>
      </c>
    </row>
    <row r="1554" spans="16:16" ht="12.75" customHeight="1" x14ac:dyDescent="0.2">
      <c r="P1554" s="4" t="s">
        <v>2104</v>
      </c>
    </row>
    <row r="1555" spans="16:16" ht="12.75" customHeight="1" x14ac:dyDescent="0.2">
      <c r="P1555" s="4" t="s">
        <v>2105</v>
      </c>
    </row>
    <row r="1556" spans="16:16" ht="12.75" customHeight="1" x14ac:dyDescent="0.2">
      <c r="P1556" s="4" t="s">
        <v>2106</v>
      </c>
    </row>
    <row r="1557" spans="16:16" ht="12.75" customHeight="1" x14ac:dyDescent="0.2">
      <c r="P1557" s="4" t="s">
        <v>2107</v>
      </c>
    </row>
    <row r="1558" spans="16:16" ht="12.75" customHeight="1" x14ac:dyDescent="0.2">
      <c r="P1558" s="4" t="s">
        <v>2108</v>
      </c>
    </row>
    <row r="1559" spans="16:16" ht="12.75" customHeight="1" x14ac:dyDescent="0.2">
      <c r="P1559" s="4" t="s">
        <v>2109</v>
      </c>
    </row>
    <row r="1560" spans="16:16" ht="12.75" customHeight="1" x14ac:dyDescent="0.2">
      <c r="P1560" s="4" t="s">
        <v>2110</v>
      </c>
    </row>
    <row r="1561" spans="16:16" ht="12.75" customHeight="1" x14ac:dyDescent="0.2">
      <c r="P1561" s="4" t="s">
        <v>2111</v>
      </c>
    </row>
    <row r="1562" spans="16:16" ht="12.75" customHeight="1" x14ac:dyDescent="0.2">
      <c r="P1562" s="4" t="s">
        <v>2112</v>
      </c>
    </row>
    <row r="1563" spans="16:16" ht="12.75" customHeight="1" x14ac:dyDescent="0.2">
      <c r="P1563" s="4" t="s">
        <v>2113</v>
      </c>
    </row>
    <row r="1564" spans="16:16" ht="12.75" customHeight="1" x14ac:dyDescent="0.2">
      <c r="P1564" s="4" t="s">
        <v>2114</v>
      </c>
    </row>
    <row r="1565" spans="16:16" ht="12.75" customHeight="1" x14ac:dyDescent="0.2">
      <c r="P1565" s="4" t="s">
        <v>551</v>
      </c>
    </row>
    <row r="1566" spans="16:16" ht="12.75" customHeight="1" x14ac:dyDescent="0.2">
      <c r="P1566" s="4" t="s">
        <v>2115</v>
      </c>
    </row>
    <row r="1567" spans="16:16" ht="12.75" customHeight="1" x14ac:dyDescent="0.2">
      <c r="P1567" s="4" t="s">
        <v>2116</v>
      </c>
    </row>
    <row r="1568" spans="16:16" ht="12.75" customHeight="1" x14ac:dyDescent="0.2">
      <c r="P1568" s="4" t="s">
        <v>2117</v>
      </c>
    </row>
    <row r="1569" spans="16:16" ht="12.75" customHeight="1" x14ac:dyDescent="0.2">
      <c r="P1569" s="4" t="s">
        <v>2118</v>
      </c>
    </row>
    <row r="1570" spans="16:16" ht="12.75" customHeight="1" x14ac:dyDescent="0.2">
      <c r="P1570" s="4" t="s">
        <v>2119</v>
      </c>
    </row>
    <row r="1571" spans="16:16" ht="12.75" customHeight="1" x14ac:dyDescent="0.2">
      <c r="P1571" s="4" t="s">
        <v>2120</v>
      </c>
    </row>
    <row r="1572" spans="16:16" ht="12.75" customHeight="1" x14ac:dyDescent="0.2">
      <c r="P1572" s="4" t="s">
        <v>2121</v>
      </c>
    </row>
    <row r="1573" spans="16:16" ht="12.75" customHeight="1" x14ac:dyDescent="0.2">
      <c r="P1573" s="4" t="s">
        <v>2122</v>
      </c>
    </row>
    <row r="1574" spans="16:16" ht="12.75" customHeight="1" x14ac:dyDescent="0.2">
      <c r="P1574" s="4" t="s">
        <v>2123</v>
      </c>
    </row>
    <row r="1575" spans="16:16" ht="12.75" customHeight="1" x14ac:dyDescent="0.2">
      <c r="P1575" s="4" t="s">
        <v>2124</v>
      </c>
    </row>
    <row r="1576" spans="16:16" ht="12.75" customHeight="1" x14ac:dyDescent="0.2">
      <c r="P1576" s="4" t="s">
        <v>2125</v>
      </c>
    </row>
    <row r="1577" spans="16:16" ht="12.75" customHeight="1" x14ac:dyDescent="0.2">
      <c r="P1577" s="4" t="s">
        <v>2126</v>
      </c>
    </row>
    <row r="1578" spans="16:16" ht="12.75" customHeight="1" x14ac:dyDescent="0.2">
      <c r="P1578" s="4" t="s">
        <v>2127</v>
      </c>
    </row>
    <row r="1579" spans="16:16" ht="12.75" customHeight="1" x14ac:dyDescent="0.2">
      <c r="P1579" s="4" t="s">
        <v>2128</v>
      </c>
    </row>
    <row r="1580" spans="16:16" ht="12.75" customHeight="1" x14ac:dyDescent="0.2">
      <c r="P1580" s="4" t="s">
        <v>2129</v>
      </c>
    </row>
    <row r="1581" spans="16:16" ht="12.75" customHeight="1" x14ac:dyDescent="0.2">
      <c r="P1581" s="4" t="s">
        <v>2130</v>
      </c>
    </row>
    <row r="1582" spans="16:16" ht="12.75" customHeight="1" x14ac:dyDescent="0.2">
      <c r="P1582" s="4" t="s">
        <v>2131</v>
      </c>
    </row>
    <row r="1583" spans="16:16" ht="12.75" customHeight="1" x14ac:dyDescent="0.2">
      <c r="P1583" s="4" t="s">
        <v>2132</v>
      </c>
    </row>
    <row r="1584" spans="16:16" ht="12.75" customHeight="1" x14ac:dyDescent="0.2">
      <c r="P1584" s="4" t="s">
        <v>2133</v>
      </c>
    </row>
    <row r="1585" spans="16:16" ht="12.75" customHeight="1" x14ac:dyDescent="0.2">
      <c r="P1585" s="4" t="s">
        <v>2134</v>
      </c>
    </row>
    <row r="1586" spans="16:16" ht="12.75" customHeight="1" x14ac:dyDescent="0.2">
      <c r="P1586" s="4" t="s">
        <v>2135</v>
      </c>
    </row>
    <row r="1587" spans="16:16" ht="12.75" customHeight="1" x14ac:dyDescent="0.2">
      <c r="P1587" s="4" t="s">
        <v>2136</v>
      </c>
    </row>
    <row r="1588" spans="16:16" ht="12.75" customHeight="1" x14ac:dyDescent="0.2">
      <c r="P1588" s="4" t="s">
        <v>2137</v>
      </c>
    </row>
    <row r="1589" spans="16:16" ht="12.75" customHeight="1" x14ac:dyDescent="0.2">
      <c r="P1589" s="4" t="s">
        <v>2138</v>
      </c>
    </row>
    <row r="1590" spans="16:16" ht="12.75" customHeight="1" x14ac:dyDescent="0.2">
      <c r="P1590" s="4" t="s">
        <v>2139</v>
      </c>
    </row>
    <row r="1591" spans="16:16" ht="12.75" customHeight="1" x14ac:dyDescent="0.2">
      <c r="P1591" s="4" t="s">
        <v>2140</v>
      </c>
    </row>
    <row r="1592" spans="16:16" ht="12.75" customHeight="1" x14ac:dyDescent="0.2">
      <c r="P1592" s="4" t="s">
        <v>2141</v>
      </c>
    </row>
    <row r="1593" spans="16:16" ht="12.75" customHeight="1" x14ac:dyDescent="0.2">
      <c r="P1593" s="4" t="s">
        <v>2142</v>
      </c>
    </row>
    <row r="1594" spans="16:16" ht="12.75" customHeight="1" x14ac:dyDescent="0.2">
      <c r="P1594" s="4" t="s">
        <v>2143</v>
      </c>
    </row>
    <row r="1595" spans="16:16" ht="12.75" customHeight="1" x14ac:dyDescent="0.2">
      <c r="P1595" s="4" t="s">
        <v>2144</v>
      </c>
    </row>
    <row r="1596" spans="16:16" ht="12.75" customHeight="1" x14ac:dyDescent="0.2">
      <c r="P1596" s="4" t="s">
        <v>2145</v>
      </c>
    </row>
    <row r="1597" spans="16:16" ht="12.75" customHeight="1" x14ac:dyDescent="0.2">
      <c r="P1597" s="4" t="s">
        <v>2146</v>
      </c>
    </row>
    <row r="1598" spans="16:16" ht="12.75" customHeight="1" x14ac:dyDescent="0.2">
      <c r="P1598" s="4" t="s">
        <v>2147</v>
      </c>
    </row>
    <row r="1599" spans="16:16" ht="12.75" customHeight="1" x14ac:dyDescent="0.2">
      <c r="P1599" s="4" t="s">
        <v>2148</v>
      </c>
    </row>
    <row r="1600" spans="16:16" ht="12.75" customHeight="1" x14ac:dyDescent="0.2">
      <c r="P1600" s="4" t="s">
        <v>2149</v>
      </c>
    </row>
    <row r="1601" spans="16:16" ht="12.75" customHeight="1" x14ac:dyDescent="0.2">
      <c r="P1601" s="4" t="s">
        <v>2150</v>
      </c>
    </row>
    <row r="1602" spans="16:16" ht="12.75" customHeight="1" x14ac:dyDescent="0.2">
      <c r="P1602" s="4" t="s">
        <v>2151</v>
      </c>
    </row>
    <row r="1603" spans="16:16" ht="12.75" customHeight="1" x14ac:dyDescent="0.2">
      <c r="P1603" s="4" t="s">
        <v>2152</v>
      </c>
    </row>
    <row r="1604" spans="16:16" ht="12.75" customHeight="1" x14ac:dyDescent="0.2">
      <c r="P1604" s="4" t="s">
        <v>2153</v>
      </c>
    </row>
    <row r="1605" spans="16:16" ht="12.75" customHeight="1" x14ac:dyDescent="0.2">
      <c r="P1605" s="4" t="s">
        <v>2154</v>
      </c>
    </row>
    <row r="1606" spans="16:16" ht="12.75" customHeight="1" x14ac:dyDescent="0.2">
      <c r="P1606" s="4" t="s">
        <v>2155</v>
      </c>
    </row>
    <row r="1607" spans="16:16" ht="12.75" customHeight="1" x14ac:dyDescent="0.2">
      <c r="P1607" s="4" t="s">
        <v>2156</v>
      </c>
    </row>
    <row r="1608" spans="16:16" ht="12.75" customHeight="1" x14ac:dyDescent="0.2">
      <c r="P1608" s="4" t="s">
        <v>2157</v>
      </c>
    </row>
    <row r="1609" spans="16:16" ht="12.75" customHeight="1" x14ac:dyDescent="0.2">
      <c r="P1609" s="4" t="s">
        <v>2158</v>
      </c>
    </row>
    <row r="1610" spans="16:16" ht="12.75" customHeight="1" x14ac:dyDescent="0.2">
      <c r="P1610" s="4" t="s">
        <v>2159</v>
      </c>
    </row>
    <row r="1611" spans="16:16" ht="12.75" customHeight="1" x14ac:dyDescent="0.2">
      <c r="P1611" s="4" t="s">
        <v>2160</v>
      </c>
    </row>
    <row r="1612" spans="16:16" ht="12.75" customHeight="1" x14ac:dyDescent="0.2">
      <c r="P1612" s="4" t="s">
        <v>2161</v>
      </c>
    </row>
    <row r="1613" spans="16:16" ht="12.75" customHeight="1" x14ac:dyDescent="0.2">
      <c r="P1613" s="4" t="s">
        <v>2162</v>
      </c>
    </row>
    <row r="1614" spans="16:16" ht="12.75" customHeight="1" x14ac:dyDescent="0.2">
      <c r="P1614" s="4" t="s">
        <v>2163</v>
      </c>
    </row>
    <row r="1615" spans="16:16" ht="12.75" customHeight="1" x14ac:dyDescent="0.2">
      <c r="P1615" s="4" t="s">
        <v>2164</v>
      </c>
    </row>
    <row r="1616" spans="16:16" ht="12.75" customHeight="1" x14ac:dyDescent="0.2">
      <c r="P1616" s="4" t="s">
        <v>2165</v>
      </c>
    </row>
    <row r="1617" spans="16:16" ht="12.75" customHeight="1" x14ac:dyDescent="0.2">
      <c r="P1617" s="4" t="s">
        <v>2166</v>
      </c>
    </row>
    <row r="1618" spans="16:16" ht="12.75" customHeight="1" x14ac:dyDescent="0.2">
      <c r="P1618" s="4" t="s">
        <v>2167</v>
      </c>
    </row>
    <row r="1619" spans="16:16" ht="12.75" customHeight="1" x14ac:dyDescent="0.2">
      <c r="P1619" s="4" t="s">
        <v>2168</v>
      </c>
    </row>
    <row r="1620" spans="16:16" ht="12.75" customHeight="1" x14ac:dyDescent="0.2">
      <c r="P1620" s="4" t="s">
        <v>2169</v>
      </c>
    </row>
    <row r="1621" spans="16:16" ht="12.75" customHeight="1" x14ac:dyDescent="0.2">
      <c r="P1621" s="4" t="s">
        <v>2170</v>
      </c>
    </row>
    <row r="1622" spans="16:16" ht="12.75" customHeight="1" x14ac:dyDescent="0.2">
      <c r="P1622" s="4" t="s">
        <v>2171</v>
      </c>
    </row>
    <row r="1623" spans="16:16" ht="12.75" customHeight="1" x14ac:dyDescent="0.2">
      <c r="P1623" s="4" t="s">
        <v>2172</v>
      </c>
    </row>
    <row r="1624" spans="16:16" ht="12.75" customHeight="1" x14ac:dyDescent="0.2">
      <c r="P1624" s="4" t="s">
        <v>2173</v>
      </c>
    </row>
    <row r="1625" spans="16:16" ht="12.75" customHeight="1" x14ac:dyDescent="0.2">
      <c r="P1625" s="4" t="s">
        <v>2174</v>
      </c>
    </row>
    <row r="1626" spans="16:16" ht="12.75" customHeight="1" x14ac:dyDescent="0.2">
      <c r="P1626" s="4" t="s">
        <v>2175</v>
      </c>
    </row>
    <row r="1627" spans="16:16" ht="12.75" customHeight="1" x14ac:dyDescent="0.2">
      <c r="P1627" s="4" t="s">
        <v>2176</v>
      </c>
    </row>
    <row r="1628" spans="16:16" ht="12.75" customHeight="1" x14ac:dyDescent="0.2">
      <c r="P1628" s="4" t="s">
        <v>2177</v>
      </c>
    </row>
    <row r="1629" spans="16:16" ht="12.75" customHeight="1" x14ac:dyDescent="0.2">
      <c r="P1629" s="4" t="s">
        <v>2178</v>
      </c>
    </row>
    <row r="1630" spans="16:16" ht="12.75" customHeight="1" x14ac:dyDescent="0.2">
      <c r="P1630" s="4" t="s">
        <v>2179</v>
      </c>
    </row>
    <row r="1631" spans="16:16" ht="12.75" customHeight="1" x14ac:dyDescent="0.2">
      <c r="P1631" s="4" t="s">
        <v>2180</v>
      </c>
    </row>
    <row r="1632" spans="16:16" ht="12.75" customHeight="1" x14ac:dyDescent="0.2">
      <c r="P1632" s="4" t="s">
        <v>2181</v>
      </c>
    </row>
    <row r="1633" spans="16:16" ht="12.75" customHeight="1" x14ac:dyDescent="0.2">
      <c r="P1633" s="4" t="s">
        <v>2182</v>
      </c>
    </row>
    <row r="1634" spans="16:16" ht="12.75" customHeight="1" x14ac:dyDescent="0.2">
      <c r="P1634" s="4" t="s">
        <v>2183</v>
      </c>
    </row>
    <row r="1635" spans="16:16" ht="12.75" customHeight="1" x14ac:dyDescent="0.2">
      <c r="P1635" s="4" t="s">
        <v>2184</v>
      </c>
    </row>
    <row r="1636" spans="16:16" ht="12.75" customHeight="1" x14ac:dyDescent="0.2">
      <c r="P1636" s="4" t="s">
        <v>2185</v>
      </c>
    </row>
    <row r="1637" spans="16:16" ht="12.75" customHeight="1" x14ac:dyDescent="0.2">
      <c r="P1637" s="4" t="s">
        <v>2186</v>
      </c>
    </row>
    <row r="1638" spans="16:16" ht="12.75" customHeight="1" x14ac:dyDescent="0.2">
      <c r="P1638" s="4" t="s">
        <v>2187</v>
      </c>
    </row>
    <row r="1639" spans="16:16" ht="12.75" customHeight="1" x14ac:dyDescent="0.2">
      <c r="P1639" s="4" t="s">
        <v>2188</v>
      </c>
    </row>
    <row r="1640" spans="16:16" ht="12.75" customHeight="1" x14ac:dyDescent="0.2">
      <c r="P1640" s="4" t="s">
        <v>2189</v>
      </c>
    </row>
    <row r="1641" spans="16:16" ht="12.75" customHeight="1" x14ac:dyDescent="0.2">
      <c r="P1641" s="4" t="s">
        <v>2190</v>
      </c>
    </row>
    <row r="1642" spans="16:16" ht="12.75" customHeight="1" x14ac:dyDescent="0.2">
      <c r="P1642" s="4" t="s">
        <v>2191</v>
      </c>
    </row>
    <row r="1643" spans="16:16" ht="12.75" customHeight="1" x14ac:dyDescent="0.2">
      <c r="P1643" s="4" t="s">
        <v>2192</v>
      </c>
    </row>
    <row r="1644" spans="16:16" ht="12.75" customHeight="1" x14ac:dyDescent="0.2">
      <c r="P1644" s="4" t="s">
        <v>2193</v>
      </c>
    </row>
    <row r="1645" spans="16:16" ht="12.75" customHeight="1" x14ac:dyDescent="0.2">
      <c r="P1645" s="4" t="s">
        <v>2194</v>
      </c>
    </row>
    <row r="1646" spans="16:16" ht="12.75" customHeight="1" x14ac:dyDescent="0.2">
      <c r="P1646" s="4" t="s">
        <v>2195</v>
      </c>
    </row>
    <row r="1647" spans="16:16" ht="12.75" customHeight="1" x14ac:dyDescent="0.2">
      <c r="P1647" s="4" t="s">
        <v>2196</v>
      </c>
    </row>
    <row r="1648" spans="16:16" ht="12.75" customHeight="1" x14ac:dyDescent="0.2">
      <c r="P1648" s="4" t="s">
        <v>2197</v>
      </c>
    </row>
    <row r="1649" spans="16:16" ht="12.75" customHeight="1" x14ac:dyDescent="0.2">
      <c r="P1649" s="4" t="s">
        <v>2198</v>
      </c>
    </row>
    <row r="1650" spans="16:16" ht="12.75" customHeight="1" x14ac:dyDescent="0.2">
      <c r="P1650" s="4" t="s">
        <v>2199</v>
      </c>
    </row>
    <row r="1651" spans="16:16" ht="12.75" customHeight="1" x14ac:dyDescent="0.2">
      <c r="P1651" s="4" t="s">
        <v>2200</v>
      </c>
    </row>
    <row r="1652" spans="16:16" ht="12.75" customHeight="1" x14ac:dyDescent="0.2">
      <c r="P1652" s="4" t="s">
        <v>2201</v>
      </c>
    </row>
    <row r="1653" spans="16:16" ht="12.75" customHeight="1" x14ac:dyDescent="0.2">
      <c r="P1653" s="4" t="s">
        <v>2202</v>
      </c>
    </row>
    <row r="1654" spans="16:16" ht="12.75" customHeight="1" x14ac:dyDescent="0.2">
      <c r="P1654" s="4" t="s">
        <v>2203</v>
      </c>
    </row>
    <row r="1655" spans="16:16" ht="12.75" customHeight="1" x14ac:dyDescent="0.2">
      <c r="P1655" s="4" t="s">
        <v>2204</v>
      </c>
    </row>
    <row r="1656" spans="16:16" ht="12.75" customHeight="1" x14ac:dyDescent="0.2">
      <c r="P1656" s="4" t="s">
        <v>2205</v>
      </c>
    </row>
    <row r="1657" spans="16:16" ht="12.75" customHeight="1" x14ac:dyDescent="0.2">
      <c r="P1657" s="4" t="s">
        <v>2206</v>
      </c>
    </row>
    <row r="1658" spans="16:16" ht="12.75" customHeight="1" x14ac:dyDescent="0.2">
      <c r="P1658" s="4" t="s">
        <v>2207</v>
      </c>
    </row>
    <row r="1659" spans="16:16" ht="12.75" customHeight="1" x14ac:dyDescent="0.2">
      <c r="P1659" s="4" t="s">
        <v>2208</v>
      </c>
    </row>
    <row r="1660" spans="16:16" ht="12.75" customHeight="1" x14ac:dyDescent="0.2">
      <c r="P1660" s="4" t="s">
        <v>2209</v>
      </c>
    </row>
    <row r="1661" spans="16:16" ht="12.75" customHeight="1" x14ac:dyDescent="0.2">
      <c r="P1661" s="4" t="s">
        <v>2210</v>
      </c>
    </row>
    <row r="1662" spans="16:16" ht="12.75" customHeight="1" x14ac:dyDescent="0.2">
      <c r="P1662" s="4" t="s">
        <v>2211</v>
      </c>
    </row>
    <row r="1663" spans="16:16" ht="12.75" customHeight="1" x14ac:dyDescent="0.2">
      <c r="P1663" s="4" t="s">
        <v>2212</v>
      </c>
    </row>
    <row r="1664" spans="16:16" ht="12.75" customHeight="1" x14ac:dyDescent="0.2">
      <c r="P1664" s="4" t="s">
        <v>2213</v>
      </c>
    </row>
    <row r="1665" spans="16:16" ht="12.75" customHeight="1" x14ac:dyDescent="0.2">
      <c r="P1665" s="4" t="s">
        <v>2214</v>
      </c>
    </row>
    <row r="1666" spans="16:16" ht="12.75" customHeight="1" x14ac:dyDescent="0.2">
      <c r="P1666" s="4" t="s">
        <v>2215</v>
      </c>
    </row>
    <row r="1667" spans="16:16" ht="12.75" customHeight="1" x14ac:dyDescent="0.2">
      <c r="P1667" s="4" t="s">
        <v>2216</v>
      </c>
    </row>
    <row r="1668" spans="16:16" ht="12.75" customHeight="1" x14ac:dyDescent="0.2">
      <c r="P1668" s="4" t="s">
        <v>2217</v>
      </c>
    </row>
    <row r="1669" spans="16:16" ht="12.75" customHeight="1" x14ac:dyDescent="0.2">
      <c r="P1669" s="4" t="s">
        <v>2218</v>
      </c>
    </row>
    <row r="1670" spans="16:16" ht="12.75" customHeight="1" x14ac:dyDescent="0.2">
      <c r="P1670" s="4" t="s">
        <v>2219</v>
      </c>
    </row>
    <row r="1671" spans="16:16" ht="12.75" customHeight="1" x14ac:dyDescent="0.2">
      <c r="P1671" s="4" t="s">
        <v>2220</v>
      </c>
    </row>
    <row r="1672" spans="16:16" ht="12.75" customHeight="1" x14ac:dyDescent="0.2">
      <c r="P1672" s="4" t="s">
        <v>2221</v>
      </c>
    </row>
    <row r="1673" spans="16:16" ht="12.75" customHeight="1" x14ac:dyDescent="0.2">
      <c r="P1673" s="4" t="s">
        <v>2222</v>
      </c>
    </row>
    <row r="1674" spans="16:16" ht="12.75" customHeight="1" x14ac:dyDescent="0.2">
      <c r="P1674" s="4" t="s">
        <v>2223</v>
      </c>
    </row>
    <row r="1675" spans="16:16" ht="12.75" customHeight="1" x14ac:dyDescent="0.2">
      <c r="P1675" s="4" t="s">
        <v>2224</v>
      </c>
    </row>
    <row r="1676" spans="16:16" ht="12.75" customHeight="1" x14ac:dyDescent="0.2">
      <c r="P1676" s="4" t="s">
        <v>2225</v>
      </c>
    </row>
    <row r="1677" spans="16:16" ht="12.75" customHeight="1" x14ac:dyDescent="0.2">
      <c r="P1677" s="4" t="s">
        <v>2226</v>
      </c>
    </row>
    <row r="1678" spans="16:16" ht="12.75" customHeight="1" x14ac:dyDescent="0.2">
      <c r="P1678" s="4" t="s">
        <v>2227</v>
      </c>
    </row>
    <row r="1679" spans="16:16" ht="12.75" customHeight="1" x14ac:dyDescent="0.2">
      <c r="P1679" s="4" t="s">
        <v>2228</v>
      </c>
    </row>
    <row r="1680" spans="16:16" ht="12.75" customHeight="1" x14ac:dyDescent="0.2">
      <c r="P1680" s="4" t="s">
        <v>2229</v>
      </c>
    </row>
    <row r="1681" spans="16:16" ht="12.75" customHeight="1" x14ac:dyDescent="0.2">
      <c r="P1681" s="4" t="s">
        <v>2230</v>
      </c>
    </row>
    <row r="1682" spans="16:16" ht="12.75" customHeight="1" x14ac:dyDescent="0.2">
      <c r="P1682" s="4" t="s">
        <v>2231</v>
      </c>
    </row>
    <row r="1683" spans="16:16" ht="12.75" customHeight="1" x14ac:dyDescent="0.2">
      <c r="P1683" s="4" t="s">
        <v>2232</v>
      </c>
    </row>
    <row r="1684" spans="16:16" ht="12.75" customHeight="1" x14ac:dyDescent="0.2">
      <c r="P1684" s="4" t="s">
        <v>2233</v>
      </c>
    </row>
    <row r="1685" spans="16:16" ht="12.75" customHeight="1" x14ac:dyDescent="0.2">
      <c r="P1685" s="4" t="s">
        <v>2234</v>
      </c>
    </row>
    <row r="1686" spans="16:16" ht="12.75" customHeight="1" x14ac:dyDescent="0.2">
      <c r="P1686" s="4" t="s">
        <v>2235</v>
      </c>
    </row>
    <row r="1687" spans="16:16" ht="12.75" customHeight="1" x14ac:dyDescent="0.2">
      <c r="P1687" s="4" t="s">
        <v>2236</v>
      </c>
    </row>
    <row r="1688" spans="16:16" ht="12.75" customHeight="1" x14ac:dyDescent="0.2">
      <c r="P1688" s="4" t="s">
        <v>2237</v>
      </c>
    </row>
    <row r="1689" spans="16:16" ht="12.75" customHeight="1" x14ac:dyDescent="0.2">
      <c r="P1689" s="4" t="s">
        <v>2238</v>
      </c>
    </row>
    <row r="1690" spans="16:16" ht="12.75" customHeight="1" x14ac:dyDescent="0.2">
      <c r="P1690" s="4" t="s">
        <v>2239</v>
      </c>
    </row>
    <row r="1691" spans="16:16" ht="12.75" customHeight="1" x14ac:dyDescent="0.2">
      <c r="P1691" s="4" t="s">
        <v>2240</v>
      </c>
    </row>
    <row r="1692" spans="16:16" ht="12.75" customHeight="1" x14ac:dyDescent="0.2">
      <c r="P1692" s="4" t="s">
        <v>2241</v>
      </c>
    </row>
    <row r="1693" spans="16:16" ht="12.75" customHeight="1" x14ac:dyDescent="0.2">
      <c r="P1693" s="4" t="s">
        <v>2242</v>
      </c>
    </row>
    <row r="1694" spans="16:16" ht="12.75" customHeight="1" x14ac:dyDescent="0.2">
      <c r="P1694" s="4" t="s">
        <v>2243</v>
      </c>
    </row>
    <row r="1695" spans="16:16" ht="12.75" customHeight="1" x14ac:dyDescent="0.2">
      <c r="P1695" s="4" t="s">
        <v>2244</v>
      </c>
    </row>
    <row r="1696" spans="16:16" ht="12.75" customHeight="1" x14ac:dyDescent="0.2">
      <c r="P1696" s="4" t="s">
        <v>2245</v>
      </c>
    </row>
    <row r="1697" spans="16:16" ht="12.75" customHeight="1" x14ac:dyDescent="0.2">
      <c r="P1697" s="4" t="s">
        <v>2246</v>
      </c>
    </row>
    <row r="1698" spans="16:16" ht="12.75" customHeight="1" x14ac:dyDescent="0.2">
      <c r="P1698" s="4" t="s">
        <v>2247</v>
      </c>
    </row>
    <row r="1699" spans="16:16" ht="12.75" customHeight="1" x14ac:dyDescent="0.2">
      <c r="P1699" s="4" t="s">
        <v>2248</v>
      </c>
    </row>
    <row r="1700" spans="16:16" ht="12.75" customHeight="1" x14ac:dyDescent="0.2">
      <c r="P1700" s="4" t="s">
        <v>2249</v>
      </c>
    </row>
    <row r="1701" spans="16:16" ht="12.75" customHeight="1" x14ac:dyDescent="0.2">
      <c r="P1701" s="4" t="s">
        <v>2250</v>
      </c>
    </row>
    <row r="1702" spans="16:16" ht="12.75" customHeight="1" x14ac:dyDescent="0.2">
      <c r="P1702" s="4" t="s">
        <v>2251</v>
      </c>
    </row>
    <row r="1703" spans="16:16" ht="12.75" customHeight="1" x14ac:dyDescent="0.2">
      <c r="P1703" s="4" t="s">
        <v>2252</v>
      </c>
    </row>
    <row r="1704" spans="16:16" ht="12.75" customHeight="1" x14ac:dyDescent="0.2">
      <c r="P1704" s="4" t="s">
        <v>2253</v>
      </c>
    </row>
    <row r="1705" spans="16:16" ht="12.75" customHeight="1" x14ac:dyDescent="0.2">
      <c r="P1705" s="4" t="s">
        <v>2254</v>
      </c>
    </row>
    <row r="1706" spans="16:16" ht="12.75" customHeight="1" x14ac:dyDescent="0.2">
      <c r="P1706" s="4" t="s">
        <v>2255</v>
      </c>
    </row>
    <row r="1707" spans="16:16" ht="12.75" customHeight="1" x14ac:dyDescent="0.2">
      <c r="P1707" s="4" t="s">
        <v>2256</v>
      </c>
    </row>
    <row r="1708" spans="16:16" ht="12.75" customHeight="1" x14ac:dyDescent="0.2">
      <c r="P1708" s="4" t="s">
        <v>2257</v>
      </c>
    </row>
    <row r="1709" spans="16:16" ht="12.75" customHeight="1" x14ac:dyDescent="0.2">
      <c r="P1709" s="4" t="s">
        <v>2258</v>
      </c>
    </row>
    <row r="1710" spans="16:16" ht="12.75" customHeight="1" x14ac:dyDescent="0.2">
      <c r="P1710" s="4" t="s">
        <v>2259</v>
      </c>
    </row>
    <row r="1711" spans="16:16" ht="12.75" customHeight="1" x14ac:dyDescent="0.2">
      <c r="P1711" s="4" t="s">
        <v>2260</v>
      </c>
    </row>
    <row r="1712" spans="16:16" ht="12.75" customHeight="1" x14ac:dyDescent="0.2">
      <c r="P1712" s="4" t="s">
        <v>2261</v>
      </c>
    </row>
    <row r="1713" spans="16:16" ht="12.75" customHeight="1" x14ac:dyDescent="0.2">
      <c r="P1713" s="4" t="s">
        <v>2262</v>
      </c>
    </row>
    <row r="1714" spans="16:16" ht="12.75" customHeight="1" x14ac:dyDescent="0.2">
      <c r="P1714" s="4" t="s">
        <v>2263</v>
      </c>
    </row>
    <row r="1715" spans="16:16" ht="12.75" customHeight="1" x14ac:dyDescent="0.2">
      <c r="P1715" s="4" t="s">
        <v>2264</v>
      </c>
    </row>
    <row r="1716" spans="16:16" ht="12.75" customHeight="1" x14ac:dyDescent="0.2">
      <c r="P1716" s="4" t="s">
        <v>2265</v>
      </c>
    </row>
    <row r="1717" spans="16:16" ht="12.75" customHeight="1" x14ac:dyDescent="0.2">
      <c r="P1717" s="4" t="s">
        <v>2266</v>
      </c>
    </row>
    <row r="1718" spans="16:16" ht="12.75" customHeight="1" x14ac:dyDescent="0.2">
      <c r="P1718" s="4" t="s">
        <v>2267</v>
      </c>
    </row>
    <row r="1719" spans="16:16" ht="12.75" customHeight="1" x14ac:dyDescent="0.2">
      <c r="P1719" s="4" t="s">
        <v>2268</v>
      </c>
    </row>
    <row r="1720" spans="16:16" ht="12.75" customHeight="1" x14ac:dyDescent="0.2">
      <c r="P1720" s="4" t="s">
        <v>2269</v>
      </c>
    </row>
    <row r="1721" spans="16:16" ht="12.75" customHeight="1" x14ac:dyDescent="0.2">
      <c r="P1721" s="4" t="s">
        <v>2270</v>
      </c>
    </row>
    <row r="1722" spans="16:16" ht="12.75" customHeight="1" x14ac:dyDescent="0.2">
      <c r="P1722" s="4" t="s">
        <v>2271</v>
      </c>
    </row>
    <row r="1723" spans="16:16" ht="12.75" customHeight="1" x14ac:dyDescent="0.2">
      <c r="P1723" s="4" t="s">
        <v>2272</v>
      </c>
    </row>
    <row r="1724" spans="16:16" ht="12.75" customHeight="1" x14ac:dyDescent="0.2">
      <c r="P1724" s="4" t="s">
        <v>2273</v>
      </c>
    </row>
    <row r="1725" spans="16:16" ht="12.75" customHeight="1" x14ac:dyDescent="0.2">
      <c r="P1725" s="4" t="s">
        <v>2274</v>
      </c>
    </row>
    <row r="1726" spans="16:16" ht="12.75" customHeight="1" x14ac:dyDescent="0.2">
      <c r="P1726" s="4" t="s">
        <v>2275</v>
      </c>
    </row>
    <row r="1727" spans="16:16" ht="12.75" customHeight="1" x14ac:dyDescent="0.2">
      <c r="P1727" s="4" t="s">
        <v>2276</v>
      </c>
    </row>
    <row r="1728" spans="16:16" ht="12.75" customHeight="1" x14ac:dyDescent="0.2">
      <c r="P1728" s="4" t="s">
        <v>2277</v>
      </c>
    </row>
    <row r="1729" spans="16:16" ht="12.75" customHeight="1" x14ac:dyDescent="0.2">
      <c r="P1729" s="4" t="s">
        <v>2278</v>
      </c>
    </row>
    <row r="1730" spans="16:16" ht="12.75" customHeight="1" x14ac:dyDescent="0.2">
      <c r="P1730" s="4" t="s">
        <v>2279</v>
      </c>
    </row>
    <row r="1731" spans="16:16" ht="12.75" customHeight="1" x14ac:dyDescent="0.2">
      <c r="P1731" s="4" t="s">
        <v>2280</v>
      </c>
    </row>
    <row r="1732" spans="16:16" ht="12.75" customHeight="1" x14ac:dyDescent="0.2">
      <c r="P1732" s="4" t="s">
        <v>2281</v>
      </c>
    </row>
    <row r="1733" spans="16:16" ht="12.75" customHeight="1" x14ac:dyDescent="0.2">
      <c r="P1733" s="4" t="s">
        <v>2282</v>
      </c>
    </row>
    <row r="1734" spans="16:16" ht="12.75" customHeight="1" x14ac:dyDescent="0.2">
      <c r="P1734" s="4" t="s">
        <v>2283</v>
      </c>
    </row>
    <row r="1735" spans="16:16" ht="12.75" customHeight="1" x14ac:dyDescent="0.2">
      <c r="P1735" s="4" t="s">
        <v>2284</v>
      </c>
    </row>
    <row r="1736" spans="16:16" ht="12.75" customHeight="1" x14ac:dyDescent="0.2">
      <c r="P1736" s="4" t="s">
        <v>2285</v>
      </c>
    </row>
    <row r="1737" spans="16:16" ht="12.75" customHeight="1" x14ac:dyDescent="0.2">
      <c r="P1737" s="4" t="s">
        <v>2286</v>
      </c>
    </row>
    <row r="1738" spans="16:16" ht="12.75" customHeight="1" x14ac:dyDescent="0.2">
      <c r="P1738" s="4" t="s">
        <v>2287</v>
      </c>
    </row>
    <row r="1739" spans="16:16" ht="12.75" customHeight="1" x14ac:dyDescent="0.2">
      <c r="P1739" s="4" t="s">
        <v>2288</v>
      </c>
    </row>
    <row r="1740" spans="16:16" ht="12.75" customHeight="1" x14ac:dyDescent="0.2">
      <c r="P1740" s="4" t="s">
        <v>2289</v>
      </c>
    </row>
    <row r="1741" spans="16:16" ht="12.75" customHeight="1" x14ac:dyDescent="0.2">
      <c r="P1741" s="4" t="s">
        <v>2290</v>
      </c>
    </row>
    <row r="1742" spans="16:16" ht="12.75" customHeight="1" x14ac:dyDescent="0.2">
      <c r="P1742" s="4" t="s">
        <v>2291</v>
      </c>
    </row>
    <row r="1743" spans="16:16" ht="12.75" customHeight="1" x14ac:dyDescent="0.2">
      <c r="P1743" s="4" t="s">
        <v>2292</v>
      </c>
    </row>
    <row r="1744" spans="16:16" ht="12.75" customHeight="1" x14ac:dyDescent="0.2">
      <c r="P1744" s="4" t="s">
        <v>2293</v>
      </c>
    </row>
    <row r="1745" spans="16:16" ht="12.75" customHeight="1" x14ac:dyDescent="0.2">
      <c r="P1745" s="4" t="s">
        <v>2294</v>
      </c>
    </row>
    <row r="1746" spans="16:16" ht="12.75" customHeight="1" x14ac:dyDescent="0.2">
      <c r="P1746" s="4" t="s">
        <v>2295</v>
      </c>
    </row>
    <row r="1747" spans="16:16" ht="12.75" customHeight="1" x14ac:dyDescent="0.2">
      <c r="P1747" s="4" t="s">
        <v>2296</v>
      </c>
    </row>
    <row r="1748" spans="16:16" ht="12.75" customHeight="1" x14ac:dyDescent="0.2">
      <c r="P1748" s="4" t="s">
        <v>2297</v>
      </c>
    </row>
    <row r="1749" spans="16:16" ht="12.75" customHeight="1" x14ac:dyDescent="0.2">
      <c r="P1749" s="4" t="s">
        <v>2298</v>
      </c>
    </row>
    <row r="1750" spans="16:16" ht="12.75" customHeight="1" x14ac:dyDescent="0.2">
      <c r="P1750" s="4" t="s">
        <v>2299</v>
      </c>
    </row>
    <row r="1751" spans="16:16" ht="12.75" customHeight="1" x14ac:dyDescent="0.2">
      <c r="P1751" s="4" t="s">
        <v>2300</v>
      </c>
    </row>
    <row r="1752" spans="16:16" ht="12.75" customHeight="1" x14ac:dyDescent="0.2">
      <c r="P1752" s="4" t="s">
        <v>2301</v>
      </c>
    </row>
    <row r="1753" spans="16:16" ht="12.75" customHeight="1" x14ac:dyDescent="0.2">
      <c r="P1753" s="4" t="s">
        <v>2302</v>
      </c>
    </row>
    <row r="1754" spans="16:16" ht="12.75" customHeight="1" x14ac:dyDescent="0.2">
      <c r="P1754" s="4" t="s">
        <v>2303</v>
      </c>
    </row>
    <row r="1755" spans="16:16" ht="12.75" customHeight="1" x14ac:dyDescent="0.2">
      <c r="P1755" s="4" t="s">
        <v>2304</v>
      </c>
    </row>
    <row r="1756" spans="16:16" ht="12.75" customHeight="1" x14ac:dyDescent="0.2">
      <c r="P1756" s="4" t="s">
        <v>2305</v>
      </c>
    </row>
    <row r="1757" spans="16:16" ht="12.75" customHeight="1" x14ac:dyDescent="0.2">
      <c r="P1757" s="4" t="s">
        <v>2306</v>
      </c>
    </row>
    <row r="1758" spans="16:16" ht="12.75" customHeight="1" x14ac:dyDescent="0.2">
      <c r="P1758" s="4" t="s">
        <v>2307</v>
      </c>
    </row>
    <row r="1759" spans="16:16" ht="12.75" customHeight="1" x14ac:dyDescent="0.2">
      <c r="P1759" s="4" t="s">
        <v>2308</v>
      </c>
    </row>
    <row r="1760" spans="16:16" ht="12.75" customHeight="1" x14ac:dyDescent="0.2">
      <c r="P1760" s="4" t="s">
        <v>2309</v>
      </c>
    </row>
    <row r="1761" spans="16:16" ht="12.75" customHeight="1" x14ac:dyDescent="0.2">
      <c r="P1761" s="4" t="s">
        <v>2310</v>
      </c>
    </row>
    <row r="1762" spans="16:16" ht="12.75" customHeight="1" x14ac:dyDescent="0.2">
      <c r="P1762" s="4" t="s">
        <v>2311</v>
      </c>
    </row>
    <row r="1763" spans="16:16" ht="12.75" customHeight="1" x14ac:dyDescent="0.2">
      <c r="P1763" s="4" t="s">
        <v>2312</v>
      </c>
    </row>
    <row r="1764" spans="16:16" ht="12.75" customHeight="1" x14ac:dyDescent="0.2">
      <c r="P1764" s="4" t="s">
        <v>2313</v>
      </c>
    </row>
    <row r="1765" spans="16:16" ht="12.75" customHeight="1" x14ac:dyDescent="0.2">
      <c r="P1765" s="4" t="s">
        <v>2314</v>
      </c>
    </row>
    <row r="1766" spans="16:16" ht="12.75" customHeight="1" x14ac:dyDescent="0.2">
      <c r="P1766" s="4" t="s">
        <v>2315</v>
      </c>
    </row>
    <row r="1767" spans="16:16" ht="12.75" customHeight="1" x14ac:dyDescent="0.2">
      <c r="P1767" s="4" t="s">
        <v>2316</v>
      </c>
    </row>
    <row r="1768" spans="16:16" ht="12.75" customHeight="1" x14ac:dyDescent="0.2">
      <c r="P1768" s="4" t="s">
        <v>2317</v>
      </c>
    </row>
    <row r="1769" spans="16:16" ht="12.75" customHeight="1" x14ac:dyDescent="0.2">
      <c r="P1769" s="4" t="s">
        <v>2318</v>
      </c>
    </row>
    <row r="1770" spans="16:16" ht="12.75" customHeight="1" x14ac:dyDescent="0.2">
      <c r="P1770" s="4" t="s">
        <v>2319</v>
      </c>
    </row>
    <row r="1771" spans="16:16" ht="12.75" customHeight="1" x14ac:dyDescent="0.2">
      <c r="P1771" s="4" t="s">
        <v>2320</v>
      </c>
    </row>
    <row r="1772" spans="16:16" ht="12.75" customHeight="1" x14ac:dyDescent="0.2">
      <c r="P1772" s="4" t="s">
        <v>2321</v>
      </c>
    </row>
    <row r="1773" spans="16:16" ht="12.75" customHeight="1" x14ac:dyDescent="0.2">
      <c r="P1773" s="4" t="s">
        <v>2322</v>
      </c>
    </row>
    <row r="1774" spans="16:16" ht="12.75" customHeight="1" x14ac:dyDescent="0.2">
      <c r="P1774" s="4" t="s">
        <v>2323</v>
      </c>
    </row>
    <row r="1775" spans="16:16" ht="12.75" customHeight="1" x14ac:dyDescent="0.2">
      <c r="P1775" s="4" t="s">
        <v>2324</v>
      </c>
    </row>
    <row r="1776" spans="16:16" ht="12.75" customHeight="1" x14ac:dyDescent="0.2">
      <c r="P1776" s="4" t="s">
        <v>2325</v>
      </c>
    </row>
    <row r="1777" spans="16:16" ht="12.75" customHeight="1" x14ac:dyDescent="0.2">
      <c r="P1777" s="4" t="s">
        <v>2326</v>
      </c>
    </row>
    <row r="1778" spans="16:16" ht="12.75" customHeight="1" x14ac:dyDescent="0.2">
      <c r="P1778" s="4" t="s">
        <v>2327</v>
      </c>
    </row>
    <row r="1779" spans="16:16" ht="12.75" customHeight="1" x14ac:dyDescent="0.2">
      <c r="P1779" s="4" t="s">
        <v>2328</v>
      </c>
    </row>
    <row r="1780" spans="16:16" ht="12.75" customHeight="1" x14ac:dyDescent="0.2">
      <c r="P1780" s="4" t="s">
        <v>2329</v>
      </c>
    </row>
    <row r="1781" spans="16:16" ht="12.75" customHeight="1" x14ac:dyDescent="0.2">
      <c r="P1781" s="4" t="s">
        <v>607</v>
      </c>
    </row>
    <row r="1782" spans="16:16" ht="12.75" customHeight="1" x14ac:dyDescent="0.2">
      <c r="P1782" s="4" t="s">
        <v>2330</v>
      </c>
    </row>
    <row r="1783" spans="16:16" ht="12.75" customHeight="1" x14ac:dyDescent="0.2">
      <c r="P1783" s="4" t="s">
        <v>2331</v>
      </c>
    </row>
    <row r="1784" spans="16:16" ht="12.75" customHeight="1" x14ac:dyDescent="0.2">
      <c r="P1784" s="4" t="s">
        <v>2332</v>
      </c>
    </row>
    <row r="1785" spans="16:16" ht="12.75" customHeight="1" x14ac:dyDescent="0.2">
      <c r="P1785" s="4" t="s">
        <v>2333</v>
      </c>
    </row>
    <row r="1786" spans="16:16" ht="12.75" customHeight="1" x14ac:dyDescent="0.2">
      <c r="P1786" s="4" t="s">
        <v>2334</v>
      </c>
    </row>
    <row r="1787" spans="16:16" ht="12.75" customHeight="1" x14ac:dyDescent="0.2">
      <c r="P1787" s="4" t="s">
        <v>2335</v>
      </c>
    </row>
    <row r="1788" spans="16:16" ht="12.75" customHeight="1" x14ac:dyDescent="0.2">
      <c r="P1788" s="4" t="s">
        <v>2336</v>
      </c>
    </row>
    <row r="1789" spans="16:16" ht="12.75" customHeight="1" x14ac:dyDescent="0.2">
      <c r="P1789" s="4" t="s">
        <v>2337</v>
      </c>
    </row>
    <row r="1790" spans="16:16" ht="12.75" customHeight="1" x14ac:dyDescent="0.2">
      <c r="P1790" s="4" t="s">
        <v>2338</v>
      </c>
    </row>
    <row r="1791" spans="16:16" ht="12.75" customHeight="1" x14ac:dyDescent="0.2">
      <c r="P1791" s="4" t="s">
        <v>2339</v>
      </c>
    </row>
    <row r="1792" spans="16:16" ht="12.75" customHeight="1" x14ac:dyDescent="0.2">
      <c r="P1792" s="4" t="s">
        <v>2340</v>
      </c>
    </row>
    <row r="1793" spans="16:16" ht="12.75" customHeight="1" x14ac:dyDescent="0.2">
      <c r="P1793" s="4" t="s">
        <v>2341</v>
      </c>
    </row>
    <row r="1794" spans="16:16" ht="12.75" customHeight="1" x14ac:dyDescent="0.2">
      <c r="P1794" s="4" t="s">
        <v>2342</v>
      </c>
    </row>
    <row r="1795" spans="16:16" ht="12.75" customHeight="1" x14ac:dyDescent="0.2">
      <c r="P1795" s="4" t="s">
        <v>2343</v>
      </c>
    </row>
    <row r="1796" spans="16:16" ht="12.75" customHeight="1" x14ac:dyDescent="0.2">
      <c r="P1796" s="4" t="s">
        <v>2344</v>
      </c>
    </row>
    <row r="1797" spans="16:16" ht="12.75" customHeight="1" x14ac:dyDescent="0.2">
      <c r="P1797" s="4" t="s">
        <v>2345</v>
      </c>
    </row>
    <row r="1798" spans="16:16" ht="12.75" customHeight="1" x14ac:dyDescent="0.2">
      <c r="P1798" s="4" t="s">
        <v>2346</v>
      </c>
    </row>
    <row r="1799" spans="16:16" ht="12.75" customHeight="1" x14ac:dyDescent="0.2">
      <c r="P1799" s="4" t="s">
        <v>2347</v>
      </c>
    </row>
    <row r="1800" spans="16:16" ht="12.75" customHeight="1" x14ac:dyDescent="0.2">
      <c r="P1800" s="4" t="s">
        <v>2348</v>
      </c>
    </row>
    <row r="1801" spans="16:16" ht="12.75" customHeight="1" x14ac:dyDescent="0.2">
      <c r="P1801" s="4" t="s">
        <v>2349</v>
      </c>
    </row>
    <row r="1802" spans="16:16" ht="12.75" customHeight="1" x14ac:dyDescent="0.2">
      <c r="P1802" s="4" t="s">
        <v>2350</v>
      </c>
    </row>
    <row r="1803" spans="16:16" ht="12.75" customHeight="1" x14ac:dyDescent="0.2">
      <c r="P1803" s="4" t="s">
        <v>2351</v>
      </c>
    </row>
    <row r="1804" spans="16:16" ht="12.75" customHeight="1" x14ac:dyDescent="0.2">
      <c r="P1804" s="4" t="s">
        <v>2352</v>
      </c>
    </row>
    <row r="1805" spans="16:16" ht="12.75" customHeight="1" x14ac:dyDescent="0.2">
      <c r="P1805" s="4" t="s">
        <v>2353</v>
      </c>
    </row>
    <row r="1806" spans="16:16" ht="12.75" customHeight="1" x14ac:dyDescent="0.2">
      <c r="P1806" s="4" t="s">
        <v>2354</v>
      </c>
    </row>
    <row r="1807" spans="16:16" ht="12.75" customHeight="1" x14ac:dyDescent="0.2">
      <c r="P1807" s="4" t="s">
        <v>2355</v>
      </c>
    </row>
    <row r="1808" spans="16:16" ht="12.75" customHeight="1" x14ac:dyDescent="0.2">
      <c r="P1808" s="4" t="s">
        <v>2356</v>
      </c>
    </row>
    <row r="1809" spans="16:16" ht="12.75" customHeight="1" x14ac:dyDescent="0.2">
      <c r="P1809" s="4" t="s">
        <v>2357</v>
      </c>
    </row>
    <row r="1810" spans="16:16" ht="12.75" customHeight="1" x14ac:dyDescent="0.2">
      <c r="P1810" s="4" t="s">
        <v>2358</v>
      </c>
    </row>
    <row r="1811" spans="16:16" ht="12.75" customHeight="1" x14ac:dyDescent="0.2">
      <c r="P1811" s="4" t="s">
        <v>2359</v>
      </c>
    </row>
    <row r="1812" spans="16:16" ht="12.75" customHeight="1" x14ac:dyDescent="0.2">
      <c r="P1812" s="4" t="s">
        <v>2360</v>
      </c>
    </row>
    <row r="1813" spans="16:16" ht="12.75" customHeight="1" x14ac:dyDescent="0.2">
      <c r="P1813" s="4" t="s">
        <v>2361</v>
      </c>
    </row>
    <row r="1814" spans="16:16" ht="12.75" customHeight="1" x14ac:dyDescent="0.2">
      <c r="P1814" s="4" t="s">
        <v>2362</v>
      </c>
    </row>
    <row r="1815" spans="16:16" ht="12.75" customHeight="1" x14ac:dyDescent="0.2">
      <c r="P1815" s="4" t="s">
        <v>2363</v>
      </c>
    </row>
    <row r="1816" spans="16:16" ht="12.75" customHeight="1" x14ac:dyDescent="0.2">
      <c r="P1816" s="4" t="s">
        <v>2364</v>
      </c>
    </row>
    <row r="1817" spans="16:16" ht="12.75" customHeight="1" x14ac:dyDescent="0.2">
      <c r="P1817" s="4" t="s">
        <v>2365</v>
      </c>
    </row>
    <row r="1818" spans="16:16" ht="12.75" customHeight="1" x14ac:dyDescent="0.2">
      <c r="P1818" s="4" t="s">
        <v>2366</v>
      </c>
    </row>
    <row r="1819" spans="16:16" ht="12.75" customHeight="1" x14ac:dyDescent="0.2">
      <c r="P1819" s="4" t="s">
        <v>2367</v>
      </c>
    </row>
    <row r="1820" spans="16:16" ht="12.75" customHeight="1" x14ac:dyDescent="0.2">
      <c r="P1820" s="4" t="s">
        <v>2368</v>
      </c>
    </row>
    <row r="1821" spans="16:16" ht="12.75" customHeight="1" x14ac:dyDescent="0.2">
      <c r="P1821" s="4" t="s">
        <v>2369</v>
      </c>
    </row>
    <row r="1822" spans="16:16" ht="12.75" customHeight="1" x14ac:dyDescent="0.2">
      <c r="P1822" s="4" t="s">
        <v>2370</v>
      </c>
    </row>
    <row r="1823" spans="16:16" ht="12.75" customHeight="1" x14ac:dyDescent="0.2">
      <c r="P1823" s="4" t="s">
        <v>2371</v>
      </c>
    </row>
    <row r="1824" spans="16:16" ht="12.75" customHeight="1" x14ac:dyDescent="0.2">
      <c r="P1824" s="4" t="s">
        <v>2372</v>
      </c>
    </row>
    <row r="1825" spans="16:16" ht="12.75" customHeight="1" x14ac:dyDescent="0.2">
      <c r="P1825" s="4" t="s">
        <v>2373</v>
      </c>
    </row>
    <row r="1826" spans="16:16" ht="12.75" customHeight="1" x14ac:dyDescent="0.2">
      <c r="P1826" s="4" t="s">
        <v>2374</v>
      </c>
    </row>
    <row r="1827" spans="16:16" ht="12.75" customHeight="1" x14ac:dyDescent="0.2">
      <c r="P1827" s="4" t="s">
        <v>2375</v>
      </c>
    </row>
    <row r="1828" spans="16:16" ht="12.75" customHeight="1" x14ac:dyDescent="0.2">
      <c r="P1828" s="4" t="s">
        <v>2376</v>
      </c>
    </row>
    <row r="1829" spans="16:16" ht="12.75" customHeight="1" x14ac:dyDescent="0.2">
      <c r="P1829" s="4" t="s">
        <v>2377</v>
      </c>
    </row>
    <row r="1830" spans="16:16" ht="12.75" customHeight="1" x14ac:dyDescent="0.2">
      <c r="P1830" s="4" t="s">
        <v>2378</v>
      </c>
    </row>
    <row r="1831" spans="16:16" ht="12.75" customHeight="1" x14ac:dyDescent="0.2">
      <c r="P1831" s="4" t="s">
        <v>2379</v>
      </c>
    </row>
    <row r="1832" spans="16:16" ht="12.75" customHeight="1" x14ac:dyDescent="0.2">
      <c r="P1832" s="4" t="s">
        <v>2380</v>
      </c>
    </row>
    <row r="1833" spans="16:16" ht="12.75" customHeight="1" x14ac:dyDescent="0.2">
      <c r="P1833" s="4" t="s">
        <v>2381</v>
      </c>
    </row>
    <row r="1834" spans="16:16" ht="12.75" customHeight="1" x14ac:dyDescent="0.2">
      <c r="P1834" s="4" t="s">
        <v>2382</v>
      </c>
    </row>
    <row r="1835" spans="16:16" ht="12.75" customHeight="1" x14ac:dyDescent="0.2">
      <c r="P1835" s="4" t="s">
        <v>2383</v>
      </c>
    </row>
    <row r="1836" spans="16:16" ht="12.75" customHeight="1" x14ac:dyDescent="0.2">
      <c r="P1836" s="4" t="s">
        <v>2384</v>
      </c>
    </row>
    <row r="1837" spans="16:16" ht="12.75" customHeight="1" x14ac:dyDescent="0.2">
      <c r="P1837" s="4" t="s">
        <v>2385</v>
      </c>
    </row>
    <row r="1838" spans="16:16" ht="12.75" customHeight="1" x14ac:dyDescent="0.2">
      <c r="P1838" s="4" t="s">
        <v>2386</v>
      </c>
    </row>
    <row r="1839" spans="16:16" ht="12.75" customHeight="1" x14ac:dyDescent="0.2">
      <c r="P1839" s="4" t="s">
        <v>2387</v>
      </c>
    </row>
    <row r="1840" spans="16:16" ht="12.75" customHeight="1" x14ac:dyDescent="0.2">
      <c r="P1840" s="4" t="s">
        <v>2388</v>
      </c>
    </row>
    <row r="1841" spans="16:16" ht="12.75" customHeight="1" x14ac:dyDescent="0.2">
      <c r="P1841" s="4" t="s">
        <v>2389</v>
      </c>
    </row>
    <row r="1842" spans="16:16" ht="12.75" customHeight="1" x14ac:dyDescent="0.2">
      <c r="P1842" s="4" t="s">
        <v>2390</v>
      </c>
    </row>
    <row r="1843" spans="16:16" ht="12.75" customHeight="1" x14ac:dyDescent="0.2">
      <c r="P1843" s="4" t="s">
        <v>2391</v>
      </c>
    </row>
    <row r="1844" spans="16:16" ht="12.75" customHeight="1" x14ac:dyDescent="0.2">
      <c r="P1844" s="4" t="s">
        <v>2392</v>
      </c>
    </row>
    <row r="1845" spans="16:16" ht="12.75" customHeight="1" x14ac:dyDescent="0.2">
      <c r="P1845" s="4" t="s">
        <v>2393</v>
      </c>
    </row>
    <row r="1846" spans="16:16" ht="12.75" customHeight="1" x14ac:dyDescent="0.2">
      <c r="P1846" s="4" t="s">
        <v>2394</v>
      </c>
    </row>
    <row r="1847" spans="16:16" ht="12.75" customHeight="1" x14ac:dyDescent="0.2">
      <c r="P1847" s="4" t="s">
        <v>2395</v>
      </c>
    </row>
    <row r="1848" spans="16:16" ht="12.75" customHeight="1" x14ac:dyDescent="0.2">
      <c r="P1848" s="4" t="s">
        <v>2396</v>
      </c>
    </row>
    <row r="1849" spans="16:16" ht="12.75" customHeight="1" x14ac:dyDescent="0.2">
      <c r="P1849" s="4" t="s">
        <v>2397</v>
      </c>
    </row>
    <row r="1850" spans="16:16" ht="12.75" customHeight="1" x14ac:dyDescent="0.2">
      <c r="P1850" s="4" t="s">
        <v>2398</v>
      </c>
    </row>
    <row r="1851" spans="16:16" ht="12.75" customHeight="1" x14ac:dyDescent="0.2">
      <c r="P1851" s="4" t="s">
        <v>2399</v>
      </c>
    </row>
    <row r="1852" spans="16:16" ht="12.75" customHeight="1" x14ac:dyDescent="0.2">
      <c r="P1852" s="4" t="s">
        <v>2400</v>
      </c>
    </row>
    <row r="1853" spans="16:16" ht="12.75" customHeight="1" x14ac:dyDescent="0.2">
      <c r="P1853" s="4" t="s">
        <v>2401</v>
      </c>
    </row>
    <row r="1854" spans="16:16" ht="12.75" customHeight="1" x14ac:dyDescent="0.2">
      <c r="P1854" s="4" t="s">
        <v>2402</v>
      </c>
    </row>
    <row r="1855" spans="16:16" ht="12.75" customHeight="1" x14ac:dyDescent="0.2">
      <c r="P1855" s="4" t="s">
        <v>2403</v>
      </c>
    </row>
    <row r="1856" spans="16:16" ht="12.75" customHeight="1" x14ac:dyDescent="0.2">
      <c r="P1856" s="4" t="s">
        <v>2404</v>
      </c>
    </row>
    <row r="1857" spans="16:16" ht="12.75" customHeight="1" x14ac:dyDescent="0.2">
      <c r="P1857" s="4" t="s">
        <v>2405</v>
      </c>
    </row>
    <row r="1858" spans="16:16" ht="12.75" customHeight="1" x14ac:dyDescent="0.2">
      <c r="P1858" s="4" t="s">
        <v>2406</v>
      </c>
    </row>
    <row r="1859" spans="16:16" ht="12.75" customHeight="1" x14ac:dyDescent="0.2">
      <c r="P1859" s="4" t="s">
        <v>2407</v>
      </c>
    </row>
    <row r="1860" spans="16:16" ht="12.75" customHeight="1" x14ac:dyDescent="0.2">
      <c r="P1860" s="4" t="s">
        <v>2408</v>
      </c>
    </row>
    <row r="1861" spans="16:16" ht="12.75" customHeight="1" x14ac:dyDescent="0.2">
      <c r="P1861" s="4" t="s">
        <v>2409</v>
      </c>
    </row>
    <row r="1862" spans="16:16" ht="12.75" customHeight="1" x14ac:dyDescent="0.2">
      <c r="P1862" s="4" t="s">
        <v>2410</v>
      </c>
    </row>
    <row r="1863" spans="16:16" ht="12.75" customHeight="1" x14ac:dyDescent="0.2">
      <c r="P1863" s="4" t="s">
        <v>2411</v>
      </c>
    </row>
    <row r="1864" spans="16:16" ht="12.75" customHeight="1" x14ac:dyDescent="0.2">
      <c r="P1864" s="4" t="s">
        <v>2412</v>
      </c>
    </row>
    <row r="1865" spans="16:16" ht="12.75" customHeight="1" x14ac:dyDescent="0.2">
      <c r="P1865" s="4" t="s">
        <v>2413</v>
      </c>
    </row>
    <row r="1866" spans="16:16" ht="12.75" customHeight="1" x14ac:dyDescent="0.2">
      <c r="P1866" s="4" t="s">
        <v>2414</v>
      </c>
    </row>
    <row r="1867" spans="16:16" ht="12.75" customHeight="1" x14ac:dyDescent="0.2">
      <c r="P1867" s="4" t="s">
        <v>2415</v>
      </c>
    </row>
    <row r="1868" spans="16:16" ht="12.75" customHeight="1" x14ac:dyDescent="0.2">
      <c r="P1868" s="4" t="s">
        <v>2416</v>
      </c>
    </row>
    <row r="1869" spans="16:16" ht="12.75" customHeight="1" x14ac:dyDescent="0.2">
      <c r="P1869" s="4" t="s">
        <v>2417</v>
      </c>
    </row>
    <row r="1870" spans="16:16" ht="12.75" customHeight="1" x14ac:dyDescent="0.2">
      <c r="P1870" s="4" t="s">
        <v>2418</v>
      </c>
    </row>
    <row r="1871" spans="16:16" ht="12.75" customHeight="1" x14ac:dyDescent="0.2">
      <c r="P1871" s="4" t="s">
        <v>2419</v>
      </c>
    </row>
    <row r="1872" spans="16:16" ht="12.75" customHeight="1" x14ac:dyDescent="0.2">
      <c r="P1872" s="4" t="s">
        <v>2420</v>
      </c>
    </row>
    <row r="1873" spans="16:16" ht="12.75" customHeight="1" x14ac:dyDescent="0.2">
      <c r="P1873" s="4" t="s">
        <v>2421</v>
      </c>
    </row>
    <row r="1874" spans="16:16" ht="12.75" customHeight="1" x14ac:dyDescent="0.2">
      <c r="P1874" s="4" t="s">
        <v>2422</v>
      </c>
    </row>
    <row r="1875" spans="16:16" ht="12.75" customHeight="1" x14ac:dyDescent="0.2">
      <c r="P1875" s="4" t="s">
        <v>2423</v>
      </c>
    </row>
    <row r="1876" spans="16:16" ht="12.75" customHeight="1" x14ac:dyDescent="0.2">
      <c r="P1876" s="4" t="s">
        <v>2424</v>
      </c>
    </row>
    <row r="1877" spans="16:16" ht="12.75" customHeight="1" x14ac:dyDescent="0.2">
      <c r="P1877" s="4" t="s">
        <v>2425</v>
      </c>
    </row>
    <row r="1878" spans="16:16" ht="12.75" customHeight="1" x14ac:dyDescent="0.2">
      <c r="P1878" s="4" t="s">
        <v>2426</v>
      </c>
    </row>
    <row r="1879" spans="16:16" ht="12.75" customHeight="1" x14ac:dyDescent="0.2">
      <c r="P1879" s="4" t="s">
        <v>2427</v>
      </c>
    </row>
    <row r="1880" spans="16:16" ht="12.75" customHeight="1" x14ac:dyDescent="0.2">
      <c r="P1880" s="4" t="s">
        <v>2428</v>
      </c>
    </row>
    <row r="1881" spans="16:16" ht="12.75" customHeight="1" x14ac:dyDescent="0.2">
      <c r="P1881" s="4" t="s">
        <v>2429</v>
      </c>
    </row>
    <row r="1882" spans="16:16" ht="12.75" customHeight="1" x14ac:dyDescent="0.2">
      <c r="P1882" s="4" t="s">
        <v>2430</v>
      </c>
    </row>
    <row r="1883" spans="16:16" ht="12.75" customHeight="1" x14ac:dyDescent="0.2">
      <c r="P1883" s="4" t="s">
        <v>2431</v>
      </c>
    </row>
    <row r="1884" spans="16:16" ht="12.75" customHeight="1" x14ac:dyDescent="0.2">
      <c r="P1884" s="4" t="s">
        <v>2432</v>
      </c>
    </row>
    <row r="1885" spans="16:16" ht="12.75" customHeight="1" x14ac:dyDescent="0.2">
      <c r="P1885" s="4" t="s">
        <v>2433</v>
      </c>
    </row>
    <row r="1886" spans="16:16" ht="12.75" customHeight="1" x14ac:dyDescent="0.2">
      <c r="P1886" s="4" t="s">
        <v>2434</v>
      </c>
    </row>
    <row r="1887" spans="16:16" ht="12.75" customHeight="1" x14ac:dyDescent="0.2">
      <c r="P1887" s="4" t="s">
        <v>2435</v>
      </c>
    </row>
    <row r="1888" spans="16:16" ht="12.75" customHeight="1" x14ac:dyDescent="0.2">
      <c r="P1888" s="4" t="s">
        <v>2436</v>
      </c>
    </row>
    <row r="1889" spans="16:16" ht="12.75" customHeight="1" x14ac:dyDescent="0.2">
      <c r="P1889" s="4" t="s">
        <v>2437</v>
      </c>
    </row>
    <row r="1890" spans="16:16" ht="12.75" customHeight="1" x14ac:dyDescent="0.2">
      <c r="P1890" s="4" t="s">
        <v>2438</v>
      </c>
    </row>
    <row r="1891" spans="16:16" ht="12.75" customHeight="1" x14ac:dyDescent="0.2">
      <c r="P1891" s="4" t="s">
        <v>2439</v>
      </c>
    </row>
    <row r="1892" spans="16:16" ht="12.75" customHeight="1" x14ac:dyDescent="0.2">
      <c r="P1892" s="4" t="s">
        <v>2440</v>
      </c>
    </row>
    <row r="1893" spans="16:16" ht="12.75" customHeight="1" x14ac:dyDescent="0.2">
      <c r="P1893" s="4" t="s">
        <v>2441</v>
      </c>
    </row>
    <row r="1894" spans="16:16" ht="12.75" customHeight="1" x14ac:dyDescent="0.2">
      <c r="P1894" s="4" t="s">
        <v>2442</v>
      </c>
    </row>
    <row r="1895" spans="16:16" ht="12.75" customHeight="1" x14ac:dyDescent="0.2">
      <c r="P1895" s="4" t="s">
        <v>2443</v>
      </c>
    </row>
    <row r="1896" spans="16:16" ht="12.75" customHeight="1" x14ac:dyDescent="0.2">
      <c r="P1896" s="4" t="s">
        <v>2444</v>
      </c>
    </row>
    <row r="1897" spans="16:16" ht="12.75" customHeight="1" x14ac:dyDescent="0.2">
      <c r="P1897" s="4" t="s">
        <v>2445</v>
      </c>
    </row>
    <row r="1898" spans="16:16" ht="12.75" customHeight="1" x14ac:dyDescent="0.2">
      <c r="P1898" s="4" t="s">
        <v>2446</v>
      </c>
    </row>
    <row r="1899" spans="16:16" ht="12.75" customHeight="1" x14ac:dyDescent="0.2">
      <c r="P1899" s="4" t="s">
        <v>2447</v>
      </c>
    </row>
    <row r="1900" spans="16:16" ht="12.75" customHeight="1" x14ac:dyDescent="0.2">
      <c r="P1900" s="4" t="s">
        <v>2448</v>
      </c>
    </row>
    <row r="1901" spans="16:16" ht="12.75" customHeight="1" x14ac:dyDescent="0.2">
      <c r="P1901" s="4" t="s">
        <v>2449</v>
      </c>
    </row>
    <row r="1902" spans="16:16" ht="12.75" customHeight="1" x14ac:dyDescent="0.2">
      <c r="P1902" s="4" t="s">
        <v>2450</v>
      </c>
    </row>
    <row r="1903" spans="16:16" ht="12.75" customHeight="1" x14ac:dyDescent="0.2">
      <c r="P1903" s="4" t="s">
        <v>2451</v>
      </c>
    </row>
    <row r="1904" spans="16:16" ht="12.75" customHeight="1" x14ac:dyDescent="0.2">
      <c r="P1904" s="4" t="s">
        <v>2452</v>
      </c>
    </row>
    <row r="1905" spans="16:16" ht="12.75" customHeight="1" x14ac:dyDescent="0.2">
      <c r="P1905" s="4" t="s">
        <v>2453</v>
      </c>
    </row>
    <row r="1906" spans="16:16" ht="12.75" customHeight="1" x14ac:dyDescent="0.2">
      <c r="P1906" s="4" t="s">
        <v>2454</v>
      </c>
    </row>
    <row r="1907" spans="16:16" ht="12.75" customHeight="1" x14ac:dyDescent="0.2">
      <c r="P1907" s="4" t="s">
        <v>2455</v>
      </c>
    </row>
    <row r="1908" spans="16:16" ht="12.75" customHeight="1" x14ac:dyDescent="0.2">
      <c r="P1908" s="4" t="s">
        <v>2456</v>
      </c>
    </row>
    <row r="1909" spans="16:16" ht="12.75" customHeight="1" x14ac:dyDescent="0.2">
      <c r="P1909" s="4" t="s">
        <v>2457</v>
      </c>
    </row>
    <row r="1910" spans="16:16" ht="12.75" customHeight="1" x14ac:dyDescent="0.2">
      <c r="P1910" s="4" t="s">
        <v>2458</v>
      </c>
    </row>
    <row r="1911" spans="16:16" ht="12.75" customHeight="1" x14ac:dyDescent="0.2">
      <c r="P1911" s="4" t="s">
        <v>2459</v>
      </c>
    </row>
    <row r="1912" spans="16:16" ht="12.75" customHeight="1" x14ac:dyDescent="0.2">
      <c r="P1912" s="4" t="s">
        <v>2460</v>
      </c>
    </row>
    <row r="1913" spans="16:16" ht="12.75" customHeight="1" x14ac:dyDescent="0.2">
      <c r="P1913" s="4" t="s">
        <v>2461</v>
      </c>
    </row>
    <row r="1914" spans="16:16" ht="12.75" customHeight="1" x14ac:dyDescent="0.2">
      <c r="P1914" s="4" t="s">
        <v>2462</v>
      </c>
    </row>
    <row r="1915" spans="16:16" ht="12.75" customHeight="1" x14ac:dyDescent="0.2">
      <c r="P1915" s="4" t="s">
        <v>2463</v>
      </c>
    </row>
    <row r="1916" spans="16:16" ht="12.75" customHeight="1" x14ac:dyDescent="0.2">
      <c r="P1916" s="4" t="s">
        <v>2464</v>
      </c>
    </row>
    <row r="1917" spans="16:16" ht="12.75" customHeight="1" x14ac:dyDescent="0.2">
      <c r="P1917" s="4" t="s">
        <v>2465</v>
      </c>
    </row>
    <row r="1918" spans="16:16" ht="12.75" customHeight="1" x14ac:dyDescent="0.2">
      <c r="P1918" s="4" t="s">
        <v>2466</v>
      </c>
    </row>
    <row r="1919" spans="16:16" ht="12.75" customHeight="1" x14ac:dyDescent="0.2">
      <c r="P1919" s="4" t="s">
        <v>2467</v>
      </c>
    </row>
    <row r="1920" spans="16:16" ht="12.75" customHeight="1" x14ac:dyDescent="0.2">
      <c r="P1920" s="4" t="s">
        <v>647</v>
      </c>
    </row>
    <row r="1921" spans="16:16" ht="12.75" customHeight="1" x14ac:dyDescent="0.2">
      <c r="P1921" s="4" t="s">
        <v>2468</v>
      </c>
    </row>
    <row r="1922" spans="16:16" ht="12.75" customHeight="1" x14ac:dyDescent="0.2">
      <c r="P1922" s="4" t="s">
        <v>2469</v>
      </c>
    </row>
    <row r="1923" spans="16:16" ht="12.75" customHeight="1" x14ac:dyDescent="0.2">
      <c r="P1923" s="4" t="s">
        <v>2470</v>
      </c>
    </row>
    <row r="1924" spans="16:16" ht="12.75" customHeight="1" x14ac:dyDescent="0.2">
      <c r="P1924" s="4" t="s">
        <v>2471</v>
      </c>
    </row>
    <row r="1925" spans="16:16" ht="12.75" customHeight="1" x14ac:dyDescent="0.2">
      <c r="P1925" s="4" t="s">
        <v>2472</v>
      </c>
    </row>
    <row r="1926" spans="16:16" ht="12.75" customHeight="1" x14ac:dyDescent="0.2">
      <c r="P1926" s="4" t="s">
        <v>2473</v>
      </c>
    </row>
    <row r="1927" spans="16:16" ht="12.75" customHeight="1" x14ac:dyDescent="0.2">
      <c r="P1927" s="4" t="s">
        <v>2474</v>
      </c>
    </row>
    <row r="1928" spans="16:16" ht="12.75" customHeight="1" x14ac:dyDescent="0.2">
      <c r="P1928" s="4" t="s">
        <v>2475</v>
      </c>
    </row>
    <row r="1929" spans="16:16" ht="12.75" customHeight="1" x14ac:dyDescent="0.2">
      <c r="P1929" s="4" t="s">
        <v>2476</v>
      </c>
    </row>
    <row r="1930" spans="16:16" ht="12.75" customHeight="1" x14ac:dyDescent="0.2">
      <c r="P1930" s="4" t="s">
        <v>2477</v>
      </c>
    </row>
    <row r="1931" spans="16:16" ht="12.75" customHeight="1" x14ac:dyDescent="0.2">
      <c r="P1931" s="4" t="s">
        <v>2478</v>
      </c>
    </row>
    <row r="1932" spans="16:16" ht="12.75" customHeight="1" x14ac:dyDescent="0.2">
      <c r="P1932" s="4" t="s">
        <v>2479</v>
      </c>
    </row>
    <row r="1933" spans="16:16" ht="12.75" customHeight="1" x14ac:dyDescent="0.2">
      <c r="P1933" s="4" t="s">
        <v>2480</v>
      </c>
    </row>
    <row r="1934" spans="16:16" ht="12.75" customHeight="1" x14ac:dyDescent="0.2">
      <c r="P1934" s="4" t="s">
        <v>2481</v>
      </c>
    </row>
    <row r="1935" spans="16:16" ht="12.75" customHeight="1" x14ac:dyDescent="0.2">
      <c r="P1935" s="4" t="s">
        <v>2482</v>
      </c>
    </row>
    <row r="1936" spans="16:16" ht="12.75" customHeight="1" x14ac:dyDescent="0.2">
      <c r="P1936" s="4" t="s">
        <v>2483</v>
      </c>
    </row>
    <row r="1937" spans="16:16" ht="12.75" customHeight="1" x14ac:dyDescent="0.2">
      <c r="P1937" s="4" t="s">
        <v>2484</v>
      </c>
    </row>
    <row r="1938" spans="16:16" ht="12.75" customHeight="1" x14ac:dyDescent="0.2">
      <c r="P1938" s="4" t="s">
        <v>2485</v>
      </c>
    </row>
    <row r="1939" spans="16:16" ht="12.75" customHeight="1" x14ac:dyDescent="0.2">
      <c r="P1939" s="4" t="s">
        <v>2486</v>
      </c>
    </row>
    <row r="1940" spans="16:16" ht="12.75" customHeight="1" x14ac:dyDescent="0.2">
      <c r="P1940" s="4" t="s">
        <v>2487</v>
      </c>
    </row>
    <row r="1941" spans="16:16" ht="12.75" customHeight="1" x14ac:dyDescent="0.2">
      <c r="P1941" s="4" t="s">
        <v>2488</v>
      </c>
    </row>
    <row r="1942" spans="16:16" ht="12.75" customHeight="1" x14ac:dyDescent="0.2">
      <c r="P1942" s="4" t="s">
        <v>2489</v>
      </c>
    </row>
    <row r="1943" spans="16:16" ht="12.75" customHeight="1" x14ac:dyDescent="0.2">
      <c r="P1943" s="4" t="s">
        <v>2490</v>
      </c>
    </row>
    <row r="1944" spans="16:16" ht="12.75" customHeight="1" x14ac:dyDescent="0.2">
      <c r="P1944" s="4" t="s">
        <v>2491</v>
      </c>
    </row>
    <row r="1945" spans="16:16" ht="12.75" customHeight="1" x14ac:dyDescent="0.2">
      <c r="P1945" s="4" t="s">
        <v>2492</v>
      </c>
    </row>
    <row r="1946" spans="16:16" ht="12.75" customHeight="1" x14ac:dyDescent="0.2">
      <c r="P1946" s="4" t="s">
        <v>2493</v>
      </c>
    </row>
    <row r="1947" spans="16:16" ht="12.75" customHeight="1" x14ac:dyDescent="0.2">
      <c r="P1947" s="4" t="s">
        <v>2494</v>
      </c>
    </row>
    <row r="1948" spans="16:16" ht="12.75" customHeight="1" x14ac:dyDescent="0.2">
      <c r="P1948" s="4" t="s">
        <v>2495</v>
      </c>
    </row>
    <row r="1949" spans="16:16" ht="12.75" customHeight="1" x14ac:dyDescent="0.2">
      <c r="P1949" s="4" t="s">
        <v>2496</v>
      </c>
    </row>
    <row r="1950" spans="16:16" ht="12.75" customHeight="1" x14ac:dyDescent="0.2">
      <c r="P1950" s="4" t="s">
        <v>2497</v>
      </c>
    </row>
    <row r="1951" spans="16:16" ht="12.75" customHeight="1" x14ac:dyDescent="0.2">
      <c r="P1951" s="4" t="s">
        <v>2498</v>
      </c>
    </row>
    <row r="1952" spans="16:16" ht="12.75" customHeight="1" x14ac:dyDescent="0.2">
      <c r="P1952" s="4" t="s">
        <v>2499</v>
      </c>
    </row>
    <row r="1953" spans="16:16" ht="12.75" customHeight="1" x14ac:dyDescent="0.2">
      <c r="P1953" s="4" t="s">
        <v>2500</v>
      </c>
    </row>
    <row r="1954" spans="16:16" ht="12.75" customHeight="1" x14ac:dyDescent="0.2">
      <c r="P1954" s="4" t="s">
        <v>2501</v>
      </c>
    </row>
    <row r="1955" spans="16:16" ht="12.75" customHeight="1" x14ac:dyDescent="0.2">
      <c r="P1955" s="4" t="s">
        <v>2502</v>
      </c>
    </row>
    <row r="1956" spans="16:16" ht="12.75" customHeight="1" x14ac:dyDescent="0.2">
      <c r="P1956" s="4" t="s">
        <v>2503</v>
      </c>
    </row>
    <row r="1957" spans="16:16" ht="12.75" customHeight="1" x14ac:dyDescent="0.2">
      <c r="P1957" s="4" t="s">
        <v>2504</v>
      </c>
    </row>
    <row r="1958" spans="16:16" ht="12.75" customHeight="1" x14ac:dyDescent="0.2">
      <c r="P1958" s="4" t="s">
        <v>2505</v>
      </c>
    </row>
    <row r="1959" spans="16:16" ht="12.75" customHeight="1" x14ac:dyDescent="0.2">
      <c r="P1959" s="4" t="s">
        <v>2506</v>
      </c>
    </row>
    <row r="1960" spans="16:16" ht="12.75" customHeight="1" x14ac:dyDescent="0.2">
      <c r="P1960" s="4" t="s">
        <v>2507</v>
      </c>
    </row>
    <row r="1961" spans="16:16" ht="12.75" customHeight="1" x14ac:dyDescent="0.2">
      <c r="P1961" s="4" t="s">
        <v>2508</v>
      </c>
    </row>
    <row r="1962" spans="16:16" ht="12.75" customHeight="1" x14ac:dyDescent="0.2">
      <c r="P1962" s="4" t="s">
        <v>2509</v>
      </c>
    </row>
    <row r="1963" spans="16:16" ht="12.75" customHeight="1" x14ac:dyDescent="0.2">
      <c r="P1963" s="4" t="s">
        <v>2510</v>
      </c>
    </row>
    <row r="1964" spans="16:16" ht="12.75" customHeight="1" x14ac:dyDescent="0.2">
      <c r="P1964" s="4" t="s">
        <v>2511</v>
      </c>
    </row>
    <row r="1965" spans="16:16" ht="12.75" customHeight="1" x14ac:dyDescent="0.2">
      <c r="P1965" s="4" t="s">
        <v>2512</v>
      </c>
    </row>
    <row r="1966" spans="16:16" ht="12.75" customHeight="1" x14ac:dyDescent="0.2">
      <c r="P1966" s="4" t="s">
        <v>2513</v>
      </c>
    </row>
    <row r="1967" spans="16:16" ht="12.75" customHeight="1" x14ac:dyDescent="0.2">
      <c r="P1967" s="4" t="s">
        <v>2514</v>
      </c>
    </row>
    <row r="1968" spans="16:16" ht="12.75" customHeight="1" x14ac:dyDescent="0.2">
      <c r="P1968" s="4" t="s">
        <v>2515</v>
      </c>
    </row>
    <row r="1969" spans="16:16" ht="12.75" customHeight="1" x14ac:dyDescent="0.2">
      <c r="P1969" s="4" t="s">
        <v>2516</v>
      </c>
    </row>
    <row r="1970" spans="16:16" ht="12.75" customHeight="1" x14ac:dyDescent="0.2">
      <c r="P1970" s="4" t="s">
        <v>2517</v>
      </c>
    </row>
    <row r="1971" spans="16:16" ht="12.75" customHeight="1" x14ac:dyDescent="0.2">
      <c r="P1971" s="4" t="s">
        <v>2518</v>
      </c>
    </row>
    <row r="1972" spans="16:16" ht="12.75" customHeight="1" x14ac:dyDescent="0.2">
      <c r="P1972" s="4" t="s">
        <v>2519</v>
      </c>
    </row>
    <row r="1973" spans="16:16" ht="12.75" customHeight="1" x14ac:dyDescent="0.2">
      <c r="P1973" s="4" t="s">
        <v>2520</v>
      </c>
    </row>
    <row r="1974" spans="16:16" ht="12.75" customHeight="1" x14ac:dyDescent="0.2">
      <c r="P1974" s="4" t="s">
        <v>2521</v>
      </c>
    </row>
    <row r="1975" spans="16:16" ht="12.75" customHeight="1" x14ac:dyDescent="0.2">
      <c r="P1975" s="4" t="s">
        <v>2522</v>
      </c>
    </row>
    <row r="1976" spans="16:16" ht="12.75" customHeight="1" x14ac:dyDescent="0.2">
      <c r="P1976" s="4" t="s">
        <v>2523</v>
      </c>
    </row>
    <row r="1977" spans="16:16" ht="12.75" customHeight="1" x14ac:dyDescent="0.2">
      <c r="P1977" s="4" t="s">
        <v>2524</v>
      </c>
    </row>
    <row r="1978" spans="16:16" ht="12.75" customHeight="1" x14ac:dyDescent="0.2">
      <c r="P1978" s="4" t="s">
        <v>2525</v>
      </c>
    </row>
    <row r="1979" spans="16:16" ht="12.75" customHeight="1" x14ac:dyDescent="0.2">
      <c r="P1979" s="4" t="s">
        <v>2526</v>
      </c>
    </row>
    <row r="1980" spans="16:16" ht="12.75" customHeight="1" x14ac:dyDescent="0.2">
      <c r="P1980" s="4" t="s">
        <v>2527</v>
      </c>
    </row>
    <row r="1981" spans="16:16" ht="12.75" customHeight="1" x14ac:dyDescent="0.2">
      <c r="P1981" s="4" t="s">
        <v>2528</v>
      </c>
    </row>
    <row r="1982" spans="16:16" ht="12.75" customHeight="1" x14ac:dyDescent="0.2">
      <c r="P1982" s="4" t="s">
        <v>2529</v>
      </c>
    </row>
    <row r="1983" spans="16:16" ht="12.75" customHeight="1" x14ac:dyDescent="0.2">
      <c r="P1983" s="4" t="s">
        <v>2530</v>
      </c>
    </row>
    <row r="1984" spans="16:16" ht="12.75" customHeight="1" x14ac:dyDescent="0.2">
      <c r="P1984" s="4" t="s">
        <v>2531</v>
      </c>
    </row>
    <row r="1985" spans="16:16" ht="12.75" customHeight="1" x14ac:dyDescent="0.2">
      <c r="P1985" s="4" t="s">
        <v>2532</v>
      </c>
    </row>
    <row r="1986" spans="16:16" ht="12.75" customHeight="1" x14ac:dyDescent="0.2">
      <c r="P1986" s="4" t="s">
        <v>2533</v>
      </c>
    </row>
    <row r="1987" spans="16:16" ht="12.75" customHeight="1" x14ac:dyDescent="0.2">
      <c r="P1987" s="4" t="s">
        <v>2534</v>
      </c>
    </row>
    <row r="1988" spans="16:16" ht="12.75" customHeight="1" x14ac:dyDescent="0.2">
      <c r="P1988" s="4" t="s">
        <v>2535</v>
      </c>
    </row>
    <row r="1989" spans="16:16" ht="12.75" customHeight="1" x14ac:dyDescent="0.2">
      <c r="P1989" s="4" t="s">
        <v>2536</v>
      </c>
    </row>
    <row r="1990" spans="16:16" ht="12.75" customHeight="1" x14ac:dyDescent="0.2">
      <c r="P1990" s="4" t="s">
        <v>2537</v>
      </c>
    </row>
    <row r="1991" spans="16:16" ht="12.75" customHeight="1" x14ac:dyDescent="0.2">
      <c r="P1991" s="4" t="s">
        <v>2538</v>
      </c>
    </row>
    <row r="1992" spans="16:16" ht="12.75" customHeight="1" x14ac:dyDescent="0.2">
      <c r="P1992" s="4" t="s">
        <v>2539</v>
      </c>
    </row>
    <row r="1993" spans="16:16" ht="12.75" customHeight="1" x14ac:dyDescent="0.2">
      <c r="P1993" s="4" t="s">
        <v>2540</v>
      </c>
    </row>
    <row r="1994" spans="16:16" ht="12.75" customHeight="1" x14ac:dyDescent="0.2">
      <c r="P1994" s="4" t="s">
        <v>2541</v>
      </c>
    </row>
    <row r="1995" spans="16:16" ht="12.75" customHeight="1" x14ac:dyDescent="0.2">
      <c r="P1995" s="4" t="s">
        <v>2542</v>
      </c>
    </row>
    <row r="1996" spans="16:16" ht="12.75" customHeight="1" x14ac:dyDescent="0.2">
      <c r="P1996" s="4" t="s">
        <v>2543</v>
      </c>
    </row>
    <row r="1997" spans="16:16" ht="12.75" customHeight="1" x14ac:dyDescent="0.2">
      <c r="P1997" s="4" t="s">
        <v>2544</v>
      </c>
    </row>
    <row r="1998" spans="16:16" ht="12.75" customHeight="1" x14ac:dyDescent="0.2">
      <c r="P1998" s="4" t="s">
        <v>2545</v>
      </c>
    </row>
    <row r="1999" spans="16:16" ht="12.75" customHeight="1" x14ac:dyDescent="0.2">
      <c r="P1999" s="4" t="s">
        <v>2546</v>
      </c>
    </row>
    <row r="2000" spans="16:16" ht="12.75" customHeight="1" x14ac:dyDescent="0.2">
      <c r="P2000" s="4" t="s">
        <v>2547</v>
      </c>
    </row>
    <row r="2001" spans="16:16" ht="12.75" customHeight="1" x14ac:dyDescent="0.2">
      <c r="P2001" s="4" t="s">
        <v>2548</v>
      </c>
    </row>
    <row r="2002" spans="16:16" ht="12.75" customHeight="1" x14ac:dyDescent="0.2">
      <c r="P2002" s="4" t="s">
        <v>2549</v>
      </c>
    </row>
    <row r="2003" spans="16:16" ht="12.75" customHeight="1" x14ac:dyDescent="0.2">
      <c r="P2003" s="4" t="s">
        <v>2550</v>
      </c>
    </row>
    <row r="2004" spans="16:16" ht="12.75" customHeight="1" x14ac:dyDescent="0.2">
      <c r="P2004" s="4" t="s">
        <v>2551</v>
      </c>
    </row>
    <row r="2005" spans="16:16" ht="12.75" customHeight="1" x14ac:dyDescent="0.2">
      <c r="P2005" s="4" t="s">
        <v>2552</v>
      </c>
    </row>
    <row r="2006" spans="16:16" ht="12.75" customHeight="1" x14ac:dyDescent="0.2">
      <c r="P2006" s="4" t="s">
        <v>2553</v>
      </c>
    </row>
    <row r="2007" spans="16:16" ht="12.75" customHeight="1" x14ac:dyDescent="0.2">
      <c r="P2007" s="4" t="s">
        <v>2554</v>
      </c>
    </row>
    <row r="2008" spans="16:16" ht="12.75" customHeight="1" x14ac:dyDescent="0.2">
      <c r="P2008" s="4" t="s">
        <v>2555</v>
      </c>
    </row>
    <row r="2009" spans="16:16" ht="12.75" customHeight="1" x14ac:dyDescent="0.2">
      <c r="P2009" s="4" t="s">
        <v>2556</v>
      </c>
    </row>
    <row r="2010" spans="16:16" ht="12.75" customHeight="1" x14ac:dyDescent="0.2">
      <c r="P2010" s="4" t="s">
        <v>2557</v>
      </c>
    </row>
    <row r="2011" spans="16:16" ht="12.75" customHeight="1" x14ac:dyDescent="0.2">
      <c r="P2011" s="4" t="s">
        <v>2558</v>
      </c>
    </row>
    <row r="2012" spans="16:16" ht="12.75" customHeight="1" x14ac:dyDescent="0.2">
      <c r="P2012" s="4" t="s">
        <v>2559</v>
      </c>
    </row>
    <row r="2013" spans="16:16" ht="12.75" customHeight="1" x14ac:dyDescent="0.2">
      <c r="P2013" s="4" t="s">
        <v>2560</v>
      </c>
    </row>
    <row r="2014" spans="16:16" ht="12.75" customHeight="1" x14ac:dyDescent="0.2">
      <c r="P2014" s="4" t="s">
        <v>2561</v>
      </c>
    </row>
    <row r="2015" spans="16:16" ht="12.75" customHeight="1" x14ac:dyDescent="0.2">
      <c r="P2015" s="4" t="s">
        <v>2562</v>
      </c>
    </row>
    <row r="2016" spans="16:16" ht="12.75" customHeight="1" x14ac:dyDescent="0.2">
      <c r="P2016" s="4" t="s">
        <v>2563</v>
      </c>
    </row>
    <row r="2017" spans="16:16" ht="12.75" customHeight="1" x14ac:dyDescent="0.2">
      <c r="P2017" s="4" t="s">
        <v>2564</v>
      </c>
    </row>
    <row r="2018" spans="16:16" ht="12.75" customHeight="1" x14ac:dyDescent="0.2">
      <c r="P2018" s="4" t="s">
        <v>2565</v>
      </c>
    </row>
    <row r="2019" spans="16:16" ht="12.75" customHeight="1" x14ac:dyDescent="0.2">
      <c r="P2019" s="4" t="s">
        <v>2566</v>
      </c>
    </row>
    <row r="2020" spans="16:16" ht="12.75" customHeight="1" x14ac:dyDescent="0.2">
      <c r="P2020" s="4" t="s">
        <v>2567</v>
      </c>
    </row>
    <row r="2021" spans="16:16" ht="12.75" customHeight="1" x14ac:dyDescent="0.2">
      <c r="P2021" s="4" t="s">
        <v>2568</v>
      </c>
    </row>
    <row r="2022" spans="16:16" ht="12.75" customHeight="1" x14ac:dyDescent="0.2">
      <c r="P2022" s="4" t="s">
        <v>2569</v>
      </c>
    </row>
    <row r="2023" spans="16:16" ht="12.75" customHeight="1" x14ac:dyDescent="0.2">
      <c r="P2023" s="4" t="s">
        <v>2570</v>
      </c>
    </row>
    <row r="2024" spans="16:16" ht="12.75" customHeight="1" x14ac:dyDescent="0.2">
      <c r="P2024" s="4" t="s">
        <v>2571</v>
      </c>
    </row>
    <row r="2025" spans="16:16" ht="12.75" customHeight="1" x14ac:dyDescent="0.2">
      <c r="P2025" s="4" t="s">
        <v>2572</v>
      </c>
    </row>
    <row r="2026" spans="16:16" ht="12.75" customHeight="1" x14ac:dyDescent="0.2">
      <c r="P2026" s="4" t="s">
        <v>2573</v>
      </c>
    </row>
    <row r="2027" spans="16:16" ht="12.75" customHeight="1" x14ac:dyDescent="0.2">
      <c r="P2027" s="4" t="s">
        <v>2574</v>
      </c>
    </row>
    <row r="2028" spans="16:16" ht="12.75" customHeight="1" x14ac:dyDescent="0.2">
      <c r="P2028" s="4" t="s">
        <v>2575</v>
      </c>
    </row>
    <row r="2029" spans="16:16" ht="12.75" customHeight="1" x14ac:dyDescent="0.2">
      <c r="P2029" s="4" t="s">
        <v>2576</v>
      </c>
    </row>
    <row r="2030" spans="16:16" ht="12.75" customHeight="1" x14ac:dyDescent="0.2">
      <c r="P2030" s="4" t="s">
        <v>2577</v>
      </c>
    </row>
    <row r="2031" spans="16:16" ht="12.75" customHeight="1" x14ac:dyDescent="0.2">
      <c r="P2031" s="4" t="s">
        <v>2578</v>
      </c>
    </row>
    <row r="2032" spans="16:16" ht="12.75" customHeight="1" x14ac:dyDescent="0.2">
      <c r="P2032" s="4" t="s">
        <v>2579</v>
      </c>
    </row>
    <row r="2033" spans="16:16" ht="12.75" customHeight="1" x14ac:dyDescent="0.2">
      <c r="P2033" s="4" t="s">
        <v>2580</v>
      </c>
    </row>
    <row r="2034" spans="16:16" ht="12.75" customHeight="1" x14ac:dyDescent="0.2">
      <c r="P2034" s="4" t="s">
        <v>2581</v>
      </c>
    </row>
    <row r="2035" spans="16:16" ht="12.75" customHeight="1" x14ac:dyDescent="0.2">
      <c r="P2035" s="4" t="s">
        <v>2582</v>
      </c>
    </row>
    <row r="2036" spans="16:16" ht="12.75" customHeight="1" x14ac:dyDescent="0.2">
      <c r="P2036" s="4" t="s">
        <v>2583</v>
      </c>
    </row>
    <row r="2037" spans="16:16" ht="12.75" customHeight="1" x14ac:dyDescent="0.2">
      <c r="P2037" s="4" t="s">
        <v>2584</v>
      </c>
    </row>
    <row r="2038" spans="16:16" ht="12.75" customHeight="1" x14ac:dyDescent="0.2">
      <c r="P2038" s="4" t="s">
        <v>2585</v>
      </c>
    </row>
    <row r="2039" spans="16:16" ht="12.75" customHeight="1" x14ac:dyDescent="0.2">
      <c r="P2039" s="4" t="s">
        <v>2586</v>
      </c>
    </row>
    <row r="2040" spans="16:16" ht="12.75" customHeight="1" x14ac:dyDescent="0.2">
      <c r="P2040" s="4" t="s">
        <v>2587</v>
      </c>
    </row>
    <row r="2041" spans="16:16" ht="12.75" customHeight="1" x14ac:dyDescent="0.2">
      <c r="P2041" s="4" t="s">
        <v>2588</v>
      </c>
    </row>
    <row r="2042" spans="16:16" ht="12.75" customHeight="1" x14ac:dyDescent="0.2">
      <c r="P2042" s="4" t="s">
        <v>2589</v>
      </c>
    </row>
    <row r="2043" spans="16:16" ht="12.75" customHeight="1" x14ac:dyDescent="0.2">
      <c r="P2043" s="4" t="s">
        <v>2590</v>
      </c>
    </row>
    <row r="2044" spans="16:16" ht="12.75" customHeight="1" x14ac:dyDescent="0.2">
      <c r="P2044" s="4" t="s">
        <v>2591</v>
      </c>
    </row>
    <row r="2045" spans="16:16" ht="12.75" customHeight="1" x14ac:dyDescent="0.2">
      <c r="P2045" s="4" t="s">
        <v>2592</v>
      </c>
    </row>
    <row r="2046" spans="16:16" ht="12.75" customHeight="1" x14ac:dyDescent="0.2">
      <c r="P2046" s="4" t="s">
        <v>2593</v>
      </c>
    </row>
    <row r="2047" spans="16:16" ht="12.75" customHeight="1" x14ac:dyDescent="0.2">
      <c r="P2047" s="4" t="s">
        <v>2594</v>
      </c>
    </row>
    <row r="2048" spans="16:16" ht="12.75" customHeight="1" x14ac:dyDescent="0.2">
      <c r="P2048" s="4" t="s">
        <v>2595</v>
      </c>
    </row>
    <row r="2049" spans="16:16" ht="12.75" customHeight="1" x14ac:dyDescent="0.2">
      <c r="P2049" s="4" t="s">
        <v>2596</v>
      </c>
    </row>
    <row r="2050" spans="16:16" ht="12.75" customHeight="1" x14ac:dyDescent="0.2">
      <c r="P2050" s="4" t="s">
        <v>2597</v>
      </c>
    </row>
    <row r="2051" spans="16:16" ht="12.75" customHeight="1" x14ac:dyDescent="0.2">
      <c r="P2051" s="4" t="s">
        <v>2598</v>
      </c>
    </row>
    <row r="2052" spans="16:16" ht="12.75" customHeight="1" x14ac:dyDescent="0.2">
      <c r="P2052" s="4" t="s">
        <v>2599</v>
      </c>
    </row>
    <row r="2053" spans="16:16" ht="12.75" customHeight="1" x14ac:dyDescent="0.2">
      <c r="P2053" s="4" t="s">
        <v>2600</v>
      </c>
    </row>
    <row r="2054" spans="16:16" ht="12.75" customHeight="1" x14ac:dyDescent="0.2">
      <c r="P2054" s="4" t="s">
        <v>2601</v>
      </c>
    </row>
    <row r="2055" spans="16:16" ht="12.75" customHeight="1" x14ac:dyDescent="0.2">
      <c r="P2055" s="4" t="s">
        <v>2602</v>
      </c>
    </row>
    <row r="2056" spans="16:16" ht="12.75" customHeight="1" x14ac:dyDescent="0.2">
      <c r="P2056" s="4" t="s">
        <v>2603</v>
      </c>
    </row>
    <row r="2057" spans="16:16" ht="12.75" customHeight="1" x14ac:dyDescent="0.2">
      <c r="P2057" s="4" t="s">
        <v>2604</v>
      </c>
    </row>
    <row r="2058" spans="16:16" ht="12.75" customHeight="1" x14ac:dyDescent="0.2">
      <c r="P2058" s="4" t="s">
        <v>2605</v>
      </c>
    </row>
    <row r="2059" spans="16:16" ht="12.75" customHeight="1" x14ac:dyDescent="0.2">
      <c r="P2059" s="4" t="s">
        <v>2606</v>
      </c>
    </row>
    <row r="2060" spans="16:16" ht="12.75" customHeight="1" x14ac:dyDescent="0.2">
      <c r="P2060" s="4" t="s">
        <v>2607</v>
      </c>
    </row>
    <row r="2061" spans="16:16" ht="12.75" customHeight="1" x14ac:dyDescent="0.2">
      <c r="P2061" s="4" t="s">
        <v>2608</v>
      </c>
    </row>
    <row r="2062" spans="16:16" ht="12.75" customHeight="1" x14ac:dyDescent="0.2">
      <c r="P2062" s="4" t="s">
        <v>2609</v>
      </c>
    </row>
    <row r="2063" spans="16:16" ht="12.75" customHeight="1" x14ac:dyDescent="0.2">
      <c r="P2063" s="4" t="s">
        <v>2610</v>
      </c>
    </row>
    <row r="2064" spans="16:16" ht="12.75" customHeight="1" x14ac:dyDescent="0.2">
      <c r="P2064" s="4" t="s">
        <v>2611</v>
      </c>
    </row>
    <row r="2065" spans="16:16" ht="12.75" customHeight="1" x14ac:dyDescent="0.2">
      <c r="P2065" s="4" t="s">
        <v>2612</v>
      </c>
    </row>
    <row r="2066" spans="16:16" ht="12.75" customHeight="1" x14ac:dyDescent="0.2">
      <c r="P2066" s="4" t="s">
        <v>2613</v>
      </c>
    </row>
    <row r="2067" spans="16:16" ht="12.75" customHeight="1" x14ac:dyDescent="0.2">
      <c r="P2067" s="4" t="s">
        <v>2614</v>
      </c>
    </row>
    <row r="2068" spans="16:16" ht="12.75" customHeight="1" x14ac:dyDescent="0.2">
      <c r="P2068" s="4" t="s">
        <v>2615</v>
      </c>
    </row>
    <row r="2069" spans="16:16" ht="12.75" customHeight="1" x14ac:dyDescent="0.2">
      <c r="P2069" s="4" t="s">
        <v>2616</v>
      </c>
    </row>
    <row r="2070" spans="16:16" ht="12.75" customHeight="1" x14ac:dyDescent="0.2">
      <c r="P2070" s="4" t="s">
        <v>2617</v>
      </c>
    </row>
    <row r="2071" spans="16:16" ht="12.75" customHeight="1" x14ac:dyDescent="0.2">
      <c r="P2071" s="4" t="s">
        <v>2618</v>
      </c>
    </row>
    <row r="2072" spans="16:16" ht="12.75" customHeight="1" x14ac:dyDescent="0.2">
      <c r="P2072" s="4" t="s">
        <v>2619</v>
      </c>
    </row>
    <row r="2073" spans="16:16" ht="12.75" customHeight="1" x14ac:dyDescent="0.2">
      <c r="P2073" s="4" t="s">
        <v>2620</v>
      </c>
    </row>
    <row r="2074" spans="16:16" ht="12.75" customHeight="1" x14ac:dyDescent="0.2">
      <c r="P2074" s="4" t="s">
        <v>2621</v>
      </c>
    </row>
    <row r="2075" spans="16:16" ht="12.75" customHeight="1" x14ac:dyDescent="0.2">
      <c r="P2075" s="4" t="s">
        <v>2622</v>
      </c>
    </row>
    <row r="2076" spans="16:16" ht="12.75" customHeight="1" x14ac:dyDescent="0.2">
      <c r="P2076" s="4" t="s">
        <v>2623</v>
      </c>
    </row>
    <row r="2077" spans="16:16" ht="12.75" customHeight="1" x14ac:dyDescent="0.2">
      <c r="P2077" s="4" t="s">
        <v>2624</v>
      </c>
    </row>
    <row r="2078" spans="16:16" ht="12.75" customHeight="1" x14ac:dyDescent="0.2">
      <c r="P2078" s="4" t="s">
        <v>2625</v>
      </c>
    </row>
    <row r="2079" spans="16:16" ht="12.75" customHeight="1" x14ac:dyDescent="0.2">
      <c r="P2079" s="4" t="s">
        <v>2626</v>
      </c>
    </row>
    <row r="2080" spans="16:16" ht="12.75" customHeight="1" x14ac:dyDescent="0.2">
      <c r="P2080" s="4" t="s">
        <v>2627</v>
      </c>
    </row>
    <row r="2081" spans="16:16" ht="12.75" customHeight="1" x14ac:dyDescent="0.2">
      <c r="P2081" s="4" t="s">
        <v>2628</v>
      </c>
    </row>
    <row r="2082" spans="16:16" ht="12.75" customHeight="1" x14ac:dyDescent="0.2">
      <c r="P2082" s="4" t="s">
        <v>2629</v>
      </c>
    </row>
    <row r="2083" spans="16:16" ht="12.75" customHeight="1" x14ac:dyDescent="0.2">
      <c r="P2083" s="4" t="s">
        <v>2630</v>
      </c>
    </row>
    <row r="2084" spans="16:16" ht="12.75" customHeight="1" x14ac:dyDescent="0.2">
      <c r="P2084" s="4" t="s">
        <v>2631</v>
      </c>
    </row>
    <row r="2085" spans="16:16" ht="12.75" customHeight="1" x14ac:dyDescent="0.2">
      <c r="P2085" s="4" t="s">
        <v>2632</v>
      </c>
    </row>
    <row r="2086" spans="16:16" ht="12.75" customHeight="1" x14ac:dyDescent="0.2">
      <c r="P2086" s="4" t="s">
        <v>2633</v>
      </c>
    </row>
    <row r="2087" spans="16:16" ht="12.75" customHeight="1" x14ac:dyDescent="0.2">
      <c r="P2087" s="4" t="s">
        <v>2634</v>
      </c>
    </row>
    <row r="2088" spans="16:16" ht="12.75" customHeight="1" x14ac:dyDescent="0.2">
      <c r="P2088" s="4" t="s">
        <v>2635</v>
      </c>
    </row>
    <row r="2089" spans="16:16" ht="12.75" customHeight="1" x14ac:dyDescent="0.2">
      <c r="P2089" s="4" t="s">
        <v>2636</v>
      </c>
    </row>
    <row r="2090" spans="16:16" ht="12.75" customHeight="1" x14ac:dyDescent="0.2">
      <c r="P2090" s="4" t="s">
        <v>2637</v>
      </c>
    </row>
    <row r="2091" spans="16:16" ht="12.75" customHeight="1" x14ac:dyDescent="0.2">
      <c r="P2091" s="4" t="s">
        <v>2638</v>
      </c>
    </row>
    <row r="2092" spans="16:16" ht="12.75" customHeight="1" x14ac:dyDescent="0.2">
      <c r="P2092" s="4" t="s">
        <v>2639</v>
      </c>
    </row>
    <row r="2093" spans="16:16" ht="12.75" customHeight="1" x14ac:dyDescent="0.2">
      <c r="P2093" s="4" t="s">
        <v>2640</v>
      </c>
    </row>
    <row r="2094" spans="16:16" ht="12.75" customHeight="1" x14ac:dyDescent="0.2">
      <c r="P2094" s="4" t="s">
        <v>2641</v>
      </c>
    </row>
    <row r="2095" spans="16:16" ht="12.75" customHeight="1" x14ac:dyDescent="0.2">
      <c r="P2095" s="4" t="s">
        <v>2642</v>
      </c>
    </row>
    <row r="2096" spans="16:16" ht="12.75" customHeight="1" x14ac:dyDescent="0.2">
      <c r="P2096" s="4" t="s">
        <v>2643</v>
      </c>
    </row>
    <row r="2097" spans="16:16" ht="12.75" customHeight="1" x14ac:dyDescent="0.2">
      <c r="P2097" s="4" t="s">
        <v>2644</v>
      </c>
    </row>
    <row r="2098" spans="16:16" ht="12.75" customHeight="1" x14ac:dyDescent="0.2">
      <c r="P2098" s="4" t="s">
        <v>2645</v>
      </c>
    </row>
    <row r="2099" spans="16:16" ht="12.75" customHeight="1" x14ac:dyDescent="0.2">
      <c r="P2099" s="4" t="s">
        <v>2646</v>
      </c>
    </row>
    <row r="2100" spans="16:16" ht="12.75" customHeight="1" x14ac:dyDescent="0.2">
      <c r="P2100" s="4" t="s">
        <v>2647</v>
      </c>
    </row>
    <row r="2101" spans="16:16" ht="12.75" customHeight="1" x14ac:dyDescent="0.2">
      <c r="P2101" s="4" t="s">
        <v>2648</v>
      </c>
    </row>
    <row r="2102" spans="16:16" ht="12.75" customHeight="1" x14ac:dyDescent="0.2">
      <c r="P2102" s="4" t="s">
        <v>2649</v>
      </c>
    </row>
    <row r="2103" spans="16:16" ht="12.75" customHeight="1" x14ac:dyDescent="0.2">
      <c r="P2103" s="4" t="s">
        <v>2650</v>
      </c>
    </row>
    <row r="2104" spans="16:16" ht="12.75" customHeight="1" x14ac:dyDescent="0.2">
      <c r="P2104" s="4" t="s">
        <v>2651</v>
      </c>
    </row>
    <row r="2105" spans="16:16" ht="12.75" customHeight="1" x14ac:dyDescent="0.2">
      <c r="P2105" s="4" t="s">
        <v>2652</v>
      </c>
    </row>
    <row r="2106" spans="16:16" ht="12.75" customHeight="1" x14ac:dyDescent="0.2">
      <c r="P2106" s="4" t="s">
        <v>2653</v>
      </c>
    </row>
    <row r="2107" spans="16:16" ht="12.75" customHeight="1" x14ac:dyDescent="0.2">
      <c r="P2107" s="4" t="s">
        <v>2654</v>
      </c>
    </row>
    <row r="2108" spans="16:16" ht="12.75" customHeight="1" x14ac:dyDescent="0.2">
      <c r="P2108" s="4" t="s">
        <v>2655</v>
      </c>
    </row>
    <row r="2109" spans="16:16" ht="12.75" customHeight="1" x14ac:dyDescent="0.2">
      <c r="P2109" s="4" t="s">
        <v>2656</v>
      </c>
    </row>
    <row r="2110" spans="16:16" ht="12.75" customHeight="1" x14ac:dyDescent="0.2">
      <c r="P2110" s="4" t="s">
        <v>2657</v>
      </c>
    </row>
    <row r="2111" spans="16:16" ht="12.75" customHeight="1" x14ac:dyDescent="0.2">
      <c r="P2111" s="4" t="s">
        <v>2658</v>
      </c>
    </row>
    <row r="2112" spans="16:16" ht="12.75" customHeight="1" x14ac:dyDescent="0.2">
      <c r="P2112" s="4" t="s">
        <v>2659</v>
      </c>
    </row>
    <row r="2113" spans="16:16" ht="12.75" customHeight="1" x14ac:dyDescent="0.2">
      <c r="P2113" s="4" t="s">
        <v>2660</v>
      </c>
    </row>
    <row r="2114" spans="16:16" ht="12.75" customHeight="1" x14ac:dyDescent="0.2">
      <c r="P2114" s="4" t="s">
        <v>2661</v>
      </c>
    </row>
    <row r="2115" spans="16:16" ht="12.75" customHeight="1" x14ac:dyDescent="0.2">
      <c r="P2115" s="4" t="s">
        <v>2662</v>
      </c>
    </row>
    <row r="2116" spans="16:16" ht="12.75" customHeight="1" x14ac:dyDescent="0.2">
      <c r="P2116" s="4" t="s">
        <v>2663</v>
      </c>
    </row>
    <row r="2117" spans="16:16" ht="12.75" customHeight="1" x14ac:dyDescent="0.2">
      <c r="P2117" s="4" t="s">
        <v>2664</v>
      </c>
    </row>
    <row r="2118" spans="16:16" ht="12.75" customHeight="1" x14ac:dyDescent="0.2">
      <c r="P2118" s="4" t="s">
        <v>2665</v>
      </c>
    </row>
    <row r="2119" spans="16:16" ht="12.75" customHeight="1" x14ac:dyDescent="0.2">
      <c r="P2119" s="4" t="s">
        <v>2666</v>
      </c>
    </row>
    <row r="2120" spans="16:16" ht="12.75" customHeight="1" x14ac:dyDescent="0.2">
      <c r="P2120" s="4" t="s">
        <v>2667</v>
      </c>
    </row>
    <row r="2121" spans="16:16" ht="12.75" customHeight="1" x14ac:dyDescent="0.2">
      <c r="P2121" s="4" t="s">
        <v>2668</v>
      </c>
    </row>
    <row r="2122" spans="16:16" ht="12.75" customHeight="1" x14ac:dyDescent="0.2">
      <c r="P2122" s="4" t="s">
        <v>2669</v>
      </c>
    </row>
    <row r="2123" spans="16:16" ht="12.75" customHeight="1" x14ac:dyDescent="0.2">
      <c r="P2123" s="4" t="s">
        <v>2670</v>
      </c>
    </row>
    <row r="2124" spans="16:16" ht="12.75" customHeight="1" x14ac:dyDescent="0.2">
      <c r="P2124" s="4" t="s">
        <v>2671</v>
      </c>
    </row>
    <row r="2125" spans="16:16" ht="12.75" customHeight="1" x14ac:dyDescent="0.2">
      <c r="P2125" s="4" t="s">
        <v>2672</v>
      </c>
    </row>
    <row r="2126" spans="16:16" ht="12.75" customHeight="1" x14ac:dyDescent="0.2">
      <c r="P2126" s="4" t="s">
        <v>2673</v>
      </c>
    </row>
    <row r="2127" spans="16:16" ht="12.75" customHeight="1" x14ac:dyDescent="0.2">
      <c r="P2127" s="4" t="s">
        <v>2674</v>
      </c>
    </row>
    <row r="2128" spans="16:16" ht="12.75" customHeight="1" x14ac:dyDescent="0.2">
      <c r="P2128" s="4" t="s">
        <v>2675</v>
      </c>
    </row>
    <row r="2129" spans="16:16" ht="12.75" customHeight="1" x14ac:dyDescent="0.2">
      <c r="P2129" s="4" t="s">
        <v>2676</v>
      </c>
    </row>
    <row r="2130" spans="16:16" ht="12.75" customHeight="1" x14ac:dyDescent="0.2">
      <c r="P2130" s="4" t="s">
        <v>2677</v>
      </c>
    </row>
    <row r="2131" spans="16:16" ht="12.75" customHeight="1" x14ac:dyDescent="0.2">
      <c r="P2131" s="4" t="s">
        <v>2678</v>
      </c>
    </row>
    <row r="2132" spans="16:16" ht="12.75" customHeight="1" x14ac:dyDescent="0.2">
      <c r="P2132" s="4" t="s">
        <v>2679</v>
      </c>
    </row>
    <row r="2133" spans="16:16" ht="12.75" customHeight="1" x14ac:dyDescent="0.2">
      <c r="P2133" s="4" t="s">
        <v>2680</v>
      </c>
    </row>
    <row r="2134" spans="16:16" ht="12.75" customHeight="1" x14ac:dyDescent="0.2">
      <c r="P2134" s="4" t="s">
        <v>2681</v>
      </c>
    </row>
    <row r="2135" spans="16:16" ht="12.75" customHeight="1" x14ac:dyDescent="0.2">
      <c r="P2135" s="4" t="s">
        <v>2682</v>
      </c>
    </row>
    <row r="2136" spans="16:16" ht="12.75" customHeight="1" x14ac:dyDescent="0.2">
      <c r="P2136" s="4" t="s">
        <v>2683</v>
      </c>
    </row>
    <row r="2137" spans="16:16" ht="12.75" customHeight="1" x14ac:dyDescent="0.2">
      <c r="P2137" s="4" t="s">
        <v>2684</v>
      </c>
    </row>
    <row r="2138" spans="16:16" ht="12.75" customHeight="1" x14ac:dyDescent="0.2">
      <c r="P2138" s="4" t="s">
        <v>2685</v>
      </c>
    </row>
    <row r="2139" spans="16:16" ht="12.75" customHeight="1" x14ac:dyDescent="0.2">
      <c r="P2139" s="4" t="s">
        <v>2686</v>
      </c>
    </row>
    <row r="2140" spans="16:16" ht="12.75" customHeight="1" x14ac:dyDescent="0.2">
      <c r="P2140" s="4" t="s">
        <v>2687</v>
      </c>
    </row>
    <row r="2141" spans="16:16" ht="12.75" customHeight="1" x14ac:dyDescent="0.2">
      <c r="P2141" s="4" t="s">
        <v>2688</v>
      </c>
    </row>
    <row r="2142" spans="16:16" ht="12.75" customHeight="1" x14ac:dyDescent="0.2">
      <c r="P2142" s="4" t="s">
        <v>2689</v>
      </c>
    </row>
    <row r="2143" spans="16:16" ht="12.75" customHeight="1" x14ac:dyDescent="0.2">
      <c r="P2143" s="4" t="s">
        <v>2690</v>
      </c>
    </row>
    <row r="2144" spans="16:16" ht="12.75" customHeight="1" x14ac:dyDescent="0.2">
      <c r="P2144" s="4" t="s">
        <v>2691</v>
      </c>
    </row>
    <row r="2145" spans="16:16" ht="12.75" customHeight="1" x14ac:dyDescent="0.2">
      <c r="P2145" s="4" t="s">
        <v>2692</v>
      </c>
    </row>
    <row r="2146" spans="16:16" ht="12.75" customHeight="1" x14ac:dyDescent="0.2">
      <c r="P2146" s="4" t="s">
        <v>2693</v>
      </c>
    </row>
    <row r="2147" spans="16:16" ht="12.75" customHeight="1" x14ac:dyDescent="0.2">
      <c r="P2147" s="4" t="s">
        <v>2694</v>
      </c>
    </row>
    <row r="2148" spans="16:16" ht="12.75" customHeight="1" x14ac:dyDescent="0.2">
      <c r="P2148" s="4" t="s">
        <v>2695</v>
      </c>
    </row>
    <row r="2149" spans="16:16" ht="12.75" customHeight="1" x14ac:dyDescent="0.2">
      <c r="P2149" s="4" t="s">
        <v>2696</v>
      </c>
    </row>
    <row r="2150" spans="16:16" ht="12.75" customHeight="1" x14ac:dyDescent="0.2">
      <c r="P2150" s="4" t="s">
        <v>2697</v>
      </c>
    </row>
    <row r="2151" spans="16:16" ht="12.75" customHeight="1" x14ac:dyDescent="0.2">
      <c r="P2151" s="4" t="s">
        <v>2698</v>
      </c>
    </row>
    <row r="2152" spans="16:16" ht="12.75" customHeight="1" x14ac:dyDescent="0.2">
      <c r="P2152" s="4" t="s">
        <v>2699</v>
      </c>
    </row>
    <row r="2153" spans="16:16" ht="12.75" customHeight="1" x14ac:dyDescent="0.2">
      <c r="P2153" s="4" t="s">
        <v>2700</v>
      </c>
    </row>
    <row r="2154" spans="16:16" ht="12.75" customHeight="1" x14ac:dyDescent="0.2">
      <c r="P2154" s="4" t="s">
        <v>2701</v>
      </c>
    </row>
    <row r="2155" spans="16:16" ht="12.75" customHeight="1" x14ac:dyDescent="0.2">
      <c r="P2155" s="4" t="s">
        <v>2702</v>
      </c>
    </row>
    <row r="2156" spans="16:16" ht="12.75" customHeight="1" x14ac:dyDescent="0.2">
      <c r="P2156" s="4" t="s">
        <v>2703</v>
      </c>
    </row>
    <row r="2157" spans="16:16" ht="12.75" customHeight="1" x14ac:dyDescent="0.2">
      <c r="P2157" s="4" t="s">
        <v>2704</v>
      </c>
    </row>
    <row r="2158" spans="16:16" ht="12.75" customHeight="1" x14ac:dyDescent="0.2">
      <c r="P2158" s="4" t="s">
        <v>2705</v>
      </c>
    </row>
    <row r="2159" spans="16:16" ht="12.75" customHeight="1" x14ac:dyDescent="0.2">
      <c r="P2159" s="4" t="s">
        <v>2706</v>
      </c>
    </row>
    <row r="2160" spans="16:16" ht="12.75" customHeight="1" x14ac:dyDescent="0.2">
      <c r="P2160" s="4" t="s">
        <v>2707</v>
      </c>
    </row>
    <row r="2161" spans="16:16" ht="12.75" customHeight="1" x14ac:dyDescent="0.2">
      <c r="P2161" s="4" t="s">
        <v>2708</v>
      </c>
    </row>
    <row r="2162" spans="16:16" ht="12.75" customHeight="1" x14ac:dyDescent="0.2">
      <c r="P2162" s="4" t="s">
        <v>2709</v>
      </c>
    </row>
    <row r="2163" spans="16:16" ht="12.75" customHeight="1" x14ac:dyDescent="0.2">
      <c r="P2163" s="4" t="s">
        <v>2710</v>
      </c>
    </row>
    <row r="2164" spans="16:16" ht="12.75" customHeight="1" x14ac:dyDescent="0.2">
      <c r="P2164" s="4" t="s">
        <v>2711</v>
      </c>
    </row>
    <row r="2165" spans="16:16" ht="12.75" customHeight="1" x14ac:dyDescent="0.2">
      <c r="P2165" s="4" t="s">
        <v>2712</v>
      </c>
    </row>
    <row r="2166" spans="16:16" ht="12.75" customHeight="1" x14ac:dyDescent="0.2">
      <c r="P2166" s="4" t="s">
        <v>2713</v>
      </c>
    </row>
    <row r="2167" spans="16:16" ht="12.75" customHeight="1" x14ac:dyDescent="0.2">
      <c r="P2167" s="4" t="s">
        <v>2714</v>
      </c>
    </row>
    <row r="2168" spans="16:16" ht="12.75" customHeight="1" x14ac:dyDescent="0.2">
      <c r="P2168" s="4" t="s">
        <v>2715</v>
      </c>
    </row>
    <row r="2169" spans="16:16" ht="12.75" customHeight="1" x14ac:dyDescent="0.2">
      <c r="P2169" s="4" t="s">
        <v>2716</v>
      </c>
    </row>
    <row r="2170" spans="16:16" ht="12.75" customHeight="1" x14ac:dyDescent="0.2">
      <c r="P2170" s="4" t="s">
        <v>2717</v>
      </c>
    </row>
    <row r="2171" spans="16:16" ht="12.75" customHeight="1" x14ac:dyDescent="0.2">
      <c r="P2171" s="4" t="s">
        <v>2718</v>
      </c>
    </row>
    <row r="2172" spans="16:16" ht="12.75" customHeight="1" x14ac:dyDescent="0.2">
      <c r="P2172" s="4" t="s">
        <v>2719</v>
      </c>
    </row>
    <row r="2173" spans="16:16" ht="12.75" customHeight="1" x14ac:dyDescent="0.2">
      <c r="P2173" s="4" t="s">
        <v>2720</v>
      </c>
    </row>
    <row r="2174" spans="16:16" ht="12.75" customHeight="1" x14ac:dyDescent="0.2">
      <c r="P2174" s="4" t="s">
        <v>2721</v>
      </c>
    </row>
    <row r="2175" spans="16:16" ht="12.75" customHeight="1" x14ac:dyDescent="0.2">
      <c r="P2175" s="4" t="s">
        <v>2722</v>
      </c>
    </row>
    <row r="2176" spans="16:16" ht="12.75" customHeight="1" x14ac:dyDescent="0.2">
      <c r="P2176" s="4" t="s">
        <v>2723</v>
      </c>
    </row>
    <row r="2177" spans="16:16" ht="12.75" customHeight="1" x14ac:dyDescent="0.2">
      <c r="P2177" s="4" t="s">
        <v>2724</v>
      </c>
    </row>
    <row r="2178" spans="16:16" ht="12.75" customHeight="1" x14ac:dyDescent="0.2">
      <c r="P2178" s="4" t="s">
        <v>2725</v>
      </c>
    </row>
    <row r="2179" spans="16:16" ht="12.75" customHeight="1" x14ac:dyDescent="0.2">
      <c r="P2179" s="4" t="s">
        <v>2726</v>
      </c>
    </row>
    <row r="2180" spans="16:16" ht="12.75" customHeight="1" x14ac:dyDescent="0.2">
      <c r="P2180" s="4" t="s">
        <v>2727</v>
      </c>
    </row>
    <row r="2181" spans="16:16" ht="12.75" customHeight="1" x14ac:dyDescent="0.2">
      <c r="P2181" s="4" t="s">
        <v>2728</v>
      </c>
    </row>
    <row r="2182" spans="16:16" ht="12.75" customHeight="1" x14ac:dyDescent="0.2">
      <c r="P2182" s="4" t="s">
        <v>2729</v>
      </c>
    </row>
    <row r="2183" spans="16:16" ht="12.75" customHeight="1" x14ac:dyDescent="0.2">
      <c r="P2183" s="4" t="s">
        <v>2730</v>
      </c>
    </row>
    <row r="2184" spans="16:16" ht="12.75" customHeight="1" x14ac:dyDescent="0.2">
      <c r="P2184" s="4" t="s">
        <v>2731</v>
      </c>
    </row>
    <row r="2185" spans="16:16" ht="12.75" customHeight="1" x14ac:dyDescent="0.2">
      <c r="P2185" s="4" t="s">
        <v>2732</v>
      </c>
    </row>
    <row r="2186" spans="16:16" ht="12.75" customHeight="1" x14ac:dyDescent="0.2">
      <c r="P2186" s="4" t="s">
        <v>2733</v>
      </c>
    </row>
    <row r="2187" spans="16:16" ht="12.75" customHeight="1" x14ac:dyDescent="0.2">
      <c r="P2187" s="4" t="s">
        <v>2734</v>
      </c>
    </row>
    <row r="2188" spans="16:16" ht="12.75" customHeight="1" x14ac:dyDescent="0.2">
      <c r="P2188" s="4" t="s">
        <v>2735</v>
      </c>
    </row>
    <row r="2189" spans="16:16" ht="12.75" customHeight="1" x14ac:dyDescent="0.2">
      <c r="P2189" s="4" t="s">
        <v>2736</v>
      </c>
    </row>
    <row r="2190" spans="16:16" ht="12.75" customHeight="1" x14ac:dyDescent="0.2">
      <c r="P2190" s="4" t="s">
        <v>2737</v>
      </c>
    </row>
    <row r="2191" spans="16:16" ht="12.75" customHeight="1" x14ac:dyDescent="0.2">
      <c r="P2191" s="4" t="s">
        <v>182</v>
      </c>
    </row>
    <row r="2192" spans="16:16" ht="12.75" customHeight="1" x14ac:dyDescent="0.2">
      <c r="P2192" s="4" t="s">
        <v>2738</v>
      </c>
    </row>
    <row r="2193" spans="16:16" ht="12.75" customHeight="1" x14ac:dyDescent="0.2">
      <c r="P2193" s="4" t="s">
        <v>2739</v>
      </c>
    </row>
    <row r="2194" spans="16:16" ht="12.75" customHeight="1" x14ac:dyDescent="0.2">
      <c r="P2194" s="4" t="s">
        <v>2740</v>
      </c>
    </row>
    <row r="2195" spans="16:16" ht="12.75" customHeight="1" x14ac:dyDescent="0.2">
      <c r="P2195" s="4" t="s">
        <v>2741</v>
      </c>
    </row>
    <row r="2196" spans="16:16" ht="12.75" customHeight="1" x14ac:dyDescent="0.2">
      <c r="P2196" s="4" t="s">
        <v>2742</v>
      </c>
    </row>
    <row r="2197" spans="16:16" ht="12.75" customHeight="1" x14ac:dyDescent="0.2">
      <c r="P2197" s="4" t="s">
        <v>2743</v>
      </c>
    </row>
    <row r="2198" spans="16:16" ht="12.75" customHeight="1" x14ac:dyDescent="0.2">
      <c r="P2198" s="4" t="s">
        <v>2744</v>
      </c>
    </row>
    <row r="2199" spans="16:16" ht="12.75" customHeight="1" x14ac:dyDescent="0.2">
      <c r="P2199" s="4" t="s">
        <v>2745</v>
      </c>
    </row>
    <row r="2200" spans="16:16" ht="12.75" customHeight="1" x14ac:dyDescent="0.2">
      <c r="P2200" s="4" t="s">
        <v>2746</v>
      </c>
    </row>
    <row r="2201" spans="16:16" ht="12.75" customHeight="1" x14ac:dyDescent="0.2">
      <c r="P2201" s="4" t="s">
        <v>2747</v>
      </c>
    </row>
    <row r="2202" spans="16:16" ht="12.75" customHeight="1" x14ac:dyDescent="0.2">
      <c r="P2202" s="4" t="s">
        <v>2748</v>
      </c>
    </row>
    <row r="2203" spans="16:16" ht="12.75" customHeight="1" x14ac:dyDescent="0.2">
      <c r="P2203" s="4" t="s">
        <v>2749</v>
      </c>
    </row>
    <row r="2204" spans="16:16" ht="12.75" customHeight="1" x14ac:dyDescent="0.2">
      <c r="P2204" s="4" t="s">
        <v>2750</v>
      </c>
    </row>
    <row r="2205" spans="16:16" ht="12.75" customHeight="1" x14ac:dyDescent="0.2">
      <c r="P2205" s="4" t="s">
        <v>2751</v>
      </c>
    </row>
    <row r="2206" spans="16:16" ht="12.75" customHeight="1" x14ac:dyDescent="0.2">
      <c r="P2206" s="4" t="s">
        <v>2752</v>
      </c>
    </row>
    <row r="2207" spans="16:16" ht="12.75" customHeight="1" x14ac:dyDescent="0.2">
      <c r="P2207" s="4" t="s">
        <v>2753</v>
      </c>
    </row>
    <row r="2208" spans="16:16" ht="12.75" customHeight="1" x14ac:dyDescent="0.2">
      <c r="P2208" s="4" t="s">
        <v>2754</v>
      </c>
    </row>
    <row r="2209" spans="16:16" ht="12.75" customHeight="1" x14ac:dyDescent="0.2">
      <c r="P2209" s="4" t="s">
        <v>2755</v>
      </c>
    </row>
    <row r="2210" spans="16:16" ht="12.75" customHeight="1" x14ac:dyDescent="0.2">
      <c r="P2210" s="4" t="s">
        <v>2756</v>
      </c>
    </row>
    <row r="2211" spans="16:16" ht="12.75" customHeight="1" x14ac:dyDescent="0.2">
      <c r="P2211" s="4" t="s">
        <v>2757</v>
      </c>
    </row>
    <row r="2212" spans="16:16" ht="12.75" customHeight="1" x14ac:dyDescent="0.2">
      <c r="P2212" s="4" t="s">
        <v>2758</v>
      </c>
    </row>
    <row r="2213" spans="16:16" ht="12.75" customHeight="1" x14ac:dyDescent="0.2">
      <c r="P2213" s="4" t="s">
        <v>2759</v>
      </c>
    </row>
    <row r="2214" spans="16:16" ht="12.75" customHeight="1" x14ac:dyDescent="0.2">
      <c r="P2214" s="4" t="s">
        <v>2760</v>
      </c>
    </row>
    <row r="2215" spans="16:16" ht="12.75" customHeight="1" x14ac:dyDescent="0.2">
      <c r="P2215" s="4" t="s">
        <v>2761</v>
      </c>
    </row>
    <row r="2216" spans="16:16" ht="12.75" customHeight="1" x14ac:dyDescent="0.2">
      <c r="P2216" s="4" t="s">
        <v>2762</v>
      </c>
    </row>
    <row r="2217" spans="16:16" ht="12.75" customHeight="1" x14ac:dyDescent="0.2">
      <c r="P2217" s="4" t="s">
        <v>2763</v>
      </c>
    </row>
    <row r="2218" spans="16:16" ht="12.75" customHeight="1" x14ac:dyDescent="0.2">
      <c r="P2218" s="4" t="s">
        <v>2764</v>
      </c>
    </row>
    <row r="2219" spans="16:16" ht="12.75" customHeight="1" x14ac:dyDescent="0.2">
      <c r="P2219" s="4" t="s">
        <v>2765</v>
      </c>
    </row>
    <row r="2220" spans="16:16" ht="12.75" customHeight="1" x14ac:dyDescent="0.2">
      <c r="P2220" s="4" t="s">
        <v>2766</v>
      </c>
    </row>
    <row r="2221" spans="16:16" ht="12.75" customHeight="1" x14ac:dyDescent="0.2">
      <c r="P2221" s="4" t="s">
        <v>2767</v>
      </c>
    </row>
    <row r="2222" spans="16:16" ht="12.75" customHeight="1" x14ac:dyDescent="0.2">
      <c r="P2222" s="4" t="s">
        <v>2768</v>
      </c>
    </row>
    <row r="2223" spans="16:16" ht="12.75" customHeight="1" x14ac:dyDescent="0.2">
      <c r="P2223" s="4" t="s">
        <v>2769</v>
      </c>
    </row>
    <row r="2224" spans="16:16" ht="12.75" customHeight="1" x14ac:dyDescent="0.2">
      <c r="P2224" s="4" t="s">
        <v>2770</v>
      </c>
    </row>
    <row r="2225" spans="16:16" ht="12.75" customHeight="1" x14ac:dyDescent="0.2">
      <c r="P2225" s="4" t="s">
        <v>2771</v>
      </c>
    </row>
    <row r="2226" spans="16:16" ht="12.75" customHeight="1" x14ac:dyDescent="0.2">
      <c r="P2226" s="4" t="s">
        <v>2772</v>
      </c>
    </row>
    <row r="2227" spans="16:16" ht="12.75" customHeight="1" x14ac:dyDescent="0.2">
      <c r="P2227" s="4" t="s">
        <v>2773</v>
      </c>
    </row>
    <row r="2228" spans="16:16" ht="12.75" customHeight="1" x14ac:dyDescent="0.2">
      <c r="P2228" s="4" t="s">
        <v>2774</v>
      </c>
    </row>
    <row r="2229" spans="16:16" ht="12.75" customHeight="1" x14ac:dyDescent="0.2">
      <c r="P2229" s="4" t="s">
        <v>2775</v>
      </c>
    </row>
    <row r="2230" spans="16:16" ht="12.75" customHeight="1" x14ac:dyDescent="0.2">
      <c r="P2230" s="4" t="s">
        <v>746</v>
      </c>
    </row>
    <row r="2231" spans="16:16" ht="12.75" customHeight="1" x14ac:dyDescent="0.2">
      <c r="P2231" s="4" t="s">
        <v>2776</v>
      </c>
    </row>
    <row r="2232" spans="16:16" ht="12.75" customHeight="1" x14ac:dyDescent="0.2">
      <c r="P2232" s="4" t="s">
        <v>2777</v>
      </c>
    </row>
    <row r="2233" spans="16:16" ht="12.75" customHeight="1" x14ac:dyDescent="0.2">
      <c r="P2233" s="4" t="s">
        <v>2778</v>
      </c>
    </row>
    <row r="2234" spans="16:16" ht="12.75" customHeight="1" x14ac:dyDescent="0.2">
      <c r="P2234" s="4" t="s">
        <v>2779</v>
      </c>
    </row>
    <row r="2235" spans="16:16" ht="12.75" customHeight="1" x14ac:dyDescent="0.2">
      <c r="P2235" s="4" t="s">
        <v>2780</v>
      </c>
    </row>
    <row r="2236" spans="16:16" ht="12.75" customHeight="1" x14ac:dyDescent="0.2">
      <c r="P2236" s="4" t="s">
        <v>2781</v>
      </c>
    </row>
    <row r="2237" spans="16:16" ht="12.75" customHeight="1" x14ac:dyDescent="0.2">
      <c r="P2237" s="4" t="s">
        <v>2782</v>
      </c>
    </row>
    <row r="2238" spans="16:16" ht="12.75" customHeight="1" x14ac:dyDescent="0.2">
      <c r="P2238" s="4" t="s">
        <v>752</v>
      </c>
    </row>
    <row r="2239" spans="16:16" ht="12.75" customHeight="1" x14ac:dyDescent="0.2">
      <c r="P2239" s="4" t="s">
        <v>2783</v>
      </c>
    </row>
    <row r="2240" spans="16:16" ht="12.75" customHeight="1" x14ac:dyDescent="0.2">
      <c r="P2240" s="4" t="s">
        <v>2784</v>
      </c>
    </row>
    <row r="2241" spans="16:16" ht="12.75" customHeight="1" x14ac:dyDescent="0.2">
      <c r="P2241" s="4" t="s">
        <v>2785</v>
      </c>
    </row>
    <row r="2242" spans="16:16" ht="12.75" customHeight="1" x14ac:dyDescent="0.2">
      <c r="P2242" s="4" t="s">
        <v>2786</v>
      </c>
    </row>
    <row r="2243" spans="16:16" ht="12.75" customHeight="1" x14ac:dyDescent="0.2">
      <c r="P2243" s="4" t="s">
        <v>2787</v>
      </c>
    </row>
    <row r="2244" spans="16:16" ht="12.75" customHeight="1" x14ac:dyDescent="0.2">
      <c r="P2244" s="4" t="s">
        <v>2788</v>
      </c>
    </row>
    <row r="2245" spans="16:16" ht="12.75" customHeight="1" x14ac:dyDescent="0.2">
      <c r="P2245" s="4" t="s">
        <v>2789</v>
      </c>
    </row>
    <row r="2246" spans="16:16" ht="12.75" customHeight="1" x14ac:dyDescent="0.2">
      <c r="P2246" s="4" t="s">
        <v>2790</v>
      </c>
    </row>
    <row r="2247" spans="16:16" ht="12.75" customHeight="1" x14ac:dyDescent="0.2">
      <c r="P2247" s="4" t="s">
        <v>2791</v>
      </c>
    </row>
    <row r="2248" spans="16:16" ht="12.75" customHeight="1" x14ac:dyDescent="0.2">
      <c r="P2248" s="4" t="s">
        <v>2792</v>
      </c>
    </row>
    <row r="2249" spans="16:16" ht="12.75" customHeight="1" x14ac:dyDescent="0.2">
      <c r="P2249" s="4" t="s">
        <v>2793</v>
      </c>
    </row>
    <row r="2250" spans="16:16" ht="12.75" customHeight="1" x14ac:dyDescent="0.2">
      <c r="P2250" s="4" t="s">
        <v>2794</v>
      </c>
    </row>
    <row r="2251" spans="16:16" ht="12.75" customHeight="1" x14ac:dyDescent="0.2">
      <c r="P2251" s="4" t="s">
        <v>2795</v>
      </c>
    </row>
    <row r="2252" spans="16:16" ht="12.75" customHeight="1" x14ac:dyDescent="0.2">
      <c r="P2252" s="4" t="s">
        <v>2796</v>
      </c>
    </row>
    <row r="2253" spans="16:16" ht="12.75" customHeight="1" x14ac:dyDescent="0.2">
      <c r="P2253" s="4" t="s">
        <v>2797</v>
      </c>
    </row>
    <row r="2254" spans="16:16" ht="12.75" customHeight="1" x14ac:dyDescent="0.2">
      <c r="P2254" s="4" t="s">
        <v>2798</v>
      </c>
    </row>
    <row r="2255" spans="16:16" ht="12.75" customHeight="1" x14ac:dyDescent="0.2">
      <c r="P2255" s="4" t="s">
        <v>2799</v>
      </c>
    </row>
    <row r="2256" spans="16:16" ht="12.75" customHeight="1" x14ac:dyDescent="0.2">
      <c r="P2256" s="4" t="s">
        <v>2800</v>
      </c>
    </row>
    <row r="2257" spans="16:16" ht="12.75" customHeight="1" x14ac:dyDescent="0.2">
      <c r="P2257" s="4" t="s">
        <v>2801</v>
      </c>
    </row>
    <row r="2258" spans="16:16" ht="12.75" customHeight="1" x14ac:dyDescent="0.2">
      <c r="P2258" s="4" t="s">
        <v>2802</v>
      </c>
    </row>
    <row r="2259" spans="16:16" ht="12.75" customHeight="1" x14ac:dyDescent="0.2">
      <c r="P2259" s="4" t="s">
        <v>2803</v>
      </c>
    </row>
    <row r="2260" spans="16:16" ht="12.75" customHeight="1" x14ac:dyDescent="0.2">
      <c r="P2260" s="4" t="s">
        <v>2804</v>
      </c>
    </row>
    <row r="2261" spans="16:16" ht="12.75" customHeight="1" x14ac:dyDescent="0.2">
      <c r="P2261" s="4" t="s">
        <v>2805</v>
      </c>
    </row>
    <row r="2262" spans="16:16" ht="12.75" customHeight="1" x14ac:dyDescent="0.2">
      <c r="P2262" s="4" t="s">
        <v>2806</v>
      </c>
    </row>
    <row r="2263" spans="16:16" ht="12.75" customHeight="1" x14ac:dyDescent="0.2">
      <c r="P2263" s="4" t="s">
        <v>2807</v>
      </c>
    </row>
    <row r="2264" spans="16:16" ht="12.75" customHeight="1" x14ac:dyDescent="0.2">
      <c r="P2264" s="4" t="s">
        <v>2808</v>
      </c>
    </row>
    <row r="2265" spans="16:16" ht="12.75" customHeight="1" x14ac:dyDescent="0.2">
      <c r="P2265" s="4" t="s">
        <v>2809</v>
      </c>
    </row>
    <row r="2266" spans="16:16" ht="12.75" customHeight="1" x14ac:dyDescent="0.2">
      <c r="P2266" s="4" t="s">
        <v>2810</v>
      </c>
    </row>
    <row r="2267" spans="16:16" ht="12.75" customHeight="1" x14ac:dyDescent="0.2">
      <c r="P2267" s="4" t="s">
        <v>2811</v>
      </c>
    </row>
    <row r="2268" spans="16:16" ht="12.75" customHeight="1" x14ac:dyDescent="0.2">
      <c r="P2268" s="4" t="s">
        <v>2812</v>
      </c>
    </row>
    <row r="2269" spans="16:16" ht="12.75" customHeight="1" x14ac:dyDescent="0.2">
      <c r="P2269" s="4" t="s">
        <v>2813</v>
      </c>
    </row>
    <row r="2270" spans="16:16" ht="12.75" customHeight="1" x14ac:dyDescent="0.2">
      <c r="P2270" s="4" t="s">
        <v>2814</v>
      </c>
    </row>
    <row r="2271" spans="16:16" ht="12.75" customHeight="1" x14ac:dyDescent="0.2">
      <c r="P2271" s="4" t="s">
        <v>2815</v>
      </c>
    </row>
    <row r="2272" spans="16:16" ht="12.75" customHeight="1" x14ac:dyDescent="0.2">
      <c r="P2272" s="4" t="s">
        <v>2816</v>
      </c>
    </row>
    <row r="2273" spans="16:16" ht="12.75" customHeight="1" x14ac:dyDescent="0.2">
      <c r="P2273" s="4" t="s">
        <v>2817</v>
      </c>
    </row>
    <row r="2274" spans="16:16" ht="12.75" customHeight="1" x14ac:dyDescent="0.2">
      <c r="P2274" s="4" t="s">
        <v>2818</v>
      </c>
    </row>
    <row r="2275" spans="16:16" ht="12.75" customHeight="1" x14ac:dyDescent="0.2">
      <c r="P2275" s="4" t="s">
        <v>2819</v>
      </c>
    </row>
    <row r="2276" spans="16:16" ht="12.75" customHeight="1" x14ac:dyDescent="0.2">
      <c r="P2276" s="4" t="s">
        <v>2820</v>
      </c>
    </row>
    <row r="2277" spans="16:16" ht="12.75" customHeight="1" x14ac:dyDescent="0.2">
      <c r="P2277" s="4" t="s">
        <v>2821</v>
      </c>
    </row>
    <row r="2278" spans="16:16" ht="12.75" customHeight="1" x14ac:dyDescent="0.2">
      <c r="P2278" s="4" t="s">
        <v>2822</v>
      </c>
    </row>
    <row r="2279" spans="16:16" ht="12.75" customHeight="1" x14ac:dyDescent="0.2">
      <c r="P2279" s="4" t="s">
        <v>2823</v>
      </c>
    </row>
    <row r="2280" spans="16:16" ht="12.75" customHeight="1" x14ac:dyDescent="0.2">
      <c r="P2280" s="4" t="s">
        <v>2824</v>
      </c>
    </row>
    <row r="2281" spans="16:16" ht="12.75" customHeight="1" x14ac:dyDescent="0.2">
      <c r="P2281" s="4" t="s">
        <v>2825</v>
      </c>
    </row>
    <row r="2282" spans="16:16" ht="12.75" customHeight="1" x14ac:dyDescent="0.2">
      <c r="P2282" s="4" t="s">
        <v>2826</v>
      </c>
    </row>
    <row r="2283" spans="16:16" ht="12.75" customHeight="1" x14ac:dyDescent="0.2">
      <c r="P2283" s="4" t="s">
        <v>2827</v>
      </c>
    </row>
    <row r="2284" spans="16:16" ht="12.75" customHeight="1" x14ac:dyDescent="0.2">
      <c r="P2284" s="4" t="s">
        <v>2828</v>
      </c>
    </row>
    <row r="2285" spans="16:16" ht="12.75" customHeight="1" x14ac:dyDescent="0.2">
      <c r="P2285" s="4" t="s">
        <v>2829</v>
      </c>
    </row>
    <row r="2286" spans="16:16" ht="12.75" customHeight="1" x14ac:dyDescent="0.2">
      <c r="P2286" s="4" t="s">
        <v>2830</v>
      </c>
    </row>
    <row r="2287" spans="16:16" ht="12.75" customHeight="1" x14ac:dyDescent="0.2">
      <c r="P2287" s="4" t="s">
        <v>2831</v>
      </c>
    </row>
    <row r="2288" spans="16:16" ht="12.75" customHeight="1" x14ac:dyDescent="0.2">
      <c r="P2288" s="4" t="s">
        <v>2832</v>
      </c>
    </row>
    <row r="2289" spans="16:16" ht="12.75" customHeight="1" x14ac:dyDescent="0.2">
      <c r="P2289" s="4" t="s">
        <v>2833</v>
      </c>
    </row>
    <row r="2290" spans="16:16" ht="12.75" customHeight="1" x14ac:dyDescent="0.2">
      <c r="P2290" s="4" t="s">
        <v>2834</v>
      </c>
    </row>
    <row r="2291" spans="16:16" ht="12.75" customHeight="1" x14ac:dyDescent="0.2">
      <c r="P2291" s="4" t="s">
        <v>2835</v>
      </c>
    </row>
    <row r="2292" spans="16:16" ht="12.75" customHeight="1" x14ac:dyDescent="0.2">
      <c r="P2292" s="4" t="s">
        <v>2836</v>
      </c>
    </row>
    <row r="2293" spans="16:16" ht="12.75" customHeight="1" x14ac:dyDescent="0.2">
      <c r="P2293" s="4" t="s">
        <v>2837</v>
      </c>
    </row>
    <row r="2294" spans="16:16" ht="12.75" customHeight="1" x14ac:dyDescent="0.2">
      <c r="P2294" s="4" t="s">
        <v>2838</v>
      </c>
    </row>
    <row r="2295" spans="16:16" ht="12.75" customHeight="1" x14ac:dyDescent="0.2">
      <c r="P2295" s="4" t="s">
        <v>2839</v>
      </c>
    </row>
    <row r="2296" spans="16:16" ht="12.75" customHeight="1" x14ac:dyDescent="0.2">
      <c r="P2296" s="4" t="s">
        <v>2840</v>
      </c>
    </row>
    <row r="2297" spans="16:16" ht="12.75" customHeight="1" x14ac:dyDescent="0.2">
      <c r="P2297" s="4" t="s">
        <v>2841</v>
      </c>
    </row>
    <row r="2298" spans="16:16" ht="12.75" customHeight="1" x14ac:dyDescent="0.2">
      <c r="P2298" s="4" t="s">
        <v>2842</v>
      </c>
    </row>
    <row r="2299" spans="16:16" ht="12.75" customHeight="1" x14ac:dyDescent="0.2">
      <c r="P2299" s="4" t="s">
        <v>2843</v>
      </c>
    </row>
    <row r="2300" spans="16:16" ht="12.75" customHeight="1" x14ac:dyDescent="0.2">
      <c r="P2300" s="4" t="s">
        <v>2844</v>
      </c>
    </row>
    <row r="2301" spans="16:16" ht="12.75" customHeight="1" x14ac:dyDescent="0.2">
      <c r="P2301" s="4" t="s">
        <v>2845</v>
      </c>
    </row>
    <row r="2302" spans="16:16" ht="12.75" customHeight="1" x14ac:dyDescent="0.2">
      <c r="P2302" s="4" t="s">
        <v>2846</v>
      </c>
    </row>
    <row r="2303" spans="16:16" ht="12.75" customHeight="1" x14ac:dyDescent="0.2">
      <c r="P2303" s="4" t="s">
        <v>2847</v>
      </c>
    </row>
    <row r="2304" spans="16:16" ht="12.75" customHeight="1" x14ac:dyDescent="0.2">
      <c r="P2304" s="4" t="s">
        <v>2848</v>
      </c>
    </row>
    <row r="2305" spans="16:16" ht="12.75" customHeight="1" x14ac:dyDescent="0.2">
      <c r="P2305" s="4" t="s">
        <v>2849</v>
      </c>
    </row>
    <row r="2306" spans="16:16" ht="12.75" customHeight="1" x14ac:dyDescent="0.2">
      <c r="P2306" s="4" t="s">
        <v>2850</v>
      </c>
    </row>
    <row r="2307" spans="16:16" ht="12.75" customHeight="1" x14ac:dyDescent="0.2">
      <c r="P2307" s="4" t="s">
        <v>2851</v>
      </c>
    </row>
    <row r="2308" spans="16:16" ht="12.75" customHeight="1" x14ac:dyDescent="0.2">
      <c r="P2308" s="4" t="s">
        <v>2852</v>
      </c>
    </row>
    <row r="2309" spans="16:16" ht="12.75" customHeight="1" x14ac:dyDescent="0.2">
      <c r="P2309" s="4" t="s">
        <v>2853</v>
      </c>
    </row>
    <row r="2310" spans="16:16" ht="12.75" customHeight="1" x14ac:dyDescent="0.2">
      <c r="P2310" s="4" t="s">
        <v>2854</v>
      </c>
    </row>
    <row r="2311" spans="16:16" ht="12.75" customHeight="1" x14ac:dyDescent="0.2">
      <c r="P2311" s="4" t="s">
        <v>2855</v>
      </c>
    </row>
    <row r="2312" spans="16:16" ht="12.75" customHeight="1" x14ac:dyDescent="0.2">
      <c r="P2312" s="4" t="s">
        <v>2856</v>
      </c>
    </row>
    <row r="2313" spans="16:16" ht="12.75" customHeight="1" x14ac:dyDescent="0.2">
      <c r="P2313" s="4" t="s">
        <v>2857</v>
      </c>
    </row>
    <row r="2314" spans="16:16" ht="12.75" customHeight="1" x14ac:dyDescent="0.2">
      <c r="P2314" s="4" t="s">
        <v>2858</v>
      </c>
    </row>
    <row r="2315" spans="16:16" ht="12.75" customHeight="1" x14ac:dyDescent="0.2">
      <c r="P2315" s="4" t="s">
        <v>2859</v>
      </c>
    </row>
    <row r="2316" spans="16:16" ht="12.75" customHeight="1" x14ac:dyDescent="0.2">
      <c r="P2316" s="4" t="s">
        <v>2860</v>
      </c>
    </row>
    <row r="2317" spans="16:16" ht="12.75" customHeight="1" x14ac:dyDescent="0.2">
      <c r="P2317" s="4" t="s">
        <v>2861</v>
      </c>
    </row>
    <row r="2318" spans="16:16" ht="12.75" customHeight="1" x14ac:dyDescent="0.2">
      <c r="P2318" s="4" t="s">
        <v>2862</v>
      </c>
    </row>
    <row r="2319" spans="16:16" ht="12.75" customHeight="1" x14ac:dyDescent="0.2">
      <c r="P2319" s="4" t="s">
        <v>2863</v>
      </c>
    </row>
    <row r="2320" spans="16:16" ht="12.75" customHeight="1" x14ac:dyDescent="0.2">
      <c r="P2320" s="4" t="s">
        <v>2864</v>
      </c>
    </row>
    <row r="2321" spans="16:16" ht="12.75" customHeight="1" x14ac:dyDescent="0.2">
      <c r="P2321" s="4" t="s">
        <v>2865</v>
      </c>
    </row>
    <row r="2322" spans="16:16" ht="12.75" customHeight="1" x14ac:dyDescent="0.2">
      <c r="P2322" s="4" t="s">
        <v>2866</v>
      </c>
    </row>
    <row r="2323" spans="16:16" ht="12.75" customHeight="1" x14ac:dyDescent="0.2">
      <c r="P2323" s="4" t="s">
        <v>2867</v>
      </c>
    </row>
    <row r="2324" spans="16:16" ht="12.75" customHeight="1" x14ac:dyDescent="0.2">
      <c r="P2324" s="4" t="s">
        <v>2868</v>
      </c>
    </row>
    <row r="2325" spans="16:16" ht="12.75" customHeight="1" x14ac:dyDescent="0.2">
      <c r="P2325" s="4" t="s">
        <v>2869</v>
      </c>
    </row>
    <row r="2326" spans="16:16" ht="12.75" customHeight="1" x14ac:dyDescent="0.2">
      <c r="P2326" s="4" t="s">
        <v>2870</v>
      </c>
    </row>
    <row r="2327" spans="16:16" ht="12.75" customHeight="1" x14ac:dyDescent="0.2">
      <c r="P2327" s="4" t="s">
        <v>2871</v>
      </c>
    </row>
    <row r="2328" spans="16:16" ht="12.75" customHeight="1" x14ac:dyDescent="0.2">
      <c r="P2328" s="4" t="s">
        <v>2872</v>
      </c>
    </row>
    <row r="2329" spans="16:16" ht="12.75" customHeight="1" x14ac:dyDescent="0.2">
      <c r="P2329" s="4" t="s">
        <v>2873</v>
      </c>
    </row>
    <row r="2330" spans="16:16" ht="12.75" customHeight="1" x14ac:dyDescent="0.2">
      <c r="P2330" s="4" t="s">
        <v>2874</v>
      </c>
    </row>
    <row r="2331" spans="16:16" ht="12.75" customHeight="1" x14ac:dyDescent="0.2">
      <c r="P2331" s="4" t="s">
        <v>2875</v>
      </c>
    </row>
    <row r="2332" spans="16:16" ht="12.75" customHeight="1" x14ac:dyDescent="0.2">
      <c r="P2332" s="4" t="s">
        <v>2876</v>
      </c>
    </row>
    <row r="2333" spans="16:16" ht="12.75" customHeight="1" x14ac:dyDescent="0.2">
      <c r="P2333" s="4" t="s">
        <v>2877</v>
      </c>
    </row>
    <row r="2334" spans="16:16" ht="12.75" customHeight="1" x14ac:dyDescent="0.2">
      <c r="P2334" s="4" t="s">
        <v>2878</v>
      </c>
    </row>
    <row r="2335" spans="16:16" ht="12.75" customHeight="1" x14ac:dyDescent="0.2">
      <c r="P2335" s="4" t="s">
        <v>2879</v>
      </c>
    </row>
    <row r="2336" spans="16:16" ht="12.75" customHeight="1" x14ac:dyDescent="0.2">
      <c r="P2336" s="4" t="s">
        <v>2880</v>
      </c>
    </row>
    <row r="2337" spans="16:16" ht="12.75" customHeight="1" x14ac:dyDescent="0.2">
      <c r="P2337" s="4" t="s">
        <v>2881</v>
      </c>
    </row>
    <row r="2338" spans="16:16" ht="12.75" customHeight="1" x14ac:dyDescent="0.2">
      <c r="P2338" s="4" t="s">
        <v>2882</v>
      </c>
    </row>
    <row r="2339" spans="16:16" ht="12.75" customHeight="1" x14ac:dyDescent="0.2">
      <c r="P2339" s="4" t="s">
        <v>2883</v>
      </c>
    </row>
    <row r="2340" spans="16:16" ht="12.75" customHeight="1" x14ac:dyDescent="0.2">
      <c r="P2340" s="4" t="s">
        <v>2884</v>
      </c>
    </row>
    <row r="2341" spans="16:16" ht="12.75" customHeight="1" x14ac:dyDescent="0.2">
      <c r="P2341" s="4" t="s">
        <v>2885</v>
      </c>
    </row>
    <row r="2342" spans="16:16" ht="12.75" customHeight="1" x14ac:dyDescent="0.2">
      <c r="P2342" s="4" t="s">
        <v>2886</v>
      </c>
    </row>
    <row r="2343" spans="16:16" ht="12.75" customHeight="1" x14ac:dyDescent="0.2">
      <c r="P2343" s="4" t="s">
        <v>2887</v>
      </c>
    </row>
    <row r="2344" spans="16:16" ht="12.75" customHeight="1" x14ac:dyDescent="0.2">
      <c r="P2344" s="4" t="s">
        <v>2888</v>
      </c>
    </row>
    <row r="2345" spans="16:16" ht="12.75" customHeight="1" x14ac:dyDescent="0.2">
      <c r="P2345" s="4" t="s">
        <v>2889</v>
      </c>
    </row>
    <row r="2346" spans="16:16" ht="12.75" customHeight="1" x14ac:dyDescent="0.2">
      <c r="P2346" s="4" t="s">
        <v>2890</v>
      </c>
    </row>
    <row r="2347" spans="16:16" ht="12.75" customHeight="1" x14ac:dyDescent="0.2">
      <c r="P2347" s="4" t="s">
        <v>2891</v>
      </c>
    </row>
    <row r="2348" spans="16:16" ht="12.75" customHeight="1" x14ac:dyDescent="0.2">
      <c r="P2348" s="4" t="s">
        <v>2892</v>
      </c>
    </row>
    <row r="2349" spans="16:16" ht="12.75" customHeight="1" x14ac:dyDescent="0.2">
      <c r="P2349" s="4" t="s">
        <v>2893</v>
      </c>
    </row>
    <row r="2350" spans="16:16" ht="12.75" customHeight="1" x14ac:dyDescent="0.2">
      <c r="P2350" s="4" t="s">
        <v>2894</v>
      </c>
    </row>
    <row r="2351" spans="16:16" ht="12.75" customHeight="1" x14ac:dyDescent="0.2">
      <c r="P2351" s="4" t="s">
        <v>2895</v>
      </c>
    </row>
    <row r="2352" spans="16:16" ht="12.75" customHeight="1" x14ac:dyDescent="0.2">
      <c r="P2352" s="4" t="s">
        <v>2896</v>
      </c>
    </row>
    <row r="2353" spans="16:16" ht="12.75" customHeight="1" x14ac:dyDescent="0.2">
      <c r="P2353" s="4" t="s">
        <v>2897</v>
      </c>
    </row>
    <row r="2354" spans="16:16" ht="12.75" customHeight="1" x14ac:dyDescent="0.2">
      <c r="P2354" s="4" t="s">
        <v>2898</v>
      </c>
    </row>
    <row r="2355" spans="16:16" ht="12.75" customHeight="1" x14ac:dyDescent="0.2">
      <c r="P2355" s="4" t="s">
        <v>2899</v>
      </c>
    </row>
    <row r="2356" spans="16:16" ht="12.75" customHeight="1" x14ac:dyDescent="0.2">
      <c r="P2356" s="4" t="s">
        <v>2900</v>
      </c>
    </row>
    <row r="2357" spans="16:16" ht="12.75" customHeight="1" x14ac:dyDescent="0.2">
      <c r="P2357" s="4" t="s">
        <v>2901</v>
      </c>
    </row>
    <row r="2358" spans="16:16" ht="12.75" customHeight="1" x14ac:dyDescent="0.2">
      <c r="P2358" s="4" t="s">
        <v>2902</v>
      </c>
    </row>
    <row r="2359" spans="16:16" ht="12.75" customHeight="1" x14ac:dyDescent="0.2">
      <c r="P2359" s="4" t="s">
        <v>2903</v>
      </c>
    </row>
    <row r="2360" spans="16:16" ht="12.75" customHeight="1" x14ac:dyDescent="0.2">
      <c r="P2360" s="4" t="s">
        <v>2904</v>
      </c>
    </row>
    <row r="2361" spans="16:16" ht="12.75" customHeight="1" x14ac:dyDescent="0.2">
      <c r="P2361" s="4" t="s">
        <v>2905</v>
      </c>
    </row>
    <row r="2362" spans="16:16" ht="12.75" customHeight="1" x14ac:dyDescent="0.2">
      <c r="P2362" s="4" t="s">
        <v>2906</v>
      </c>
    </row>
    <row r="2363" spans="16:16" ht="12.75" customHeight="1" x14ac:dyDescent="0.2">
      <c r="P2363" s="4" t="s">
        <v>2907</v>
      </c>
    </row>
    <row r="2364" spans="16:16" ht="12.75" customHeight="1" x14ac:dyDescent="0.2">
      <c r="P2364" s="4" t="s">
        <v>2908</v>
      </c>
    </row>
    <row r="2365" spans="16:16" ht="12.75" customHeight="1" x14ac:dyDescent="0.2">
      <c r="P2365" s="4" t="s">
        <v>2909</v>
      </c>
    </row>
    <row r="2366" spans="16:16" ht="12.75" customHeight="1" x14ac:dyDescent="0.2">
      <c r="P2366" s="4" t="s">
        <v>2910</v>
      </c>
    </row>
    <row r="2367" spans="16:16" ht="12.75" customHeight="1" x14ac:dyDescent="0.2">
      <c r="P2367" s="4" t="s">
        <v>2911</v>
      </c>
    </row>
    <row r="2368" spans="16:16" ht="12.75" customHeight="1" x14ac:dyDescent="0.2">
      <c r="P2368" s="4" t="s">
        <v>2912</v>
      </c>
    </row>
    <row r="2369" spans="16:16" ht="12.75" customHeight="1" x14ac:dyDescent="0.2">
      <c r="P2369" s="4" t="s">
        <v>2913</v>
      </c>
    </row>
    <row r="2370" spans="16:16" ht="12.75" customHeight="1" x14ac:dyDescent="0.2">
      <c r="P2370" s="4" t="s">
        <v>2914</v>
      </c>
    </row>
    <row r="2371" spans="16:16" ht="12.75" customHeight="1" x14ac:dyDescent="0.2">
      <c r="P2371" s="4" t="s">
        <v>2915</v>
      </c>
    </row>
    <row r="2372" spans="16:16" ht="12.75" customHeight="1" x14ac:dyDescent="0.2">
      <c r="P2372" s="4" t="s">
        <v>2916</v>
      </c>
    </row>
    <row r="2373" spans="16:16" ht="12.75" customHeight="1" x14ac:dyDescent="0.2">
      <c r="P2373" s="4" t="s">
        <v>2917</v>
      </c>
    </row>
    <row r="2374" spans="16:16" ht="12.75" customHeight="1" x14ac:dyDescent="0.2">
      <c r="P2374" s="4" t="s">
        <v>2918</v>
      </c>
    </row>
    <row r="2375" spans="16:16" ht="12.75" customHeight="1" x14ac:dyDescent="0.2">
      <c r="P2375" s="4" t="s">
        <v>2919</v>
      </c>
    </row>
    <row r="2376" spans="16:16" ht="12.75" customHeight="1" x14ac:dyDescent="0.2">
      <c r="P2376" s="4" t="s">
        <v>2920</v>
      </c>
    </row>
    <row r="2377" spans="16:16" ht="12.75" customHeight="1" x14ac:dyDescent="0.2">
      <c r="P2377" s="4" t="s">
        <v>2919</v>
      </c>
    </row>
    <row r="2378" spans="16:16" ht="12.75" customHeight="1" x14ac:dyDescent="0.2">
      <c r="P2378" s="4" t="s">
        <v>2920</v>
      </c>
    </row>
  </sheetData>
  <mergeCells count="25">
    <mergeCell ref="A39:C39"/>
    <mergeCell ref="A40:C40"/>
    <mergeCell ref="A41:C41"/>
    <mergeCell ref="A42:C42"/>
    <mergeCell ref="A43:C43"/>
    <mergeCell ref="A31:D32"/>
    <mergeCell ref="A33:C33"/>
    <mergeCell ref="A34:A37"/>
    <mergeCell ref="B37:C37"/>
    <mergeCell ref="A38:C38"/>
    <mergeCell ref="A22:D24"/>
    <mergeCell ref="B25:D25"/>
    <mergeCell ref="B26:D26"/>
    <mergeCell ref="B27:D27"/>
    <mergeCell ref="B28:D28"/>
    <mergeCell ref="B17:D17"/>
    <mergeCell ref="B18:D18"/>
    <mergeCell ref="B19:D19"/>
    <mergeCell ref="B20:D20"/>
    <mergeCell ref="A21:D21"/>
    <mergeCell ref="A2:C2"/>
    <mergeCell ref="A4:D4"/>
    <mergeCell ref="A14:D14"/>
    <mergeCell ref="B15:D15"/>
    <mergeCell ref="B16:D16"/>
  </mergeCells>
  <dataValidations count="18">
    <dataValidation type="whole" allowBlank="1" showInputMessage="1" showErrorMessage="1" sqref="B15:D17 D5:D6" xr:uid="{00000000-0002-0000-0000-000000000000}">
      <formula1>1</formula1>
      <formula2>1000000000</formula2>
    </dataValidation>
    <dataValidation type="list" operator="equal" allowBlank="1" showInputMessage="1" showErrorMessage="1" sqref="B7" xr:uid="{00000000-0002-0000-0000-000001000000}">
      <formula1>$F$16:$F$34</formula1>
      <formula2>0</formula2>
    </dataValidation>
    <dataValidation type="list" operator="equal" allowBlank="1" showInputMessage="1" showErrorMessage="1" sqref="B8" xr:uid="{00000000-0002-0000-0000-000002000000}">
      <formula1>$O$2:$O$267</formula1>
      <formula2>0</formula2>
    </dataValidation>
    <dataValidation type="list" operator="equal" allowBlank="1" showInputMessage="1" showErrorMessage="1" sqref="B9" xr:uid="{00000000-0002-0000-0000-000003000000}">
      <formula1>$P$2:$P$2378</formula1>
      <formula2>0</formula2>
    </dataValidation>
    <dataValidation type="whole" allowBlank="1" showInputMessage="1" showErrorMessage="1" error="EL MODELO ES UN VALOR DE 4 DIGITOS MAYOR A 1950" sqref="B10" xr:uid="{00000000-0002-0000-0000-000004000000}">
      <formula1>1950</formula1>
      <formula2>2030</formula2>
    </dataValidation>
    <dataValidation type="list" operator="equal" allowBlank="1" showErrorMessage="1" errorTitle="Campo de selección" error="Por favor seleccione de la lista" sqref="B11" xr:uid="{00000000-0002-0000-0000-000005000000}">
      <formula1>$S$4:$S$5</formula1>
      <formula2>0</formula2>
    </dataValidation>
    <dataValidation type="list" operator="equal" allowBlank="1" showErrorMessage="1" errorTitle="Campo de selección" error="Por favor seleccione de la lista" prompt="mensaje de prueba" sqref="D11" xr:uid="{00000000-0002-0000-0000-000006000000}">
      <formula1>$R$4:$R$5</formula1>
      <formula2>0</formula2>
    </dataValidation>
    <dataValidation type="list" operator="equal" allowBlank="1" showErrorMessage="1" errorTitle="Campo de selección" error="Por favor seleccione de la lista" sqref="B12" xr:uid="{00000000-0002-0000-0000-000007000000}">
      <formula1>$U$2:$U$307</formula1>
      <formula2>0</formula2>
    </dataValidation>
    <dataValidation type="list" operator="equal" allowBlank="1" showErrorMessage="1" errorTitle="Campo de selección" error="Por favor seleccione de la lista" prompt="mensaje de prueba" sqref="D12" xr:uid="{00000000-0002-0000-0000-000008000000}">
      <formula1>$W$2:$W$10</formula1>
      <formula2>0</formula2>
    </dataValidation>
    <dataValidation type="list" operator="equal" allowBlank="1" showErrorMessage="1" errorTitle="Campo de selección" error="Por favor seleccione de la lista" sqref="B13" xr:uid="{00000000-0002-0000-0000-000009000000}">
      <formula1>$V$2:$V$29</formula1>
      <formula2>0</formula2>
    </dataValidation>
    <dataValidation operator="equal" allowBlank="1" showErrorMessage="1" errorTitle="Campo de selección" error="Por favor seleccione de la lista" prompt="mensaje de prueba" sqref="D13" xr:uid="{00000000-0002-0000-0000-00000A000000}">
      <formula1>0</formula1>
      <formula2>0</formula2>
    </dataValidation>
    <dataValidation type="textLength" allowBlank="1" showInputMessage="1" showErrorMessage="1" error="SI VA A COLOCAR OBSERVACIONES DEBEN SER MINIMO 30 CARACTERES" sqref="A22:D24" xr:uid="{00000000-0002-0000-0000-00000B000000}">
      <formula1>30</formula1>
      <formula2>10000</formula2>
    </dataValidation>
    <dataValidation type="list" operator="equal" allowBlank="1" showInputMessage="1" showErrorMessage="1" sqref="B27:D27" xr:uid="{00000000-0002-0000-0000-00000C000000}">
      <formula1>$M$1:$M$7</formula1>
      <formula2>0</formula2>
    </dataValidation>
    <dataValidation type="date" allowBlank="1" showInputMessage="1" showErrorMessage="1" error="Recuerde formato fecha:_x000a_dd/mm/aaaa" prompt="fecha en Formato:_x000a_dd/mm/aaaa" sqref="B28:D28" xr:uid="{00000000-0002-0000-0000-00000D000000}">
      <formula1>40909</formula1>
      <formula2>44196</formula2>
    </dataValidation>
    <dataValidation operator="equal" allowBlank="1" showInputMessage="1" showErrorMessage="1" error="Valores entre  0 y 100" prompt="Valores entre 0 y 100" sqref="C34:C36" xr:uid="{00000000-0002-0000-0000-00000E000000}">
      <formula1>0</formula1>
      <formula2>0</formula2>
    </dataValidation>
    <dataValidation type="list" operator="equal" allowBlank="1" showInputMessage="1" showErrorMessage="1" sqref="D42" xr:uid="{00000000-0002-0000-0000-00000F000000}">
      <formula1>$F$41:$F$43</formula1>
      <formula2>0</formula2>
    </dataValidation>
    <dataValidation type="whole" allowBlank="1" showInputMessage="1" showErrorMessage="1" error="No es un código de siniestro válido" sqref="K2 B5" xr:uid="{00000000-0002-0000-0000-000010000000}">
      <formula1>10000000</formula1>
      <formula2>90000000</formula2>
    </dataValidation>
    <dataValidation type="textLength" allowBlank="1" showInputMessage="1" showErrorMessage="1" error="No es un número de placa válida" sqref="B6" xr:uid="{11D55E93-2570-4C93-88A9-3BAB3973B5FF}">
      <formula1>6</formula1>
      <formula2>6</formula2>
    </dataValidation>
  </dataValidations>
  <printOptions horizontalCentered="1"/>
  <pageMargins left="0.179861111111111" right="0.75" top="0.44027777777777799" bottom="1" header="0.51180555555555496" footer="0.51180555555555496"/>
  <pageSetup firstPageNumber="0" orientation="portrait" r:id="rId1"/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PTD Y CHATARRA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COLSEGUROS</dc:creator>
  <cp:lastModifiedBy>Jose Fredy Hernandez Valero</cp:lastModifiedBy>
  <cp:revision>27</cp:revision>
  <cp:lastPrinted>2022-01-13T20:09:23Z</cp:lastPrinted>
  <dcterms:created xsi:type="dcterms:W3CDTF">2000-01-24T18:32:49Z</dcterms:created>
  <dcterms:modified xsi:type="dcterms:W3CDTF">2022-04-19T14:46:44Z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bb8ae4-89b2-408b-a071-abea101c470c_Enabled">
    <vt:lpwstr>true</vt:lpwstr>
  </property>
  <property fmtid="{D5CDD505-2E9C-101B-9397-08002B2CF9AE}" pid="3" name="MSIP_Label_10bb8ae4-89b2-408b-a071-abea101c470c_SetDate">
    <vt:lpwstr>2022-03-23T12:42:46Z</vt:lpwstr>
  </property>
  <property fmtid="{D5CDD505-2E9C-101B-9397-08002B2CF9AE}" pid="4" name="MSIP_Label_10bb8ae4-89b2-408b-a071-abea101c470c_Method">
    <vt:lpwstr>Privileged</vt:lpwstr>
  </property>
  <property fmtid="{D5CDD505-2E9C-101B-9397-08002B2CF9AE}" pid="5" name="MSIP_Label_10bb8ae4-89b2-408b-a071-abea101c470c_Name">
    <vt:lpwstr>General</vt:lpwstr>
  </property>
  <property fmtid="{D5CDD505-2E9C-101B-9397-08002B2CF9AE}" pid="6" name="MSIP_Label_10bb8ae4-89b2-408b-a071-abea101c470c_SiteId">
    <vt:lpwstr>577ffd81-e0f9-458b-83ef-7b6cebb5921f</vt:lpwstr>
  </property>
  <property fmtid="{D5CDD505-2E9C-101B-9397-08002B2CF9AE}" pid="7" name="MSIP_Label_10bb8ae4-89b2-408b-a071-abea101c470c_ActionId">
    <vt:lpwstr>d91c5290-2e7f-403e-af1d-2943e0aaf07f</vt:lpwstr>
  </property>
  <property fmtid="{D5CDD505-2E9C-101B-9397-08002B2CF9AE}" pid="8" name="MSIP_Label_10bb8ae4-89b2-408b-a071-abea101c470c_ContentBits">
    <vt:lpwstr>0</vt:lpwstr>
  </property>
  <property fmtid="{D5CDD505-2E9C-101B-9397-08002B2CF9AE}" pid="9" name="MSIP_Label_ce5f591a-3248-43e9-9b70-1ad50135772d_Enabled">
    <vt:lpwstr>true</vt:lpwstr>
  </property>
  <property fmtid="{D5CDD505-2E9C-101B-9397-08002B2CF9AE}" pid="10" name="MSIP_Label_ce5f591a-3248-43e9-9b70-1ad50135772d_SetDate">
    <vt:lpwstr>2022-04-19T14:10:04Z</vt:lpwstr>
  </property>
  <property fmtid="{D5CDD505-2E9C-101B-9397-08002B2CF9AE}" pid="11" name="MSIP_Label_ce5f591a-3248-43e9-9b70-1ad50135772d_Method">
    <vt:lpwstr>Privileged</vt:lpwstr>
  </property>
  <property fmtid="{D5CDD505-2E9C-101B-9397-08002B2CF9AE}" pid="12" name="MSIP_Label_ce5f591a-3248-43e9-9b70-1ad50135772d_Name">
    <vt:lpwstr>ce5f591a-3248-43e9-9b70-1ad50135772d</vt:lpwstr>
  </property>
  <property fmtid="{D5CDD505-2E9C-101B-9397-08002B2CF9AE}" pid="13" name="MSIP_Label_ce5f591a-3248-43e9-9b70-1ad50135772d_SiteId">
    <vt:lpwstr>6e06e42d-6925-47c6-b9e7-9581c7ca302a</vt:lpwstr>
  </property>
  <property fmtid="{D5CDD505-2E9C-101B-9397-08002B2CF9AE}" pid="14" name="MSIP_Label_ce5f591a-3248-43e9-9b70-1ad50135772d_ActionId">
    <vt:lpwstr>6019e157-bd1d-4a2b-a4cc-fa1544cb19c8</vt:lpwstr>
  </property>
  <property fmtid="{D5CDD505-2E9C-101B-9397-08002B2CF9AE}" pid="15" name="MSIP_Label_ce5f591a-3248-43e9-9b70-1ad50135772d_ContentBits">
    <vt:lpwstr>0</vt:lpwstr>
  </property>
  <property fmtid="{D5CDD505-2E9C-101B-9397-08002B2CF9AE}" pid="16" name="_AdHocReviewCycleID">
    <vt:i4>1759062327</vt:i4>
  </property>
  <property fmtid="{D5CDD505-2E9C-101B-9397-08002B2CF9AE}" pid="17" name="_NewReviewCycle">
    <vt:lpwstr/>
  </property>
  <property fmtid="{D5CDD505-2E9C-101B-9397-08002B2CF9AE}" pid="18" name="_EmailSubject">
    <vt:lpwstr>S-112805880 NOTIFICACION PT (BOGOTA)	</vt:lpwstr>
  </property>
  <property fmtid="{D5CDD505-2E9C-101B-9397-08002B2CF9AE}" pid="19" name="_AuthorEmail">
    <vt:lpwstr>jose.hernandez@externos.allianz.co</vt:lpwstr>
  </property>
  <property fmtid="{D5CDD505-2E9C-101B-9397-08002B2CF9AE}" pid="20" name="_AuthorEmailDisplayName">
    <vt:lpwstr>Jose Fredy Hernandez Valero</vt:lpwstr>
  </property>
</Properties>
</file>