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C:\Users\ce02653\Desktop\Blanca Cecilia Contreras\"/>
    </mc:Choice>
  </mc:AlternateContent>
  <xr:revisionPtr revIDLastSave="0" documentId="13_ncr:1_{85298F8D-B20C-4D60-B1E5-AC0C5EA779DD}" xr6:coauthVersionLast="47" xr6:coauthVersionMax="47" xr10:uidLastSave="{00000000-0000-0000-0000-000000000000}"/>
  <bookViews>
    <workbookView xWindow="9510" yWindow="0" windowWidth="9780" windowHeight="1017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<sst xmlns="http://schemas.openxmlformats.org/spreadsheetml/2006/main" count="278" uniqueCount="213">
  <si>
    <t>SOLICITUD DE ANTECEDENTES -ABOGADO EXTERNO-</t>
  </si>
  <si>
    <t>Radicado(23 digitos)</t>
  </si>
  <si>
    <t>Juzgado</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</si>
  <si>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</si>
  <si>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</si>
  <si>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</si>
  <si>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</si>
  <si>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</si>
  <si>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</si>
  <si>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</si>
  <si>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</si>
  <si>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</si>
  <si>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</si>
  <si>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</si>
  <si>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</si>
  <si>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</si>
  <si>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</si>
  <si>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</si>
  <si>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</si>
  <si>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</si>
  <si>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</si>
  <si>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</si>
  <si>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</si>
  <si>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</si>
  <si>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</si>
  <si>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Asegurado</t>
  </si>
  <si>
    <t>Nit Asegurado</t>
  </si>
  <si>
    <t>Placa vehículo asegurado (si aplica)</t>
  </si>
  <si>
    <t>No. Póliza vinculada</t>
  </si>
  <si>
    <t>Fecha de asignación</t>
  </si>
  <si>
    <t>Fecha de notificación</t>
  </si>
  <si>
    <r>
      <t xml:space="preserve">Fecha de contestacion 
*Recomendación: </t>
    </r>
    <r>
      <rPr>
        <sz val="11"/>
        <color theme="1"/>
        <rFont val="Calibri"/>
        <family val="2"/>
        <scheme val="minor"/>
      </rPr>
      <t>Fecha máxima para contestar la demanda acorde a lo estiúlado en la norma.</t>
    </r>
  </si>
  <si>
    <t>REMISION DE ANTECEDENTES - ABOGADO INTERNO-</t>
  </si>
  <si>
    <t>SINIESTRO - APLICATIVO</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</si>
  <si>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</si>
  <si>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</si>
  <si>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</si>
  <si>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</si>
  <si>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</si>
  <si>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</si>
  <si>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</si>
  <si>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</si>
  <si>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</si>
  <si>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</si>
  <si>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</si>
  <si>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</si>
  <si>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</si>
  <si>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</si>
  <si>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</si>
  <si>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</si>
  <si>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</si>
  <si>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</si>
  <si>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</si>
  <si>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</si>
  <si>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</si>
  <si>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</si>
  <si>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</si>
  <si>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</si>
  <si>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</si>
  <si>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</si>
  <si>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</si>
  <si>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</si>
  <si>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</si>
  <si>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</si>
  <si>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</si>
  <si>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</si>
  <si>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</si>
  <si>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</si>
  <si>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</si>
  <si>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</si>
  <si>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</si>
  <si>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</si>
  <si>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</si>
  <si>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</si>
  <si>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</si>
  <si>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</si>
  <si>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</si>
  <si>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</si>
  <si>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</si>
  <si>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</si>
  <si>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</si>
  <si>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</si>
  <si>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</si>
  <si>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</si>
  <si>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</si>
  <si>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</si>
  <si>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</si>
  <si>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</si>
  <si>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</si>
  <si>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</si>
  <si>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</si>
  <si>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</si>
  <si>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</si>
  <si>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</si>
  <si>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</si>
  <si>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</si>
  <si>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</si>
  <si>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</si>
  <si>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</si>
  <si>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</si>
  <si>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</si>
  <si>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</si>
  <si>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</si>
  <si>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</si>
  <si>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</si>
  <si>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</si>
  <si>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</si>
  <si>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</si>
  <si>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</si>
  <si>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</si>
  <si>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</si>
  <si>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</si>
  <si>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</si>
  <si>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</si>
  <si>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</si>
  <si>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LLAMADA EN GARANTIA</t>
  </si>
  <si>
    <t xml:space="preserve">RCE LESIONES </t>
  </si>
  <si>
    <t>OCURRENCIA</t>
  </si>
  <si>
    <t xml:space="preserve">SI </t>
  </si>
  <si>
    <t>NO</t>
  </si>
  <si>
    <t>CEDIDO</t>
  </si>
  <si>
    <t>FACULTATIVO</t>
  </si>
  <si>
    <t xml:space="preserve">Objetado por la Compañía </t>
  </si>
  <si>
    <t>REMOTO</t>
  </si>
  <si>
    <t xml:space="preserve">Ocupado-trabajador cuenta ajena </t>
  </si>
  <si>
    <t xml:space="preserve">Ciclista </t>
  </si>
  <si>
    <t>DEMANDA DIRECTA</t>
  </si>
  <si>
    <t>RCE HOMICIDIO</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</si>
  <si>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</si>
  <si>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</si>
  <si>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</si>
  <si>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</si>
  <si>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</si>
  <si>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</si>
  <si>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</si>
  <si>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</si>
  <si>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</si>
  <si>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</si>
  <si>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</si>
  <si>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</si>
  <si>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</si>
  <si>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</si>
  <si>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</si>
  <si>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</si>
  <si>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</si>
  <si>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</si>
  <si>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</si>
  <si>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</si>
  <si>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</si>
  <si>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</si>
  <si>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</si>
  <si>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</si>
  <si>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</si>
  <si>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</si>
  <si>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</si>
  <si>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</si>
  <si>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</si>
  <si>
    <t>11001310304020230028300</t>
  </si>
  <si>
    <t>Juzgado Cuarenta (40) Civil del Circuito de Bogotá</t>
  </si>
  <si>
    <t>Blanca Cecilia Correa de Camacho (madre), Nidia Cecilia Camacho Correa (hermana), Martha Liliana Camacho Correa (hermana), Guillermo Camacho Correra (hermano), Claudia Patricia Camacho Correra (hermana), Edinson Camacho Correra (hermano), María Juliana Quintero León (nieta).</t>
  </si>
  <si>
    <t xml:space="preserve">Ricardo Enrique Orellano de Arco, OP Transportadora S.A. Y Allianz Seguros S.A. </t>
  </si>
  <si>
    <t>Blanca Nelly Camacho Correa</t>
  </si>
  <si>
    <t xml:space="preserve">Bogotá </t>
  </si>
  <si>
    <t>blancaceciliacorrea@hotmail.com</t>
  </si>
  <si>
    <t>Soltera</t>
  </si>
  <si>
    <t xml:space="preserve">1. El 23 de septiembre de 2021, en la vía llanos de Cuivá a Tarazá, en la jurisdiccion del municpio de Yarumal, Antioquia el vehúiculo de placas SZZ-708 colisionó con la motocicleta de placas YHW13F, en el que se desplazaban el señor Jairo Borrero González (conductor) y Blanca Nelly Camacho (acompañante o parrillera). 
2. El vehículo placas SZZ-708 era conducido porel señor Ricardo Enrique Orellano de Arco, propietario del vehículo, que además estaba afiliado a la empresa OP Transportadora S.A. 
3. A través del Informe Policial de Accidente de Transito se atribuyó al vehículo asegurado la causal 104: "Adelantar invadiendo el carril del sentido contrario". 
4. Con ocasión al accidente se inició acción penal por el delito de homicidio culposo en contra del señor Orellano, el cual se encuentra actuivo en etapa de indagación. 
5. Secretaría De Tránsito Y Transporte De Yarumal – Antioquia, inició actuación contravencional,
la cual finalizó mediante la resolución Nro. 60 del 30 de marzo de 2022, donde el inspector que conoció de
los hechos, decidió declarar como único contraventor y responsable, al señor Ricardo Orellano. </t>
  </si>
  <si>
    <t>Septiembre 23 de 2021</t>
  </si>
  <si>
    <t xml:space="preserve">No se relaciona en el escrito de demanda. </t>
  </si>
  <si>
    <t xml:space="preserve">Dos </t>
  </si>
  <si>
    <t xml:space="preserve"> 022974808 / 42</t>
  </si>
  <si>
    <t>SZZ708</t>
  </si>
  <si>
    <t>Abril 11 de 2024</t>
  </si>
  <si>
    <t>Abril 2 de 2024</t>
  </si>
  <si>
    <t>30 de abril de 2024</t>
  </si>
  <si>
    <t>No es legible en la demanda.</t>
  </si>
  <si>
    <t xml:space="preserve">No es posible establecer. Los documentos son ilegibles. </t>
  </si>
  <si>
    <t>OP TRANSPORTADORA S.A.</t>
  </si>
  <si>
    <t xml:space="preserve">SINIESTRO 106272755  LEGIS </t>
  </si>
  <si>
    <t xml:space="preserve">INFORMACION IMPORTANTE </t>
  </si>
  <si>
    <t xml:space="preserve">PROCESO JUDICIAL  EN CIVIL LABORAL DEL CIRCUITO DE YARUMAL </t>
  </si>
  <si>
    <t>POR LOS INTERVINIENTES   BLANCA NELLY CAMACHO CORREA Y JAIRO BORRERO GONZALEZ</t>
  </si>
  <si>
    <t>DEMANDANTES:LAURA FERNANDA BORRERO CAMACHO y por el señor JOSE FRANY QUINTERO CAMACHO, HIJOS</t>
  </si>
  <si>
    <t xml:space="preserve">PROCESO JUDICIAl TERMINADO  SE ADJUNTA ACTA </t>
  </si>
  <si>
    <t xml:space="preserve">GRUPOS FAMILIARES </t>
  </si>
  <si>
    <t>HIJA-LAURA FERNANDA BORRERO CAMACHO</t>
  </si>
  <si>
    <t>HIJO-JOSE FRANY QUINTERO CAMACHO</t>
  </si>
  <si>
    <t>MADRE</t>
  </si>
  <si>
    <t>BLANCA CECILIA CORREA De CAMACHO –</t>
  </si>
  <si>
    <t>HERMANA</t>
  </si>
  <si>
    <t>NIDIA CECILIA CAMACHO CORREA</t>
  </si>
  <si>
    <t>MARTHA LILIANA CAMACHO CORREA</t>
  </si>
  <si>
    <t>HERMANO</t>
  </si>
  <si>
    <t>GUILLERMO CAMACHO CORREA</t>
  </si>
  <si>
    <t>CLAUDIA PATRICIA CAMACHO CORREA.</t>
  </si>
  <si>
    <t xml:space="preserve">EDINSON CAMACHO CORREA </t>
  </si>
  <si>
    <t>NIETA</t>
  </si>
  <si>
    <t>MARIA JULIANA QUINTERO LEÓN</t>
  </si>
  <si>
    <t>NUERA</t>
  </si>
  <si>
    <t xml:space="preserve">YURI YASMID LEON ROZO </t>
  </si>
  <si>
    <t>LUZ YAMILA BORRERO GONZALEZ</t>
  </si>
  <si>
    <t>GLORIA STELLA BORRERO GONZALEZ</t>
  </si>
  <si>
    <t>GILBERTO BORRERO GONZALEZ</t>
  </si>
  <si>
    <t>JOSE LUIS BORRERO GONZALEZ</t>
  </si>
  <si>
    <t>PRIMER GRUPO</t>
  </si>
  <si>
    <t>SEGUNDO GRUPO</t>
  </si>
  <si>
    <t>TERCER GRUPO</t>
  </si>
  <si>
    <t>HIJA</t>
  </si>
  <si>
    <t>HIJO</t>
  </si>
  <si>
    <t xml:space="preserve">PENDIENTE DEMANDA </t>
  </si>
  <si>
    <t>PROCESO JUDICIAL</t>
  </si>
  <si>
    <t xml:space="preserve">PROCESO JUDICIAL CONCILIADO </t>
  </si>
  <si>
    <t>22974808/42</t>
  </si>
  <si>
    <t>19/09/2021 hasta las 24:00 horas del 18/09/2022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</si>
</sst>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42" formatCode="_-&quot;$&quot;\ * #,##0_-;\-&quot;$&quot;\ * #,##0_-;_-&quot;$&quot;\ *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11"/>
      <color rgb="FF000000"/>
      <name val="Calibri"/>
      <family val="2"/>
    </font>
    <font>
      <sz val="11"/>
      <color rgb="FF000000"/>
      <name val="Calibri"/>
      <family val="2"/>
    </font>
  </fonts>
  <fills count="10">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
      <patternFill patternType="solid">
        <fgColor theme="7"/>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12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4"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2" fillId="8" borderId="1" xfId="0" applyFont="1" applyFill="1" applyBorder="1" applyAlignment="1">
      <alignment horizontal="justify" vertical="top" wrapText="1"/>
    </xf>
    <xf numFmtId="0" fontId="0" fillId="8" borderId="1" xfId="0" applyFill="1" applyBorder="1" applyAlignment="1">
      <alignment horizontal="justify" vertical="top" wrapText="1"/>
    </xf>
    <xf numFmtId="0" fontId="0" fillId="8" borderId="1" xfId="0" applyFill="1" applyBorder="1" applyAlignment="1">
      <alignment horizontal="justify" vertical="top" wrapText="1"/>
    </xf>
    <xf numFmtId="0" fontId="0" fillId="8" borderId="2" xfId="0" applyFill="1" applyBorder="1" applyAlignment="1">
      <alignment horizontal="justify" vertical="top"/>
    </xf>
    <xf numFmtId="0" fontId="0" fillId="8" borderId="3" xfId="0" applyFill="1" applyBorder="1" applyAlignment="1">
      <alignment horizontal="justify" vertical="top"/>
    </xf>
    <xf numFmtId="0" fontId="0" fillId="8" borderId="1" xfId="0" applyFill="1" applyBorder="1" applyAlignment="1">
      <alignment horizontal="justify" vertical="top"/>
    </xf>
    <xf numFmtId="0" fontId="0" fillId="8" borderId="0" xfId="0" applyFill="1" applyAlignment="1">
      <alignment horizontal="center"/>
    </xf>
    <xf numFmtId="0" fontId="0" fillId="0" borderId="0" xfId="0" applyAlignment="1">
      <alignment wrapText="1"/>
    </xf>
    <xf numFmtId="0" fontId="0" fillId="0" borderId="0" xfId="0" applyAlignment="1">
      <alignment vertical="top" wrapText="1"/>
    </xf>
    <xf numFmtId="0" fontId="2" fillId="8" borderId="0" xfId="0" applyFont="1" applyFill="1" applyAlignment="1">
      <alignment horizontal="center"/>
    </xf>
    <xf numFmtId="0" fontId="9" fillId="0" borderId="15" xfId="0" applyFont="1" applyBorder="1" applyAlignment="1">
      <alignment vertical="center"/>
    </xf>
    <xf numFmtId="0" fontId="10" fillId="0" borderId="16" xfId="0" applyFont="1" applyBorder="1" applyAlignment="1">
      <alignment horizontal="center" vertical="center"/>
    </xf>
    <xf numFmtId="0" fontId="4" fillId="2" borderId="0" xfId="0" applyFont="1" applyFill="1" applyAlignment="1">
      <alignment horizontal="center"/>
    </xf>
    <xf numFmtId="0" fontId="10" fillId="0" borderId="18" xfId="0" applyFont="1" applyBorder="1" applyAlignment="1">
      <alignment vertical="center"/>
    </xf>
    <xf numFmtId="0" fontId="10" fillId="0" borderId="19" xfId="0" applyFont="1" applyBorder="1" applyAlignment="1">
      <alignment horizontal="center" vertical="center"/>
    </xf>
    <xf numFmtId="0" fontId="10" fillId="0" borderId="15" xfId="0" applyFont="1" applyBorder="1" applyAlignment="1">
      <alignment vertical="center"/>
    </xf>
    <xf numFmtId="0" fontId="4" fillId="2" borderId="0" xfId="0" applyFont="1" applyFill="1" applyAlignment="1">
      <alignment horizontal="center"/>
    </xf>
    <xf numFmtId="0" fontId="0" fillId="9" borderId="17" xfId="0" applyFill="1" applyBorder="1" applyAlignment="1">
      <alignment horizontal="center"/>
    </xf>
    <xf numFmtId="0" fontId="0" fillId="9" borderId="17" xfId="0" applyFill="1" applyBorder="1" applyAlignment="1">
      <alignment horizontal="center" vertical="center"/>
    </xf>
    <xf numFmtId="0" fontId="4" fillId="2" borderId="0" xfId="0" applyFont="1" applyFill="1" applyBorder="1" applyAlignment="1">
      <alignment horizontal="center"/>
    </xf>
  </cellXfs>
  <cellStyles count="5">
    <cellStyle name="Hipervínculo" xfId="4" builtinId="8"/>
    <cellStyle name="Hyperlink" xfId="3" xr:uid="{00000000-000B-0000-0000-000008000000}"/>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lancaceciliacorrea@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30" zoomScale="110" zoomScaleNormal="110" workbookViewId="0">
      <selection activeCell="B5" sqref="B5:C5"/>
    </sheetView>
  </sheetViews>
  <sheetFormatPr baseColWidth="10" defaultColWidth="0" defaultRowHeight="15" x14ac:dyDescent="0.25"/>
  <cols>
    <col min="1" max="1" width="53.5703125" style="8" customWidth="1"/>
    <col min="2" max="2" width="55.140625" style="8" customWidth="1"/>
    <col min="3" max="3" width="19.140625" style="8" customWidth="1"/>
    <col min="4" max="16384" width="11.42578125" style="2" hidden="1"/>
  </cols>
  <sheetData>
    <row r="1" spans="1:3" ht="18.75" x14ac:dyDescent="0.25">
      <c r="A1" s="53" t="s">
        <v>0</v>
      </c>
      <c r="B1" s="53"/>
      <c r="C1" s="53"/>
    </row>
    <row r="2" spans="1:3" x14ac:dyDescent="0.25">
      <c r="A2" s="5" t="s">
        <v>1</v>
      </c>
      <c r="B2" s="58" t="s">
        <v>157</v>
      </c>
      <c r="C2" s="59"/>
    </row>
    <row r="3" spans="1:3" x14ac:dyDescent="0.25">
      <c r="A3" s="5" t="s">
        <v>2</v>
      </c>
      <c r="B3" s="54" t="s">
        <v>158</v>
      </c>
      <c r="C3" s="55"/>
    </row>
    <row r="4" spans="1:3" x14ac:dyDescent="0.25">
      <c r="A4" s="5" t="s">
        <v>3</v>
      </c>
      <c r="B4" s="54" t="s">
        <v>159</v>
      </c>
      <c r="C4" s="55"/>
    </row>
    <row r="5" spans="1:3" ht="31.5" customHeight="1" x14ac:dyDescent="0.25">
      <c r="A5" s="5" t="s">
        <v>4</v>
      </c>
      <c r="B5" s="54" t="s">
        <v>160</v>
      </c>
      <c r="C5" s="55"/>
    </row>
    <row r="6" spans="1:3" x14ac:dyDescent="0.25">
      <c r="A6" s="5" t="s">
        <v>5</v>
      </c>
      <c r="B6" s="49" t="s">
        <v>126</v>
      </c>
      <c r="C6" s="49"/>
    </row>
    <row r="7" spans="1:3" x14ac:dyDescent="0.25">
      <c r="A7" s="107" t="s">
        <v>6</v>
      </c>
      <c r="B7" s="108" t="s">
        <v>127</v>
      </c>
      <c r="C7" s="109"/>
    </row>
    <row r="8" spans="1:3" ht="23.1" customHeight="1" x14ac:dyDescent="0.25">
      <c r="A8" s="105" t="s">
        <v>7</v>
      </c>
      <c r="B8" s="110" t="s">
        <v>161</v>
      </c>
      <c r="C8" s="110"/>
    </row>
    <row r="9" spans="1:3" x14ac:dyDescent="0.25">
      <c r="A9" s="27" t="s">
        <v>8</v>
      </c>
      <c r="B9" s="49">
        <v>51665325</v>
      </c>
      <c r="C9" s="49"/>
    </row>
    <row r="10" spans="1:3" x14ac:dyDescent="0.25">
      <c r="A10" s="27" t="s">
        <v>9</v>
      </c>
      <c r="B10" s="46" t="s">
        <v>162</v>
      </c>
      <c r="C10" s="46"/>
    </row>
    <row r="11" spans="1:3" ht="30" customHeight="1" x14ac:dyDescent="0.25">
      <c r="A11" s="28" t="s">
        <v>10</v>
      </c>
      <c r="B11" s="46">
        <v>3164611814</v>
      </c>
      <c r="C11" s="46"/>
    </row>
    <row r="12" spans="1:3" ht="30" customHeight="1" x14ac:dyDescent="0.25">
      <c r="A12" s="5" t="s">
        <v>11</v>
      </c>
      <c r="B12" s="47" t="s">
        <v>163</v>
      </c>
      <c r="C12" s="48"/>
    </row>
    <row r="13" spans="1:3" x14ac:dyDescent="0.25">
      <c r="A13" s="5" t="s">
        <v>12</v>
      </c>
      <c r="B13" s="49" t="s">
        <v>164</v>
      </c>
      <c r="C13" s="49"/>
    </row>
    <row r="14" spans="1:3" x14ac:dyDescent="0.25">
      <c r="A14" s="5" t="s">
        <v>13</v>
      </c>
      <c r="B14" s="50" t="s">
        <v>174</v>
      </c>
      <c r="C14" s="49"/>
    </row>
    <row r="15" spans="1:3" x14ac:dyDescent="0.25">
      <c r="A15" s="5" t="s">
        <v>14</v>
      </c>
      <c r="B15" s="49" t="s">
        <v>175</v>
      </c>
      <c r="C15" s="49"/>
    </row>
    <row r="16" spans="1:3" x14ac:dyDescent="0.25">
      <c r="A16" s="5" t="s">
        <v>15</v>
      </c>
      <c r="B16" s="49" t="s">
        <v>166</v>
      </c>
      <c r="C16" s="49"/>
    </row>
    <row r="17" spans="1:3" ht="15" customHeight="1" x14ac:dyDescent="0.25">
      <c r="A17" s="5" t="s">
        <v>16</v>
      </c>
      <c r="B17" s="46" t="s">
        <v>142</v>
      </c>
      <c r="C17" s="46"/>
    </row>
    <row r="18" spans="1:3" x14ac:dyDescent="0.25">
      <c r="A18" s="5" t="s">
        <v>17</v>
      </c>
      <c r="B18" s="46" t="s">
        <v>167</v>
      </c>
      <c r="C18" s="46"/>
    </row>
    <row r="19" spans="1:3" ht="18.75" customHeight="1" x14ac:dyDescent="0.25">
      <c r="A19" s="5" t="s">
        <v>18</v>
      </c>
      <c r="B19" s="56" t="s">
        <v>167</v>
      </c>
      <c r="C19" s="57"/>
    </row>
    <row r="20" spans="1:3" x14ac:dyDescent="0.25">
      <c r="A20" s="5" t="s">
        <v>19</v>
      </c>
      <c r="B20" s="49" t="s">
        <v>168</v>
      </c>
      <c r="C20" s="49"/>
    </row>
    <row r="21" spans="1:3" ht="17.25" customHeight="1" x14ac:dyDescent="0.25">
      <c r="A21" s="5" t="s">
        <v>20</v>
      </c>
      <c r="B21" s="46" t="s">
        <v>114</v>
      </c>
      <c r="C21" s="46"/>
    </row>
    <row r="22" spans="1:3" x14ac:dyDescent="0.25">
      <c r="A22" s="105" t="s">
        <v>21</v>
      </c>
      <c r="B22" s="106" t="s">
        <v>166</v>
      </c>
      <c r="C22" s="106"/>
    </row>
    <row r="23" spans="1:3" x14ac:dyDescent="0.25">
      <c r="A23" s="27" t="s">
        <v>22</v>
      </c>
      <c r="B23" s="45" t="s">
        <v>167</v>
      </c>
      <c r="C23" s="43"/>
    </row>
    <row r="24" spans="1:3" x14ac:dyDescent="0.25">
      <c r="A24" s="27" t="s">
        <v>23</v>
      </c>
      <c r="B24" s="45" t="s">
        <v>167</v>
      </c>
      <c r="C24" s="43"/>
    </row>
    <row r="25" spans="1:3" x14ac:dyDescent="0.25">
      <c r="A25" s="60" t="s">
        <v>24</v>
      </c>
      <c r="B25" s="43" t="s">
        <v>165</v>
      </c>
      <c r="C25" s="44"/>
    </row>
    <row r="26" spans="1:3" x14ac:dyDescent="0.25">
      <c r="A26" s="60"/>
      <c r="B26" s="44"/>
      <c r="C26" s="44"/>
    </row>
    <row r="27" spans="1:3" ht="100.5" customHeight="1" x14ac:dyDescent="0.25">
      <c r="A27" s="60"/>
      <c r="B27" s="44"/>
      <c r="C27" s="44"/>
    </row>
    <row r="28" spans="1:3" x14ac:dyDescent="0.25">
      <c r="A28" s="27" t="s">
        <v>25</v>
      </c>
      <c r="B28" s="44" t="s">
        <v>176</v>
      </c>
      <c r="C28" s="44"/>
    </row>
    <row r="29" spans="1:3" x14ac:dyDescent="0.25">
      <c r="A29" s="27" t="s">
        <v>26</v>
      </c>
      <c r="B29" s="44">
        <v>9000244950</v>
      </c>
      <c r="C29" s="44"/>
    </row>
    <row r="30" spans="1:3" x14ac:dyDescent="0.25">
      <c r="A30" s="27" t="s">
        <v>27</v>
      </c>
      <c r="B30" s="44" t="s">
        <v>170</v>
      </c>
      <c r="C30" s="44"/>
    </row>
    <row r="31" spans="1:3" x14ac:dyDescent="0.25">
      <c r="A31" s="27" t="s">
        <v>28</v>
      </c>
      <c r="B31" s="44" t="s">
        <v>169</v>
      </c>
      <c r="C31" s="44"/>
    </row>
    <row r="32" spans="1:3" x14ac:dyDescent="0.25">
      <c r="A32" s="27" t="s">
        <v>29</v>
      </c>
      <c r="B32" s="51" t="s">
        <v>171</v>
      </c>
      <c r="C32" s="52"/>
    </row>
    <row r="33" spans="1:3" x14ac:dyDescent="0.25">
      <c r="A33" s="5" t="s">
        <v>30</v>
      </c>
      <c r="B33" s="50" t="s">
        <v>172</v>
      </c>
      <c r="C33" s="50"/>
    </row>
    <row r="34" spans="1:3" ht="45" x14ac:dyDescent="0.25">
      <c r="A34" s="5" t="s">
        <v>31</v>
      </c>
      <c r="B34" s="50" t="s">
        <v>173</v>
      </c>
      <c r="C34" s="49"/>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 r:id="rId1" xr:uid="{313A4B14-F01C-480E-88AE-A77872E696AD}"/>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84"/>
  <sheetViews>
    <sheetView tabSelected="1" zoomScale="40" zoomScaleNormal="40" workbookViewId="0">
      <selection activeCell="B24" sqref="B24:C24"/>
    </sheetView>
  </sheetViews>
  <sheetFormatPr baseColWidth="10" defaultColWidth="0" defaultRowHeight="15" x14ac:dyDescent="0.25"/>
  <cols>
    <col min="1" max="1" width="65.28515625" customWidth="1"/>
    <col min="2" max="2" width="45.140625" bestFit="1" customWidth="1"/>
    <col min="3" max="3" width="90.140625" customWidth="1"/>
    <col min="4" max="16384" width="11.42578125" hidden="1"/>
  </cols>
  <sheetData>
    <row r="1" spans="1:3" ht="18.75" x14ac:dyDescent="0.25">
      <c r="A1" s="61" t="s">
        <v>32</v>
      </c>
      <c r="B1" s="61"/>
      <c r="C1" s="61"/>
    </row>
    <row r="2" spans="1:3" ht="15.75" customHeight="1" x14ac:dyDescent="0.25">
      <c r="A2" s="20" t="s">
        <v>33</v>
      </c>
      <c r="B2" s="62" t="s">
        <v>177</v>
      </c>
      <c r="C2" s="63"/>
    </row>
    <row r="3" spans="1:3" s="2" customFormat="1" x14ac:dyDescent="0.25">
      <c r="A3" s="5" t="s">
        <v>1</v>
      </c>
      <c r="B3" s="49" t="str">
        <f>'AUTOS  NOTA 322'!B2:C2</f>
        <v>11001310304020230028300</v>
      </c>
      <c r="C3" s="49"/>
    </row>
    <row r="4" spans="1:3" s="2" customFormat="1" x14ac:dyDescent="0.25">
      <c r="A4" s="5" t="s">
        <v>2</v>
      </c>
      <c r="B4" s="49" t="str">
        <f>'AUTOS  NOTA 322'!B3:C3</f>
        <v>Juzgado Cuarenta (40) Civil del Circuito de Bogotá</v>
      </c>
      <c r="C4" s="49"/>
    </row>
    <row r="5" spans="1:3" s="2" customFormat="1" x14ac:dyDescent="0.25">
      <c r="A5" s="5" t="s">
        <v>3</v>
      </c>
      <c r="B5" s="49" t="str">
        <f>'AUTOS  NOTA 322'!B4:C4</f>
        <v>Blanca Cecilia Correa de Camacho (madre), Nidia Cecilia Camacho Correa (hermana), Martha Liliana Camacho Correa (hermana), Guillermo Camacho Correra (hermano), Claudia Patricia Camacho Correra (hermana), Edinson Camacho Correra (hermano), María Juliana Quintero León (nieta).</v>
      </c>
      <c r="C5" s="49"/>
    </row>
    <row r="6" spans="1:3" s="2" customFormat="1" x14ac:dyDescent="0.25">
      <c r="A6" s="5" t="s">
        <v>4</v>
      </c>
      <c r="B6" s="49" t="str">
        <f>'AUTOS  NOTA 322'!B5:C5</f>
        <v xml:space="preserve">Ricardo Enrique Orellano de Arco, OP Transportadora S.A. Y Allianz Seguros S.A. </v>
      </c>
      <c r="C6" s="49"/>
    </row>
    <row r="7" spans="1:3" s="2" customFormat="1" x14ac:dyDescent="0.25">
      <c r="A7" s="5" t="s">
        <v>5</v>
      </c>
      <c r="B7" s="49" t="str">
        <f>'AUTOS  NOTA 322'!B6:C6</f>
        <v>DEMANDA DIRECTA</v>
      </c>
      <c r="C7" s="49"/>
    </row>
    <row r="8" spans="1:3" s="2" customFormat="1" x14ac:dyDescent="0.25">
      <c r="A8" s="30" t="s">
        <v>34</v>
      </c>
      <c r="B8" s="49" t="str">
        <f>'AUTOS  NOTA 322'!B7:C8</f>
        <v>Blanca Nelly Camacho Correa</v>
      </c>
      <c r="C8" s="49"/>
    </row>
    <row r="9" spans="1:3" x14ac:dyDescent="0.25">
      <c r="A9" s="20" t="s">
        <v>35</v>
      </c>
      <c r="B9" s="49" t="s">
        <v>211</v>
      </c>
      <c r="C9" s="49"/>
    </row>
    <row r="10" spans="1:3" x14ac:dyDescent="0.25">
      <c r="A10" s="20" t="s">
        <v>36</v>
      </c>
      <c r="B10" s="49" t="s">
        <v>37</v>
      </c>
      <c r="C10" s="49"/>
    </row>
    <row r="11" spans="1:3" x14ac:dyDescent="0.25">
      <c r="A11" s="20" t="s">
        <v>38</v>
      </c>
      <c r="B11" s="76">
        <v>4000000000</v>
      </c>
      <c r="C11" s="77"/>
    </row>
    <row r="12" spans="1:3" x14ac:dyDescent="0.25">
      <c r="A12" s="20" t="s">
        <v>39</v>
      </c>
      <c r="B12" s="76">
        <v>1700000</v>
      </c>
      <c r="C12" s="77"/>
    </row>
    <row r="13" spans="1:3" x14ac:dyDescent="0.25">
      <c r="A13" s="20" t="s">
        <v>40</v>
      </c>
      <c r="B13" s="54" t="s">
        <v>117</v>
      </c>
      <c r="C13" s="55"/>
    </row>
    <row r="14" spans="1:3" x14ac:dyDescent="0.25">
      <c r="A14" s="20" t="s">
        <v>41</v>
      </c>
      <c r="B14" s="46" t="s">
        <v>212</v>
      </c>
      <c r="C14" s="49"/>
    </row>
    <row r="15" spans="1:3" x14ac:dyDescent="0.25">
      <c r="A15" s="20" t="s">
        <v>42</v>
      </c>
      <c r="B15" s="49" t="s">
        <v>112</v>
      </c>
      <c r="C15" s="49"/>
    </row>
    <row r="16" spans="1:3" x14ac:dyDescent="0.25">
      <c r="A16" s="20" t="s">
        <v>43</v>
      </c>
      <c r="B16" s="49" t="s">
        <v>112</v>
      </c>
      <c r="C16" s="49"/>
    </row>
    <row r="17" spans="1:3" x14ac:dyDescent="0.25">
      <c r="A17" s="78" t="s">
        <v>44</v>
      </c>
      <c r="B17" s="49"/>
      <c r="C17" s="49"/>
    </row>
    <row r="18" spans="1:3" x14ac:dyDescent="0.25">
      <c r="A18" s="79"/>
      <c r="B18" s="10" t="s">
        <v>45</v>
      </c>
      <c r="C18" s="10" t="s">
        <v>46</v>
      </c>
    </row>
    <row r="19" spans="1:3" x14ac:dyDescent="0.25">
      <c r="A19" s="79"/>
      <c r="B19" s="6" t="s">
        <v>47</v>
      </c>
      <c r="C19" s="6"/>
    </row>
    <row r="20" spans="1:3" x14ac:dyDescent="0.25">
      <c r="A20" s="79"/>
      <c r="B20" s="6"/>
      <c r="C20" s="6"/>
    </row>
    <row r="21" spans="1:3" x14ac:dyDescent="0.25">
      <c r="A21" s="80"/>
      <c r="B21" s="6"/>
      <c r="C21" s="6"/>
    </row>
    <row r="22" spans="1:3" x14ac:dyDescent="0.25">
      <c r="A22" s="20" t="s">
        <v>48</v>
      </c>
      <c r="B22" s="49"/>
      <c r="C22" s="49"/>
    </row>
    <row r="23" spans="1:3" x14ac:dyDescent="0.25">
      <c r="A23" s="20" t="s">
        <v>49</v>
      </c>
      <c r="B23" s="62"/>
      <c r="C23" s="63"/>
    </row>
    <row r="24" spans="1:3" x14ac:dyDescent="0.25">
      <c r="A24" s="20" t="s">
        <v>50</v>
      </c>
      <c r="B24" s="49" t="s">
        <v>131</v>
      </c>
      <c r="C24" s="49"/>
    </row>
    <row r="25" spans="1:3" x14ac:dyDescent="0.25">
      <c r="A25" s="20" t="s">
        <v>51</v>
      </c>
      <c r="B25" s="49"/>
      <c r="C25" s="49"/>
    </row>
    <row r="26" spans="1:3" x14ac:dyDescent="0.25">
      <c r="A26" s="20" t="s">
        <v>52</v>
      </c>
      <c r="B26" s="49"/>
      <c r="C26" s="49"/>
    </row>
    <row r="27" spans="1:3" x14ac:dyDescent="0.25">
      <c r="A27" s="19" t="s">
        <v>53</v>
      </c>
      <c r="B27" s="49"/>
      <c r="C27" s="49"/>
    </row>
    <row r="28" spans="1:3" x14ac:dyDescent="0.25">
      <c r="A28" s="64" t="s">
        <v>54</v>
      </c>
      <c r="B28" s="64"/>
      <c r="C28" s="64"/>
    </row>
    <row r="29" spans="1:3" x14ac:dyDescent="0.25">
      <c r="A29" s="74" t="s">
        <v>55</v>
      </c>
      <c r="B29" s="75"/>
      <c r="C29" s="11"/>
    </row>
    <row r="30" spans="1:3" x14ac:dyDescent="0.25">
      <c r="A30" s="74" t="s">
        <v>56</v>
      </c>
      <c r="B30" s="75"/>
      <c r="C30" s="11"/>
    </row>
    <row r="31" spans="1:3" x14ac:dyDescent="0.25">
      <c r="A31" s="74" t="s">
        <v>57</v>
      </c>
      <c r="B31" s="75"/>
      <c r="C31" s="12"/>
    </row>
    <row r="32" spans="1:3" x14ac:dyDescent="0.25">
      <c r="A32" s="74" t="s">
        <v>58</v>
      </c>
      <c r="B32" s="75"/>
      <c r="C32" s="11"/>
    </row>
    <row r="33" spans="1:3" x14ac:dyDescent="0.25">
      <c r="A33" s="74" t="s">
        <v>59</v>
      </c>
      <c r="B33" s="75"/>
      <c r="C33" s="11"/>
    </row>
    <row r="34" spans="1:3" x14ac:dyDescent="0.25">
      <c r="A34" s="74" t="s">
        <v>60</v>
      </c>
      <c r="B34" s="75"/>
      <c r="C34" s="13"/>
    </row>
    <row r="35" spans="1:3" x14ac:dyDescent="0.25">
      <c r="A35" s="65" t="s">
        <v>61</v>
      </c>
      <c r="B35" s="66"/>
      <c r="C35" s="14"/>
    </row>
    <row r="36" spans="1:3" x14ac:dyDescent="0.25">
      <c r="A36" s="65" t="s">
        <v>62</v>
      </c>
      <c r="B36" s="66"/>
      <c r="C36" s="15"/>
    </row>
    <row r="37" spans="1:3" x14ac:dyDescent="0.25">
      <c r="A37" s="67" t="s">
        <v>63</v>
      </c>
      <c r="B37" s="68"/>
      <c r="C37" s="15"/>
    </row>
    <row r="38" spans="1:3" x14ac:dyDescent="0.25">
      <c r="A38" s="69"/>
      <c r="B38" s="70"/>
      <c r="C38" s="15"/>
    </row>
    <row r="39" spans="1:3" x14ac:dyDescent="0.25">
      <c r="A39" s="71"/>
      <c r="B39" s="72"/>
      <c r="C39" s="15"/>
    </row>
    <row r="40" spans="1:3" x14ac:dyDescent="0.25">
      <c r="A40" s="73" t="s">
        <v>64</v>
      </c>
      <c r="B40" s="73"/>
      <c r="C40" s="73"/>
    </row>
    <row r="41" spans="1:3" x14ac:dyDescent="0.25">
      <c r="A41" s="17" t="s">
        <v>65</v>
      </c>
      <c r="B41" s="18"/>
      <c r="C41" s="15"/>
    </row>
    <row r="42" spans="1:3" x14ac:dyDescent="0.25">
      <c r="A42" s="65" t="s">
        <v>66</v>
      </c>
      <c r="B42" s="66"/>
      <c r="C42" s="15"/>
    </row>
    <row r="43" spans="1:3" x14ac:dyDescent="0.25">
      <c r="A43" s="65" t="s">
        <v>67</v>
      </c>
      <c r="B43" s="66"/>
      <c r="C43" s="15"/>
    </row>
    <row r="44" spans="1:3" x14ac:dyDescent="0.25">
      <c r="A44" s="17" t="s">
        <v>68</v>
      </c>
      <c r="B44" s="18"/>
      <c r="C44" s="15"/>
    </row>
    <row r="45" spans="1:3" x14ac:dyDescent="0.25">
      <c r="A45" s="17" t="s">
        <v>69</v>
      </c>
      <c r="B45" s="18"/>
      <c r="C45" s="15"/>
    </row>
    <row r="46" spans="1:3" x14ac:dyDescent="0.25">
      <c r="A46" s="65" t="s">
        <v>70</v>
      </c>
      <c r="B46" s="66"/>
      <c r="C46" s="15"/>
    </row>
    <row r="47" spans="1:3" x14ac:dyDescent="0.25">
      <c r="A47" s="17" t="s">
        <v>71</v>
      </c>
      <c r="B47" s="16"/>
      <c r="C47" s="15"/>
    </row>
    <row r="48" spans="1:3" x14ac:dyDescent="0.25">
      <c r="A48" s="65" t="s">
        <v>72</v>
      </c>
      <c r="B48" s="66"/>
      <c r="C48" s="15"/>
    </row>
    <row r="49" spans="1:3" x14ac:dyDescent="0.25">
      <c r="A49" s="65" t="s">
        <v>73</v>
      </c>
      <c r="B49" s="66"/>
      <c r="C49" s="15"/>
    </row>
    <row r="50" spans="1:3" x14ac:dyDescent="0.25">
      <c r="A50" s="65" t="s">
        <v>63</v>
      </c>
      <c r="B50" s="66"/>
      <c r="C50" s="15"/>
    </row>
    <row r="52" spans="1:3" x14ac:dyDescent="0.25">
      <c r="A52" s="111" t="s">
        <v>178</v>
      </c>
      <c r="B52" s="111"/>
      <c r="C52" s="111"/>
    </row>
    <row r="53" spans="1:3" ht="45" x14ac:dyDescent="0.25">
      <c r="A53" s="2" t="s">
        <v>179</v>
      </c>
      <c r="B53" s="112" t="s">
        <v>180</v>
      </c>
      <c r="C53" s="113" t="s">
        <v>181</v>
      </c>
    </row>
    <row r="54" spans="1:3" x14ac:dyDescent="0.25">
      <c r="A54" s="114" t="s">
        <v>182</v>
      </c>
      <c r="B54" s="114"/>
      <c r="C54" s="114"/>
    </row>
    <row r="57" spans="1:3" x14ac:dyDescent="0.25">
      <c r="A57" s="117" t="s">
        <v>183</v>
      </c>
    </row>
    <row r="58" spans="1:3" x14ac:dyDescent="0.25">
      <c r="A58" s="121" t="s">
        <v>203</v>
      </c>
      <c r="B58" s="121"/>
      <c r="C58" s="121"/>
    </row>
    <row r="59" spans="1:3" ht="15.75" thickBot="1" x14ac:dyDescent="0.3">
      <c r="A59" s="115" t="s">
        <v>206</v>
      </c>
      <c r="B59" s="116" t="s">
        <v>184</v>
      </c>
      <c r="C59" s="122" t="s">
        <v>210</v>
      </c>
    </row>
    <row r="60" spans="1:3" ht="15.75" thickBot="1" x14ac:dyDescent="0.3">
      <c r="A60" s="115" t="s">
        <v>207</v>
      </c>
      <c r="B60" s="116" t="s">
        <v>185</v>
      </c>
      <c r="C60" s="122"/>
    </row>
    <row r="61" spans="1:3" ht="15.75" thickBot="1" x14ac:dyDescent="0.3">
      <c r="A61" s="124" t="s">
        <v>204</v>
      </c>
      <c r="B61" s="124"/>
      <c r="C61" s="124"/>
    </row>
    <row r="62" spans="1:3" ht="15.75" thickBot="1" x14ac:dyDescent="0.3">
      <c r="A62" s="118" t="s">
        <v>186</v>
      </c>
      <c r="B62" s="119" t="s">
        <v>187</v>
      </c>
      <c r="C62" s="123" t="s">
        <v>209</v>
      </c>
    </row>
    <row r="63" spans="1:3" ht="15.75" thickBot="1" x14ac:dyDescent="0.3">
      <c r="A63" s="120" t="s">
        <v>188</v>
      </c>
      <c r="B63" s="116" t="s">
        <v>189</v>
      </c>
      <c r="C63" s="123"/>
    </row>
    <row r="64" spans="1:3" ht="15.75" thickBot="1" x14ac:dyDescent="0.3">
      <c r="A64" s="120" t="s">
        <v>188</v>
      </c>
      <c r="B64" s="116" t="s">
        <v>190</v>
      </c>
      <c r="C64" s="123"/>
    </row>
    <row r="65" spans="1:3" ht="15.75" thickBot="1" x14ac:dyDescent="0.3">
      <c r="A65" s="120" t="s">
        <v>191</v>
      </c>
      <c r="B65" s="116" t="s">
        <v>192</v>
      </c>
      <c r="C65" s="123"/>
    </row>
    <row r="66" spans="1:3" ht="15.75" thickBot="1" x14ac:dyDescent="0.3">
      <c r="A66" s="120" t="s">
        <v>188</v>
      </c>
      <c r="B66" s="116" t="s">
        <v>193</v>
      </c>
      <c r="C66" s="123"/>
    </row>
    <row r="67" spans="1:3" ht="15.75" thickBot="1" x14ac:dyDescent="0.3">
      <c r="A67" s="120" t="s">
        <v>191</v>
      </c>
      <c r="B67" s="116" t="s">
        <v>194</v>
      </c>
      <c r="C67" s="123"/>
    </row>
    <row r="68" spans="1:3" ht="15.75" thickBot="1" x14ac:dyDescent="0.3">
      <c r="A68" s="120" t="s">
        <v>195</v>
      </c>
      <c r="B68" s="116" t="s">
        <v>196</v>
      </c>
      <c r="C68" s="123"/>
    </row>
    <row r="69" spans="1:3" ht="15.75" thickBot="1" x14ac:dyDescent="0.3">
      <c r="A69" s="120" t="s">
        <v>197</v>
      </c>
      <c r="B69" s="116" t="s">
        <v>198</v>
      </c>
      <c r="C69" s="123"/>
    </row>
    <row r="70" spans="1:3" x14ac:dyDescent="0.25">
      <c r="A70" s="124" t="s">
        <v>205</v>
      </c>
      <c r="B70" s="124"/>
      <c r="C70" s="124"/>
    </row>
    <row r="71" spans="1:3" ht="15.75" thickBot="1" x14ac:dyDescent="0.3">
      <c r="A71" s="120" t="s">
        <v>188</v>
      </c>
      <c r="B71" s="116" t="s">
        <v>199</v>
      </c>
      <c r="C71" s="122" t="s">
        <v>208</v>
      </c>
    </row>
    <row r="72" spans="1:3" ht="15.75" thickBot="1" x14ac:dyDescent="0.3">
      <c r="A72" s="120" t="s">
        <v>188</v>
      </c>
      <c r="B72" s="116" t="s">
        <v>200</v>
      </c>
      <c r="C72" s="122"/>
    </row>
    <row r="73" spans="1:3" ht="15.75" thickBot="1" x14ac:dyDescent="0.3">
      <c r="A73" s="120" t="s">
        <v>191</v>
      </c>
      <c r="B73" s="116" t="s">
        <v>201</v>
      </c>
      <c r="C73" s="122"/>
    </row>
    <row r="74" spans="1:3" ht="15.75" thickBot="1" x14ac:dyDescent="0.3">
      <c r="A74" s="120" t="s">
        <v>191</v>
      </c>
      <c r="B74" s="116" t="s">
        <v>202</v>
      </c>
      <c r="C74" s="122"/>
    </row>
    <row r="81" customFormat="1" x14ac:dyDescent="0.25"/>
    <row r="82" customFormat="1" x14ac:dyDescent="0.25"/>
    <row r="83" customFormat="1" x14ac:dyDescent="0.25"/>
    <row r="84" customFormat="1" x14ac:dyDescent="0.25"/>
  </sheetData>
  <mergeCells count="49">
    <mergeCell ref="C71:C74"/>
    <mergeCell ref="A58:C58"/>
    <mergeCell ref="A61:C61"/>
    <mergeCell ref="A70:C70"/>
    <mergeCell ref="A52:C52"/>
    <mergeCell ref="A54:C54"/>
    <mergeCell ref="C59:C60"/>
    <mergeCell ref="C62:C69"/>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opLeftCell="A40" zoomScale="115" zoomScaleNormal="115" workbookViewId="0">
      <selection activeCell="C38" sqref="C38"/>
    </sheetView>
  </sheetViews>
  <sheetFormatPr baseColWidth="10" defaultColWidth="0" defaultRowHeight="15" x14ac:dyDescent="0.2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75" x14ac:dyDescent="0.25">
      <c r="A1" s="61" t="s">
        <v>74</v>
      </c>
      <c r="B1" s="61"/>
      <c r="C1" s="61"/>
    </row>
    <row r="2" spans="1:9" ht="15" customHeight="1" x14ac:dyDescent="0.25">
      <c r="A2" s="34" t="s">
        <v>33</v>
      </c>
      <c r="B2" s="85" t="str">
        <f>'AUTOS NOTA 321'!B2:C2</f>
        <v xml:space="preserve">SINIESTRO 106272755  LEGIS </v>
      </c>
      <c r="C2" s="86"/>
    </row>
    <row r="3" spans="1:9" x14ac:dyDescent="0.25">
      <c r="A3" s="35" t="s">
        <v>1</v>
      </c>
      <c r="B3" s="89" t="str">
        <f>'AUTOS  NOTA 322'!B2:C2</f>
        <v>11001310304020230028300</v>
      </c>
      <c r="C3" s="89"/>
    </row>
    <row r="4" spans="1:9" x14ac:dyDescent="0.25">
      <c r="A4" s="35" t="s">
        <v>2</v>
      </c>
      <c r="B4" s="89" t="str">
        <f>'AUTOS  NOTA 322'!B3:C3</f>
        <v>Juzgado Cuarenta (40) Civil del Circuito de Bogotá</v>
      </c>
      <c r="C4" s="89"/>
    </row>
    <row r="5" spans="1:9" x14ac:dyDescent="0.25">
      <c r="A5" s="35" t="s">
        <v>3</v>
      </c>
      <c r="B5" s="89" t="str">
        <f>'AUTOS  NOTA 322'!B4:C4</f>
        <v>Blanca Cecilia Correa de Camacho (madre), Nidia Cecilia Camacho Correa (hermana), Martha Liliana Camacho Correa (hermana), Guillermo Camacho Correra (hermano), Claudia Patricia Camacho Correra (hermana), Edinson Camacho Correra (hermano), María Juliana Quintero León (nieta).</v>
      </c>
      <c r="C5" s="89"/>
    </row>
    <row r="6" spans="1:9" ht="15" customHeight="1" x14ac:dyDescent="0.25">
      <c r="A6" s="35" t="s">
        <v>4</v>
      </c>
      <c r="B6" s="89" t="str">
        <f>'AUTOS  NOTA 322'!B5:C5</f>
        <v xml:space="preserve">Ricardo Enrique Orellano de Arco, OP Transportadora S.A. Y Allianz Seguros S.A. </v>
      </c>
      <c r="C6" s="89"/>
    </row>
    <row r="7" spans="1:9" x14ac:dyDescent="0.25">
      <c r="A7" s="35" t="s">
        <v>5</v>
      </c>
      <c r="B7" s="89" t="str">
        <f>'AUTOS  NOTA 322'!B6:C6</f>
        <v>DEMANDA DIRECTA</v>
      </c>
      <c r="C7" s="89"/>
    </row>
    <row r="8" spans="1:9" x14ac:dyDescent="0.25">
      <c r="A8" s="37" t="s">
        <v>34</v>
      </c>
      <c r="B8" s="89" t="str">
        <f>'AUTOS  NOTA 322'!B7:C8</f>
        <v>Blanca Nelly Camacho Correa</v>
      </c>
      <c r="C8" s="89"/>
    </row>
    <row r="9" spans="1:9" ht="30" x14ac:dyDescent="0.25">
      <c r="A9" s="35" t="s">
        <v>75</v>
      </c>
      <c r="B9" s="83">
        <f>SUM(C11,C12,C14,C15,C17)</f>
        <v>0</v>
      </c>
      <c r="C9" s="84"/>
    </row>
    <row r="10" spans="1:9" x14ac:dyDescent="0.25">
      <c r="A10" s="90" t="s">
        <v>76</v>
      </c>
      <c r="B10" s="87" t="s">
        <v>77</v>
      </c>
      <c r="C10" s="88"/>
    </row>
    <row r="11" spans="1:9" x14ac:dyDescent="0.25">
      <c r="A11" s="90"/>
      <c r="B11" s="36" t="s">
        <v>78</v>
      </c>
      <c r="C11" s="31"/>
    </row>
    <row r="12" spans="1:9" x14ac:dyDescent="0.25">
      <c r="A12" s="90"/>
      <c r="B12" s="36" t="s">
        <v>79</v>
      </c>
      <c r="C12" s="31"/>
    </row>
    <row r="13" spans="1:9" x14ac:dyDescent="0.25">
      <c r="A13" s="90"/>
      <c r="B13" s="87"/>
      <c r="C13" s="88"/>
    </row>
    <row r="14" spans="1:9" x14ac:dyDescent="0.25">
      <c r="A14" s="90"/>
      <c r="B14" s="36" t="s">
        <v>80</v>
      </c>
      <c r="C14" s="39"/>
    </row>
    <row r="15" spans="1:9" x14ac:dyDescent="0.25">
      <c r="A15" s="90"/>
      <c r="B15" s="36" t="s">
        <v>81</v>
      </c>
      <c r="C15" s="39"/>
      <c r="E15" t="s">
        <v>82</v>
      </c>
      <c r="F15" s="22">
        <v>0.7</v>
      </c>
    </row>
    <row r="16" spans="1:9" x14ac:dyDescent="0.25">
      <c r="A16" s="90"/>
      <c r="B16" s="87" t="s">
        <v>83</v>
      </c>
      <c r="C16" s="88"/>
      <c r="E16" t="s">
        <v>84</v>
      </c>
      <c r="F16" s="23">
        <v>0.3</v>
      </c>
      <c r="I16" s="25"/>
    </row>
    <row r="17" spans="1:9" x14ac:dyDescent="0.25">
      <c r="A17" s="90"/>
      <c r="B17" s="36"/>
      <c r="C17" s="40"/>
      <c r="F17" s="26"/>
      <c r="I17" s="25"/>
    </row>
    <row r="18" spans="1:9" ht="23.25" customHeight="1" x14ac:dyDescent="0.25">
      <c r="A18" s="38" t="s">
        <v>85</v>
      </c>
      <c r="B18" s="85" t="s">
        <v>82</v>
      </c>
      <c r="C18" s="86"/>
    </row>
    <row r="19" spans="1:9" ht="60" x14ac:dyDescent="0.25">
      <c r="A19" s="35" t="s">
        <v>86</v>
      </c>
      <c r="B19" s="97"/>
      <c r="C19" s="98"/>
    </row>
    <row r="20" spans="1:9" ht="15" customHeight="1" x14ac:dyDescent="0.25">
      <c r="A20" s="21" t="s">
        <v>87</v>
      </c>
      <c r="B20" s="94">
        <f>((C22+C23+C25+C26+C30+C28+C32+C34+C29+C33)-C37)*C36*C38</f>
        <v>0</v>
      </c>
      <c r="C20" s="94"/>
    </row>
    <row r="21" spans="1:9" x14ac:dyDescent="0.25">
      <c r="A21" s="7" t="s">
        <v>88</v>
      </c>
      <c r="B21" s="99" t="s">
        <v>77</v>
      </c>
      <c r="C21" s="100"/>
    </row>
    <row r="22" spans="1:9" x14ac:dyDescent="0.25">
      <c r="A22" s="81"/>
      <c r="B22" s="36" t="s">
        <v>78</v>
      </c>
      <c r="C22" s="31">
        <v>0</v>
      </c>
    </row>
    <row r="23" spans="1:9" x14ac:dyDescent="0.25">
      <c r="A23" s="82"/>
      <c r="B23" s="36" t="s">
        <v>79</v>
      </c>
      <c r="C23" s="31">
        <v>0</v>
      </c>
    </row>
    <row r="24" spans="1:9" x14ac:dyDescent="0.25">
      <c r="A24" s="82"/>
      <c r="B24" s="87" t="s">
        <v>89</v>
      </c>
      <c r="C24" s="88"/>
    </row>
    <row r="25" spans="1:9" x14ac:dyDescent="0.25">
      <c r="A25" s="82"/>
      <c r="B25" s="36" t="s">
        <v>80</v>
      </c>
      <c r="C25" s="31">
        <v>0</v>
      </c>
    </row>
    <row r="26" spans="1:9" ht="29.1" customHeight="1" x14ac:dyDescent="0.25">
      <c r="A26" s="82"/>
      <c r="B26" s="36" t="s">
        <v>90</v>
      </c>
      <c r="C26" s="31">
        <v>0</v>
      </c>
    </row>
    <row r="27" spans="1:9" x14ac:dyDescent="0.25">
      <c r="A27" s="82"/>
      <c r="B27" s="87" t="s">
        <v>91</v>
      </c>
      <c r="C27" s="88"/>
    </row>
    <row r="28" spans="1:9" x14ac:dyDescent="0.25">
      <c r="A28" s="82"/>
      <c r="B28" s="36" t="s">
        <v>92</v>
      </c>
      <c r="C28" s="31">
        <v>0</v>
      </c>
    </row>
    <row r="29" spans="1:9" x14ac:dyDescent="0.25">
      <c r="A29" s="82"/>
      <c r="B29" s="36" t="s">
        <v>78</v>
      </c>
      <c r="C29" s="31">
        <v>0</v>
      </c>
    </row>
    <row r="30" spans="1:9" x14ac:dyDescent="0.25">
      <c r="A30" s="82"/>
      <c r="B30" s="36" t="s">
        <v>79</v>
      </c>
      <c r="C30" s="31">
        <v>0</v>
      </c>
    </row>
    <row r="31" spans="1:9" x14ac:dyDescent="0.25">
      <c r="A31" s="82"/>
      <c r="B31" s="87" t="s">
        <v>93</v>
      </c>
      <c r="C31" s="88"/>
    </row>
    <row r="32" spans="1:9" x14ac:dyDescent="0.25">
      <c r="A32" s="82"/>
      <c r="B32" s="36"/>
      <c r="C32" s="31"/>
    </row>
    <row r="33" spans="1:3" x14ac:dyDescent="0.25">
      <c r="A33" s="82"/>
      <c r="B33" s="36" t="s">
        <v>78</v>
      </c>
      <c r="C33" s="31">
        <v>0</v>
      </c>
    </row>
    <row r="34" spans="1:3" x14ac:dyDescent="0.25">
      <c r="A34" s="82"/>
      <c r="B34" s="36" t="s">
        <v>79</v>
      </c>
      <c r="C34" s="31">
        <v>0</v>
      </c>
    </row>
    <row r="35" spans="1:3" x14ac:dyDescent="0.25">
      <c r="A35" s="82"/>
      <c r="B35" s="87" t="s">
        <v>94</v>
      </c>
      <c r="C35" s="88"/>
    </row>
    <row r="36" spans="1:3" x14ac:dyDescent="0.25">
      <c r="A36" s="82"/>
      <c r="B36" s="36" t="s">
        <v>95</v>
      </c>
      <c r="C36" s="32">
        <v>1</v>
      </c>
    </row>
    <row r="37" spans="1:3" x14ac:dyDescent="0.25">
      <c r="A37" s="82"/>
      <c r="B37" s="36" t="s">
        <v>39</v>
      </c>
      <c r="C37" s="33">
        <v>0</v>
      </c>
    </row>
    <row r="38" spans="1:3" x14ac:dyDescent="0.25">
      <c r="A38" s="82"/>
      <c r="B38" s="36" t="s">
        <v>96</v>
      </c>
      <c r="C38" s="32">
        <v>1</v>
      </c>
    </row>
    <row r="39" spans="1:3" x14ac:dyDescent="0.25">
      <c r="A39" s="24" t="s">
        <v>97</v>
      </c>
      <c r="B39" s="94">
        <f>IFERROR(B20*(VLOOKUP(B18,E15:F17,2,0)),16666)</f>
        <v>0</v>
      </c>
      <c r="C39" s="94"/>
    </row>
    <row r="40" spans="1:3" ht="93" customHeight="1" x14ac:dyDescent="0.25">
      <c r="A40" s="35" t="s">
        <v>98</v>
      </c>
      <c r="B40" s="95"/>
      <c r="C40" s="96"/>
    </row>
    <row r="41" spans="1:3" ht="211.5" customHeight="1" x14ac:dyDescent="0.25">
      <c r="A41" s="35" t="s">
        <v>99</v>
      </c>
      <c r="B41" s="92"/>
      <c r="C41" s="93"/>
    </row>
    <row r="42" spans="1:3" ht="26.1" customHeight="1" x14ac:dyDescent="0.25">
      <c r="A42" s="42" t="s">
        <v>100</v>
      </c>
      <c r="B42" s="42"/>
      <c r="C42" s="42"/>
    </row>
    <row r="43" spans="1:3" x14ac:dyDescent="0.25">
      <c r="A43" s="41" t="s">
        <v>101</v>
      </c>
      <c r="B43" s="91"/>
      <c r="C43" s="91"/>
    </row>
    <row r="44" spans="1:3" ht="41.1" customHeight="1" x14ac:dyDescent="0.25">
      <c r="A44" s="41" t="s">
        <v>102</v>
      </c>
      <c r="B44" s="91"/>
      <c r="C44" s="91"/>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ColWidth="11.42578125"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topLeftCell="A25"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61" t="s">
        <v>103</v>
      </c>
      <c r="B1" s="61"/>
      <c r="C1" s="61"/>
    </row>
    <row r="2" spans="1:3" x14ac:dyDescent="0.25">
      <c r="A2" s="20" t="s">
        <v>33</v>
      </c>
      <c r="B2" s="62" t="str">
        <f>'AUTOS NOTA 324'!B2:C2</f>
        <v xml:space="preserve">SINIESTRO 106272755  LEGIS </v>
      </c>
      <c r="C2" s="63"/>
    </row>
    <row r="3" spans="1:3" x14ac:dyDescent="0.25">
      <c r="A3" s="5" t="s">
        <v>1</v>
      </c>
      <c r="B3" s="49" t="str">
        <f>'AUTOS  NOTA 322'!B2:C2</f>
        <v>11001310304020230028300</v>
      </c>
      <c r="C3" s="49"/>
    </row>
    <row r="4" spans="1:3" x14ac:dyDescent="0.25">
      <c r="A4" s="5" t="s">
        <v>2</v>
      </c>
      <c r="B4" s="49" t="str">
        <f>'AUTOS  NOTA 322'!B3:C3</f>
        <v>Juzgado Cuarenta (40) Civil del Circuito de Bogotá</v>
      </c>
      <c r="C4" s="49"/>
    </row>
    <row r="5" spans="1:3" x14ac:dyDescent="0.25">
      <c r="A5" s="5" t="s">
        <v>3</v>
      </c>
      <c r="B5" s="49" t="str">
        <f>'AUTOS  NOTA 322'!B4:C4</f>
        <v>Blanca Cecilia Correa de Camacho (madre), Nidia Cecilia Camacho Correa (hermana), Martha Liliana Camacho Correa (hermana), Guillermo Camacho Correra (hermano), Claudia Patricia Camacho Correra (hermana), Edinson Camacho Correra (hermano), María Juliana Quintero León (nieta).</v>
      </c>
      <c r="C5" s="49"/>
    </row>
    <row r="6" spans="1:3" ht="15" customHeight="1" x14ac:dyDescent="0.25">
      <c r="A6" s="5" t="s">
        <v>4</v>
      </c>
      <c r="B6" s="49" t="str">
        <f>'AUTOS  NOTA 322'!B5:C5</f>
        <v xml:space="preserve">Ricardo Enrique Orellano de Arco, OP Transportadora S.A. Y Allianz Seguros S.A. </v>
      </c>
      <c r="C6" s="49"/>
    </row>
    <row r="7" spans="1:3" ht="15" customHeight="1" x14ac:dyDescent="0.25">
      <c r="A7" s="5" t="s">
        <v>5</v>
      </c>
      <c r="B7" s="49" t="str">
        <f>'AUTOS  NOTA 322'!B6:C6</f>
        <v>DEMANDA DIRECTA</v>
      </c>
      <c r="C7" s="49"/>
    </row>
    <row r="8" spans="1:3" ht="15" customHeight="1" x14ac:dyDescent="0.25">
      <c r="A8" s="30" t="s">
        <v>34</v>
      </c>
      <c r="B8" s="49" t="str">
        <f>'AUTOS  NOTA 322'!B7:C8</f>
        <v>Blanca Nelly Camacho Correa</v>
      </c>
      <c r="C8" s="49"/>
    </row>
    <row r="9" spans="1:3" ht="18.95" customHeight="1" x14ac:dyDescent="0.25">
      <c r="A9" s="5" t="s">
        <v>104</v>
      </c>
      <c r="B9" s="49"/>
      <c r="C9" s="49"/>
    </row>
    <row r="10" spans="1:3" x14ac:dyDescent="0.25">
      <c r="A10" s="7" t="s">
        <v>88</v>
      </c>
      <c r="B10" s="103">
        <f>'AUTOS NOTA 324'!B20:C20</f>
        <v>0</v>
      </c>
      <c r="C10" s="103"/>
    </row>
    <row r="11" spans="1:3" x14ac:dyDescent="0.25">
      <c r="A11" s="7" t="s">
        <v>105</v>
      </c>
      <c r="B11" s="104">
        <f>'AUTOS NOTA 324'!B39:C39</f>
        <v>0</v>
      </c>
      <c r="C11" s="49"/>
    </row>
    <row r="12" spans="1:3" ht="30" x14ac:dyDescent="0.25">
      <c r="A12" s="7" t="s">
        <v>106</v>
      </c>
      <c r="B12" s="101"/>
      <c r="C12" s="102"/>
    </row>
    <row r="13" spans="1:3" ht="45" x14ac:dyDescent="0.25">
      <c r="A13" s="5" t="s">
        <v>107</v>
      </c>
      <c r="B13" s="49"/>
      <c r="C13" s="49"/>
    </row>
    <row r="14" spans="1:3" ht="45" x14ac:dyDescent="0.25">
      <c r="A14" s="5" t="s">
        <v>108</v>
      </c>
      <c r="B14" s="49"/>
      <c r="C14" s="49"/>
    </row>
    <row r="15" spans="1:3" x14ac:dyDescent="0.25">
      <c r="A15" s="5" t="s">
        <v>109</v>
      </c>
      <c r="B15" s="6"/>
      <c r="C15" s="6"/>
    </row>
    <row r="16" spans="1:3" x14ac:dyDescent="0.25">
      <c r="A16" s="7" t="s">
        <v>110</v>
      </c>
      <c r="B16" s="49"/>
      <c r="C16" s="49"/>
    </row>
    <row r="17" spans="1:3" x14ac:dyDescent="0.25">
      <c r="A17" s="6" t="s">
        <v>111</v>
      </c>
      <c r="B17" s="102"/>
      <c r="C17" s="102"/>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40</v>
      </c>
      <c r="B1" t="s">
        <v>112</v>
      </c>
      <c r="C1" s="9" t="s">
        <v>44</v>
      </c>
      <c r="D1" s="9" t="s">
        <v>113</v>
      </c>
      <c r="E1" s="3" t="s">
        <v>50</v>
      </c>
      <c r="F1" s="2" t="s">
        <v>82</v>
      </c>
      <c r="G1" s="4">
        <v>0</v>
      </c>
      <c r="H1" t="s">
        <v>16</v>
      </c>
      <c r="I1" t="s">
        <v>114</v>
      </c>
      <c r="K1" t="s">
        <v>115</v>
      </c>
      <c r="L1" s="29" t="s">
        <v>116</v>
      </c>
      <c r="M1" t="s">
        <v>117</v>
      </c>
      <c r="N1" t="s">
        <v>82</v>
      </c>
      <c r="O1" t="s">
        <v>118</v>
      </c>
    </row>
    <row r="2" spans="1:15" x14ac:dyDescent="0.25">
      <c r="A2" t="s">
        <v>117</v>
      </c>
      <c r="B2" t="s">
        <v>119</v>
      </c>
      <c r="C2" t="s">
        <v>120</v>
      </c>
      <c r="D2" s="2" t="s">
        <v>121</v>
      </c>
      <c r="E2" s="1" t="s">
        <v>122</v>
      </c>
      <c r="F2" s="2" t="s">
        <v>123</v>
      </c>
      <c r="G2" s="4">
        <v>0.7</v>
      </c>
      <c r="H2" t="s">
        <v>124</v>
      </c>
      <c r="I2" t="s">
        <v>125</v>
      </c>
      <c r="K2" t="s">
        <v>126</v>
      </c>
      <c r="L2" s="29" t="s">
        <v>127</v>
      </c>
      <c r="M2" t="s">
        <v>128</v>
      </c>
      <c r="N2" t="s">
        <v>84</v>
      </c>
      <c r="O2" t="s">
        <v>119</v>
      </c>
    </row>
    <row r="3" spans="1:15" x14ac:dyDescent="0.25">
      <c r="A3" t="s">
        <v>128</v>
      </c>
      <c r="C3" t="s">
        <v>129</v>
      </c>
      <c r="D3" s="2" t="s">
        <v>130</v>
      </c>
      <c r="E3" s="1" t="s">
        <v>131</v>
      </c>
      <c r="F3" s="2" t="s">
        <v>84</v>
      </c>
      <c r="G3" s="4">
        <v>0.3</v>
      </c>
      <c r="H3" t="s">
        <v>132</v>
      </c>
      <c r="I3" t="s">
        <v>133</v>
      </c>
      <c r="L3" s="29" t="s">
        <v>37</v>
      </c>
      <c r="M3" t="s">
        <v>134</v>
      </c>
      <c r="N3" t="s">
        <v>123</v>
      </c>
    </row>
    <row r="4" spans="1:15" x14ac:dyDescent="0.25">
      <c r="A4" t="s">
        <v>134</v>
      </c>
      <c r="C4" t="s">
        <v>135</v>
      </c>
      <c r="E4" s="1" t="s">
        <v>136</v>
      </c>
      <c r="H4" t="s">
        <v>137</v>
      </c>
      <c r="I4" t="s">
        <v>138</v>
      </c>
      <c r="L4" t="s">
        <v>139</v>
      </c>
    </row>
    <row r="5" spans="1:15" x14ac:dyDescent="0.25">
      <c r="A5" t="s">
        <v>140</v>
      </c>
      <c r="E5" s="1" t="s">
        <v>141</v>
      </c>
      <c r="H5" t="s">
        <v>142</v>
      </c>
      <c r="I5" t="s">
        <v>143</v>
      </c>
      <c r="L5" s="29" t="s">
        <v>144</v>
      </c>
    </row>
    <row r="6" spans="1:15" x14ac:dyDescent="0.25">
      <c r="E6" s="1" t="s">
        <v>145</v>
      </c>
      <c r="I6" t="s">
        <v>146</v>
      </c>
      <c r="L6" s="29" t="s">
        <v>147</v>
      </c>
    </row>
    <row r="7" spans="1:15" x14ac:dyDescent="0.25">
      <c r="E7" s="1" t="s">
        <v>148</v>
      </c>
      <c r="I7" t="s">
        <v>149</v>
      </c>
      <c r="L7" s="29" t="s">
        <v>150</v>
      </c>
    </row>
    <row r="8" spans="1:15" x14ac:dyDescent="0.25">
      <c r="E8" s="1" t="s">
        <v>151</v>
      </c>
      <c r="L8" s="29" t="s">
        <v>91</v>
      </c>
    </row>
    <row r="9" spans="1:15" x14ac:dyDescent="0.25">
      <c r="L9" s="29" t="s">
        <v>152</v>
      </c>
    </row>
    <row r="10" spans="1:15" x14ac:dyDescent="0.25">
      <c r="L10" s="29" t="s">
        <v>153</v>
      </c>
    </row>
    <row r="11" spans="1:15" x14ac:dyDescent="0.25">
      <c r="L11" s="29" t="s">
        <v>154</v>
      </c>
    </row>
    <row r="12" spans="1:15" x14ac:dyDescent="0.25">
      <c r="L12" s="29" t="s">
        <v>155</v>
      </c>
    </row>
    <row r="13" spans="1:15" x14ac:dyDescent="0.25">
      <c r="L13" s="29" t="s">
        <v>156</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D6B37E2-900E-4C39-A158-82D2D732B5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19B866-0F38-4332-A42A-1C35F2E5BFBC}">
  <ds:schemaRefs>
    <ds:schemaRef ds:uri="http://schemas.microsoft.com/sharepoint/v3/contenttype/forms"/>
  </ds:schemaRefs>
</ds:datastoreItem>
</file>

<file path=customXml/itemProps3.xml><?xml version="1.0" encoding="utf-8"?>
<ds:datastoreItem xmlns:ds="http://schemas.openxmlformats.org/officeDocument/2006/customXml" ds:itemID="{26E20B7E-10EE-4801-BB57-1803224B08F4}">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(ALLIANZ COLOMBIA)</cp:lastModifiedBy>
  <cp:revision/>
  <dcterms:created xsi:type="dcterms:W3CDTF">2020-12-07T14:41:17Z</dcterms:created>
  <dcterms:modified xsi:type="dcterms:W3CDTF">2024-04-24T15:46:39Z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y fmtid="{D5CDD505-2E9C-101B-9397-08002B2CF9AE}" pid="30" name="MediaServiceImageTags">
    <vt:lpwstr/>
  </property>
</Properties>
</file>