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C2D91C6-809F-4362-B081-E0465C67AC79}" xr6:coauthVersionLast="47" xr6:coauthVersionMax="47" xr10:uidLastSave="{00000000-0000-0000-0000-000000000000}"/>
  <bookViews>
    <workbookView xWindow="2038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1" l="1"/>
  <c r="B28" i="11"/>
  <c r="C11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15" i="5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<sst xmlns="http://schemas.openxmlformats.org/spreadsheetml/2006/main" count="190" uniqueCount="151">
  <si>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</si>
  <si>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</si>
  <si>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</si>
  <si>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</si>
  <si>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</si>
  <si>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</si>
  <si>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</si>
  <si>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</si>
  <si>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</si>
  <si>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</si>
  <si>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</si>
  <si>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</si>
  <si>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</si>
  <si>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</si>
  <si>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</si>
  <si>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</si>
  <si>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</si>
  <si>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</si>
  <si>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</si>
  <si>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</si>
  <si>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</si>
  <si>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</si>
  <si>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</si>
  <si>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</si>
  <si>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</si>
  <si>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</si>
  <si>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</si>
  <si>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</si>
  <si>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</si>
  <si>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</si>
  <si>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</si>
  <si>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</si>
  <si>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</si>
  <si>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</si>
  <si>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</si>
  <si>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</si>
  <si>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</si>
  <si>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</si>
  <si>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</si>
  <si>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</si>
  <si>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</si>
  <si>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</si>
  <si>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</si>
  <si>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</si>
  <si>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</si>
  <si>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</si>
  <si>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</si>
  <si>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</si>
  <si>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</si>
  <si>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</si>
  <si>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</si>
  <si>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</si>
  <si>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</si>
  <si>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</si>
  <si>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</si>
  <si>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</si>
  <si>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</si>
  <si>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</si>
  <si>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</si>
  <si>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</si>
  <si>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</si>
  <si>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</si>
  <si>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</si>
  <si>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</si>
  <si>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</si>
  <si>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</si>
  <si>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</si>
  <si>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</si>
  <si>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</si>
  <si>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</si>
  <si>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</si>
  <si>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</si>
  <si>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</si>
  <si>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</si>
  <si>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</si>
  <si>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</si>
  <si>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</si>
  <si>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</si>
  <si>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</si>
  <si>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</si>
  <si>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</si>
  <si>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</si>
  <si>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</si>
  <si>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</si>
  <si>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</si>
  <si>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</si>
  <si>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</si>
  <si>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</si>
  <si>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</si>
  <si>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</si>
  <si>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</si>
  <si>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</si>
  <si>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</si>
  <si>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</si>
  <si>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</si>
  <si>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</si>
  <si>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</si>
  <si>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</si>
  <si>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</si>
  <si>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</si>
  <si>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</si>
  <si>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</si>
  <si>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</si>
  <si>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</si>
  <si>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</si>
  <si>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</si>
  <si>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</si>
  <si>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</si>
  <si>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</si>
  <si>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</si>
  <si>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</si>
  <si>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</si>
  <si>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</si>
  <si>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</si>
  <si>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</si>
  <si>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</si>
  <si>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</si>
  <si>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</si>
  <si>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</si>
  <si>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</si>
  <si>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</si>
  <si>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</si>
  <si>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</si>
  <si>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</si>
  <si>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</si>
  <si>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</si>
  <si>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</si>
  <si>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</si>
  <si>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</si>
  <si>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</si>
  <si>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</si>
  <si>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</si>
  <si>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</si>
  <si>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</si>
  <si>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</si>
  <si>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</si>
  <si>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</si>
  <si>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N/A</t>
  </si>
  <si>
    <t>68-081-4003-001-2020-00066-00</t>
  </si>
  <si>
    <t>Juzgado 01 Civil Municipal de Barrancabermeja</t>
  </si>
  <si>
    <t>Allianz Seguros de Vida S.A.</t>
  </si>
  <si>
    <t>Alvaro Reina Silva</t>
  </si>
  <si>
    <t>18 de octubre de 2019</t>
  </si>
  <si>
    <t>01 de octubre de 2019</t>
  </si>
  <si>
    <t>Póliza hoy y mañana antiguo</t>
  </si>
  <si>
    <t xml:space="preserve">1. El señor Alvaro Reina Silva adquirió una póliza de seguro de vida No. 1203004749-2 con vigencia del 22 de diciembre de 1998 al 22 de diciembre de 2045 con Allianz Seguros de Vida S.A. Esta póliza fue adquirida a los 33 años de edad. 
2. El señor Alvaro Reina Silva solicitó el pago del valor del rescate garantizado que se amparó a través de la póliza de seguro. Manifiesta en la demanda que reclamó y que la compañía nunca le respondió </t>
  </si>
  <si>
    <t>08 de mayo de 2024</t>
  </si>
  <si>
    <t>09 de abril de 2024</t>
  </si>
  <si>
    <t>1203004749-2</t>
  </si>
  <si>
    <t>Valor de Rescate</t>
  </si>
  <si>
    <t>16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</si>
</sst>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6" fontId="0" fillId="0" borderId="1" xfId="1" applyNumberFormat="1" applyFont="1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https://d.docs.live.net/f3bdf2b4801928ac/Escritorio/G%20HERRERA%20ABOGADOS%20Y%20ASOCIADOS/RESPONSABILIDAD%20DE%20SUSTANCIACI&#211;N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/>
      <sheetData sheetId="1">
        <row r="2">
          <cell r="B2" t="str">
            <v xml:space="preserve">SINIESTRO   LEGIS </v>
          </cell>
          <cell r="C2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B1" zoomScale="90" zoomScaleNormal="90" workbookViewId="0">
      <selection activeCell="B26" sqref="B26:C26"/>
    </sheetView>
  </sheetViews>
  <sheetFormatPr baseColWidth="10" defaultColWidth="0" defaultRowHeight="15" x14ac:dyDescent="0.25"/>
  <cols>
    <col min="1" max="1" width="46.28515625" style="7" bestFit="1" customWidth="1"/>
    <col min="2" max="2" width="63.71093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0" t="s">
        <v>138</v>
      </c>
      <c r="C2" s="41"/>
    </row>
    <row r="3" spans="1:3" x14ac:dyDescent="0.25">
      <c r="A3" s="5" t="s">
        <v>0</v>
      </c>
      <c r="B3" s="42" t="s">
        <v>139</v>
      </c>
      <c r="C3" s="43"/>
    </row>
    <row r="4" spans="1:3" x14ac:dyDescent="0.25">
      <c r="A4" s="5" t="s">
        <v>109</v>
      </c>
      <c r="B4" s="42" t="s">
        <v>140</v>
      </c>
      <c r="C4" s="43"/>
    </row>
    <row r="5" spans="1:3" ht="14.65" customHeight="1" x14ac:dyDescent="0.25">
      <c r="A5" s="5" t="s">
        <v>1</v>
      </c>
      <c r="B5" s="42" t="s">
        <v>141</v>
      </c>
      <c r="C5" s="43"/>
    </row>
    <row r="6" spans="1:3" x14ac:dyDescent="0.25">
      <c r="A6" s="5" t="s">
        <v>110</v>
      </c>
      <c r="B6" s="44" t="s">
        <v>111</v>
      </c>
      <c r="C6" s="44"/>
    </row>
    <row r="7" spans="1:3" x14ac:dyDescent="0.25">
      <c r="A7" s="5" t="s">
        <v>2</v>
      </c>
      <c r="B7" s="36" t="s">
        <v>137</v>
      </c>
      <c r="C7" s="36"/>
    </row>
    <row r="8" spans="1:3" x14ac:dyDescent="0.25">
      <c r="A8" s="5" t="s">
        <v>3</v>
      </c>
      <c r="B8" s="36" t="s">
        <v>137</v>
      </c>
      <c r="C8" s="36"/>
    </row>
    <row r="9" spans="1:3" x14ac:dyDescent="0.25">
      <c r="A9" s="5" t="s">
        <v>4</v>
      </c>
      <c r="B9" s="36" t="s">
        <v>143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144</v>
      </c>
      <c r="C11" s="38"/>
    </row>
    <row r="12" spans="1:3" x14ac:dyDescent="0.25">
      <c r="A12" s="46" t="s">
        <v>120</v>
      </c>
      <c r="B12" s="36" t="s">
        <v>145</v>
      </c>
      <c r="C12" s="44"/>
    </row>
    <row r="13" spans="1:3" ht="30" customHeight="1" x14ac:dyDescent="0.25">
      <c r="A13" s="46"/>
      <c r="B13" s="44"/>
      <c r="C13" s="44"/>
    </row>
    <row r="14" spans="1:3" ht="73.5" customHeight="1" x14ac:dyDescent="0.25">
      <c r="A14" s="46"/>
      <c r="B14" s="44"/>
      <c r="C14" s="44"/>
    </row>
    <row r="15" spans="1:3" ht="30" x14ac:dyDescent="0.25">
      <c r="A15" s="5" t="s">
        <v>46</v>
      </c>
      <c r="B15" s="49">
        <f>SUM(C17,C18,C20,C21,C23)</f>
        <v>37201320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149</v>
      </c>
      <c r="C17" s="35">
        <v>37201320</v>
      </c>
    </row>
    <row r="18" spans="1:3" ht="33.75" customHeight="1" x14ac:dyDescent="0.25">
      <c r="A18" s="51"/>
      <c r="B18" s="11"/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4" t="s">
        <v>141</v>
      </c>
      <c r="C24" s="44"/>
    </row>
    <row r="25" spans="1:3" x14ac:dyDescent="0.25">
      <c r="A25" s="5" t="s">
        <v>7</v>
      </c>
      <c r="B25" s="37">
        <v>5727167</v>
      </c>
      <c r="C25" s="43"/>
    </row>
    <row r="26" spans="1:3" x14ac:dyDescent="0.25">
      <c r="A26" s="5" t="s">
        <v>8</v>
      </c>
      <c r="B26" s="44" t="s">
        <v>148</v>
      </c>
      <c r="C26" s="44"/>
    </row>
    <row r="27" spans="1:3" x14ac:dyDescent="0.25">
      <c r="A27" s="5" t="s">
        <v>42</v>
      </c>
      <c r="B27" s="47" t="s">
        <v>150</v>
      </c>
      <c r="C27" s="48"/>
    </row>
    <row r="28" spans="1:3" x14ac:dyDescent="0.25">
      <c r="A28" s="5" t="s">
        <v>9</v>
      </c>
      <c r="B28" s="45" t="s">
        <v>147</v>
      </c>
      <c r="C28" s="45"/>
    </row>
    <row r="29" spans="1:3" x14ac:dyDescent="0.25">
      <c r="A29" s="5" t="s">
        <v>10</v>
      </c>
      <c r="B29" s="44" t="s">
        <v>146</v>
      </c>
      <c r="C29" s="44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71093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4" t="str">
        <f>'GENERALES NOTA 322'!B2:C2</f>
        <v>68-081-4003-001-2020-00066-00</v>
      </c>
      <c r="C3" s="44"/>
    </row>
    <row r="4" spans="1:3" x14ac:dyDescent="0.25">
      <c r="A4" s="5" t="s">
        <v>0</v>
      </c>
      <c r="B4" s="44" t="str">
        <f>'GENERALES NOTA 322'!B3:C3</f>
        <v>Juzgado 01 Civil Municipal de Barrancabermeja</v>
      </c>
      <c r="C4" s="44"/>
    </row>
    <row r="5" spans="1:3" x14ac:dyDescent="0.25">
      <c r="A5" s="5" t="s">
        <v>109</v>
      </c>
      <c r="B5" s="44" t="str">
        <f>'GENERALES NOTA 322'!B4:C4</f>
        <v>Allianz Seguros de Vida S.A.</v>
      </c>
      <c r="C5" s="44"/>
    </row>
    <row r="6" spans="1:3" x14ac:dyDescent="0.25">
      <c r="A6" s="5" t="s">
        <v>1</v>
      </c>
      <c r="B6" s="44" t="str">
        <f>'GENERALES NOTA 322'!B5:C5</f>
        <v>Alvaro Reina Silva</v>
      </c>
      <c r="C6" s="44"/>
    </row>
    <row r="7" spans="1:3" x14ac:dyDescent="0.25">
      <c r="A7" s="5" t="s">
        <v>110</v>
      </c>
      <c r="B7" s="44" t="str">
        <f>'GENERALES NOTA 322'!B6:C6</f>
        <v>DEMANDA DIRECTA</v>
      </c>
      <c r="C7" s="44"/>
    </row>
    <row r="8" spans="1:3" x14ac:dyDescent="0.25">
      <c r="A8" s="13" t="s">
        <v>26</v>
      </c>
      <c r="B8" s="44"/>
      <c r="C8" s="44"/>
    </row>
    <row r="9" spans="1:3" x14ac:dyDescent="0.25">
      <c r="A9" s="13" t="s">
        <v>27</v>
      </c>
      <c r="B9" s="44"/>
      <c r="C9" s="44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2"/>
      <c r="C12" s="43"/>
    </row>
    <row r="13" spans="1:3" x14ac:dyDescent="0.25">
      <c r="A13" s="13" t="s">
        <v>28</v>
      </c>
      <c r="B13" s="44"/>
      <c r="C13" s="44"/>
    </row>
    <row r="14" spans="1:3" x14ac:dyDescent="0.25">
      <c r="A14" s="13" t="s">
        <v>29</v>
      </c>
      <c r="B14" s="44"/>
      <c r="C14" s="44"/>
    </row>
    <row r="15" spans="1:3" x14ac:dyDescent="0.25">
      <c r="A15" s="13" t="s">
        <v>30</v>
      </c>
      <c r="B15" s="44"/>
      <c r="C15" s="44"/>
    </row>
    <row r="16" spans="1:3" x14ac:dyDescent="0.25">
      <c r="A16" s="59" t="s">
        <v>31</v>
      </c>
      <c r="B16" s="44"/>
      <c r="C16" s="44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4"/>
      <c r="C21" s="44"/>
    </row>
    <row r="22" spans="1:3" x14ac:dyDescent="0.25">
      <c r="A22" s="13" t="s">
        <v>61</v>
      </c>
      <c r="B22" s="42"/>
      <c r="C22" s="43"/>
    </row>
    <row r="23" spans="1:3" x14ac:dyDescent="0.25">
      <c r="A23" s="13" t="s">
        <v>16</v>
      </c>
      <c r="B23" s="44"/>
      <c r="C23" s="44"/>
    </row>
    <row r="24" spans="1:3" x14ac:dyDescent="0.25">
      <c r="A24" s="13" t="s">
        <v>75</v>
      </c>
      <c r="B24" s="44"/>
      <c r="C24" s="44"/>
    </row>
    <row r="25" spans="1:3" x14ac:dyDescent="0.25">
      <c r="A25" s="13" t="s">
        <v>38</v>
      </c>
      <c r="B25" s="44"/>
      <c r="C25" s="44"/>
    </row>
    <row r="26" spans="1:3" x14ac:dyDescent="0.25">
      <c r="A26" s="12" t="s">
        <v>76</v>
      </c>
      <c r="B26" s="44"/>
      <c r="C26" s="44"/>
    </row>
    <row r="27" spans="1:3" x14ac:dyDescent="0.25">
      <c r="A27" s="61" t="s">
        <v>64</v>
      </c>
      <c r="B27" s="61"/>
      <c r="C27" s="61"/>
    </row>
    <row r="28" spans="1:3" ht="14.65" customHeight="1" x14ac:dyDescent="0.25">
      <c r="A28" s="62" t="s">
        <v>37</v>
      </c>
      <c r="B28" s="63"/>
      <c r="C28" s="31"/>
    </row>
    <row r="29" spans="1:3" ht="14.65" customHeight="1" x14ac:dyDescent="0.25">
      <c r="A29" s="64" t="s">
        <v>36</v>
      </c>
      <c r="B29" s="65"/>
      <c r="C29" s="31"/>
    </row>
    <row r="30" spans="1:3" ht="14.65" customHeight="1" x14ac:dyDescent="0.25">
      <c r="A30" s="64" t="s">
        <v>35</v>
      </c>
      <c r="B30" s="65"/>
      <c r="C30" s="32"/>
    </row>
    <row r="31" spans="1:3" ht="14.6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65" customHeight="1" x14ac:dyDescent="0.25">
      <c r="A33" s="64" t="s">
        <v>34</v>
      </c>
      <c r="B33" s="65"/>
      <c r="C33" s="31"/>
    </row>
    <row r="34" spans="1:3" ht="14.6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topLeftCell="C1" zoomScaleNormal="100" workbookViewId="0">
      <selection activeCell="C19" sqref="C19"/>
    </sheetView>
  </sheetViews>
  <sheetFormatPr baseColWidth="10" defaultColWidth="0" defaultRowHeight="15" x14ac:dyDescent="0.25"/>
  <cols>
    <col min="1" max="1" width="52.28515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68-081-4003-001-2020-00066-00</v>
      </c>
      <c r="C3" s="87"/>
    </row>
    <row r="4" spans="1:6" x14ac:dyDescent="0.25">
      <c r="A4" s="21" t="s">
        <v>0</v>
      </c>
      <c r="B4" s="87" t="str">
        <f>'GENERALES NOTA 322'!B3:C3</f>
        <v>Juzgado 01 Civil Municipal de Barrancabermeja</v>
      </c>
      <c r="C4" s="87"/>
    </row>
    <row r="5" spans="1:6" x14ac:dyDescent="0.25">
      <c r="A5" s="21" t="s">
        <v>109</v>
      </c>
      <c r="B5" s="87" t="str">
        <f>'GENERALES NOTA 322'!B4:C4</f>
        <v>Allianz Seguros de Vida S.A.</v>
      </c>
      <c r="C5" s="87"/>
    </row>
    <row r="6" spans="1:6" ht="14.65" customHeight="1" x14ac:dyDescent="0.25">
      <c r="A6" s="21" t="s">
        <v>1</v>
      </c>
      <c r="B6" s="87" t="str">
        <f>'GENERALES NOTA 322'!B5:C5</f>
        <v>Alvaro Reina Silva</v>
      </c>
      <c r="C6" s="87"/>
    </row>
    <row r="7" spans="1:6" x14ac:dyDescent="0.25">
      <c r="A7" s="21" t="s">
        <v>110</v>
      </c>
      <c r="B7" s="87" t="str">
        <f>'GENERALES NOTA 322'!B6:C6</f>
        <v>DEMANDA DIRECTA</v>
      </c>
      <c r="C7" s="87"/>
    </row>
    <row r="8" spans="1:6" ht="30" x14ac:dyDescent="0.25">
      <c r="A8" s="21" t="s">
        <v>46</v>
      </c>
      <c r="B8" s="81">
        <f>'GENERALES NOTA 322'!B15:C15</f>
        <v>37201320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/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/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B37" sqref="B37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71093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6.149999999999999" customHeight="1" x14ac:dyDescent="0.25">
      <c r="A3" s="5" t="s">
        <v>11</v>
      </c>
      <c r="B3" s="44" t="str">
        <f>'GENERALES NOTA 322'!B2:C2</f>
        <v>68-081-4003-001-2020-00066-00</v>
      </c>
      <c r="C3" s="44"/>
    </row>
    <row r="4" spans="1:3" x14ac:dyDescent="0.25">
      <c r="A4" s="5" t="s">
        <v>0</v>
      </c>
      <c r="B4" s="44" t="str">
        <f>'GENERALES NOTA 322'!B3:C3</f>
        <v>Juzgado 01 Civil Municipal de Barrancabermeja</v>
      </c>
      <c r="C4" s="44"/>
    </row>
    <row r="5" spans="1:3" ht="29.1" customHeight="1" x14ac:dyDescent="0.25">
      <c r="A5" s="5" t="s">
        <v>109</v>
      </c>
      <c r="B5" s="44" t="str">
        <f>'GENERALES NOTA 322'!B4:C4</f>
        <v>Allianz Seguros de Vida S.A.</v>
      </c>
      <c r="C5" s="44"/>
    </row>
    <row r="6" spans="1:3" x14ac:dyDescent="0.25">
      <c r="A6" s="5" t="s">
        <v>1</v>
      </c>
      <c r="B6" s="44" t="str">
        <f>'GENERALES NOTA 322'!B5:C5</f>
        <v>Alvaro Reina Silva</v>
      </c>
      <c r="C6" s="44"/>
    </row>
    <row r="7" spans="1:3" ht="43.5" customHeight="1" x14ac:dyDescent="0.25">
      <c r="A7" s="5" t="s">
        <v>110</v>
      </c>
      <c r="B7" s="44" t="str">
        <f>'GENERALES NOTA 322'!B6:C6</f>
        <v>DEMANDA DIRECTA</v>
      </c>
      <c r="C7" s="44"/>
    </row>
    <row r="8" spans="1:3" x14ac:dyDescent="0.25">
      <c r="A8" s="5" t="s">
        <v>121</v>
      </c>
      <c r="B8" s="44"/>
      <c r="C8" s="44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4"/>
      <c r="C10" s="44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4"/>
      <c r="C12" s="44"/>
    </row>
    <row r="13" spans="1:3" ht="60" x14ac:dyDescent="0.25">
      <c r="A13" s="5" t="s">
        <v>66</v>
      </c>
      <c r="B13" s="44"/>
      <c r="C13" s="44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4"/>
      <c r="C15" s="44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28515625" bestFit="1" customWidth="1"/>
    <col min="5" max="5" width="42.71093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Maria Camila Agudelo Ortiz</cp:lastModifiedBy>
  <dcterms:created xsi:type="dcterms:W3CDTF">2020-12-07T14:41:17Z</dcterms:created>
  <dcterms:modified xsi:type="dcterms:W3CDTF">2024-04-22T00:42:31Z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