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mparo\Desktop\OFICINA GHA\SOLICITUD ANTECEDENTES\PRF ALLIANZ\"/>
    </mc:Choice>
  </mc:AlternateContent>
  <xr:revisionPtr revIDLastSave="0" documentId="13_ncr:1_{54C5F198-B5BB-42B6-93F6-DC538300DB20}" xr6:coauthVersionLast="3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GENERALES NOTA 322 " sheetId="15" r:id="rId1"/>
    <sheet name="GENERALES NOTA 321" sheetId="10" r:id="rId2"/>
    <sheet name="APERTURA- GENERALES  NOTA 324" sheetId="14" r:id="rId3"/>
    <sheet name="IMPUTACIÓN- GENERALES  NOTA 324" sheetId="11" r:id="rId4"/>
    <sheet name="GENERALES NOTA 325" sheetId="12" r:id="rId5"/>
    <sheet name="ACTUALIZACIÓN CONTINGENCIA" sheetId="13" r:id="rId6"/>
    <sheet name="Hoja2" sheetId="6" state="hidden" r:id="rId7"/>
  </sheets>
  <externalReferences>
    <externalReference r:id="rId8"/>
  </externalReferences>
  <definedNames>
    <definedName name="Posición">[1]Hoja1!$S$3:$S$4</definedName>
    <definedName name="Probabilidad">[1]Parametros!$A$3:$A$5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4" l="1"/>
  <c r="B7" i="14"/>
  <c r="B6" i="14"/>
  <c r="B5" i="14"/>
  <c r="B4" i="14"/>
  <c r="B3" i="14"/>
  <c r="B2" i="14"/>
  <c r="B3" i="12"/>
  <c r="B3" i="11"/>
  <c r="B11" i="11"/>
  <c r="B2" i="12" l="1"/>
  <c r="B2" i="11"/>
  <c r="B7" i="12"/>
  <c r="B6" i="12"/>
  <c r="B5" i="12"/>
  <c r="B4" i="12"/>
  <c r="B7" i="11"/>
  <c r="B6" i="11"/>
  <c r="B5" i="11"/>
  <c r="B4" i="11"/>
</calcChain>
</file>

<file path=xl/sharedStrings.xml><?xml version="1.0" encoding="utf-8"?>
<sst xmlns="http://schemas.openxmlformats.org/spreadsheetml/2006/main" count="188" uniqueCount="137">
  <si>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</si>
  <si>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</si>
  <si>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</si>
  <si>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</si>
  <si>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</si>
  <si>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</si>
  <si>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</si>
  <si>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</si>
  <si>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</si>
  <si>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</si>
  <si>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</si>
  <si>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</si>
  <si>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</si>
  <si>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</si>
  <si>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</si>
  <si>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</si>
  <si>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</si>
  <si>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Ordinario</t>
  </si>
  <si>
    <t>Apertura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</si>
  <si>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</si>
  <si>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</si>
  <si>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</si>
  <si>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</si>
  <si>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</si>
  <si>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</si>
  <si>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</si>
  <si>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</si>
  <si>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</si>
  <si>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</si>
  <si>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</si>
  <si>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</si>
  <si>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</si>
  <si>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</si>
  <si>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</si>
  <si>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</si>
  <si>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</si>
  <si>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</si>
  <si>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</si>
  <si>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</si>
  <si>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</si>
  <si>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</si>
  <si>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</si>
  <si>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</si>
  <si>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</si>
  <si>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</si>
  <si>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</si>
  <si>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</si>
  <si>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</si>
  <si>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</si>
  <si>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</si>
  <si>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</si>
  <si>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</si>
  <si>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</si>
  <si>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</si>
  <si>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</si>
  <si>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</si>
  <si>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</si>
  <si>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</si>
  <si>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</si>
  <si>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</si>
  <si>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</si>
  <si>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</si>
  <si>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</si>
  <si>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</si>
  <si>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</si>
  <si>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</si>
  <si>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</si>
  <si>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</si>
  <si>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</si>
  <si>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</si>
  <si>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</si>
  <si>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</si>
  <si>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</si>
  <si>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</si>
  <si>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</si>
  <si>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</si>
  <si>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</si>
  <si>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</si>
  <si>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</si>
  <si>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</si>
  <si>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</si>
  <si>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</si>
  <si>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</si>
  <si>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</si>
  <si>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</si>
  <si>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</si>
  <si>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</si>
  <si>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</si>
  <si>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</si>
  <si>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</si>
  <si>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</si>
  <si>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</si>
  <si>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</si>
  <si>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</si>
  <si>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</si>
  <si>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</si>
  <si>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</si>
  <si>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</si>
  <si>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</si>
  <si>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</si>
  <si>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</si>
  <si>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</si>
  <si>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</si>
  <si>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</si>
  <si>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</si>
  <si>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</si>
  <si>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</si>
  <si>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</si>
  <si>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</si>
  <si>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</si>
  <si>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</si>
  <si>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</si>
  <si>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</si>
  <si>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</si>
  <si>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PRF 2023 - 42843</t>
  </si>
  <si>
    <t xml:space="preserve">CONTRALORIA GENERAL DE LA REPUBLICA - GERENCIA ANTIOQUIA </t>
  </si>
  <si>
    <t>DEPARTAMENTO DE ANTIOQUIA</t>
  </si>
  <si>
    <t>ALLIANZ SEGUROS S.A. Y OTROS</t>
  </si>
  <si>
    <t>JUICIOS CON RESPONSABILIDAD FISCAL</t>
  </si>
  <si>
    <t>23 MAYO DE 2021 a 28 DE MARZO DE 2022</t>
  </si>
  <si>
    <t xml:space="preserve">ALLIANZ SEGUROS </t>
  </si>
  <si>
    <t>MAPFRE</t>
  </si>
  <si>
    <t>COLPATRIA</t>
  </si>
  <si>
    <t>SURA</t>
  </si>
  <si>
    <t>AIG</t>
  </si>
  <si>
    <t>PRF 80052 2023 42843</t>
  </si>
  <si>
    <t>CONTRALORIA GENERAL DE LA REPUBLICA - GERENCIA ANTIOQUIA</t>
  </si>
  <si>
    <t>OCHO MILLONES SETECIENTOS TREINTA Y CINCO MIL SETECIENTOS TRES PESOS M/CTE ($8.735.703)</t>
  </si>
  <si>
    <t xml:space="preserve"> ALLIANZ SEGUROS S.A. - MAPFRE - AIG - COLPATRIA - SURAMERICANA</t>
  </si>
  <si>
    <t>COBERTURA BÁSICA - JUICIOS CON RESPONSABILIDAD FISCAL</t>
  </si>
  <si>
    <t>03 MAYO DE 2024</t>
  </si>
  <si>
    <t>29 01 22 1000 579</t>
  </si>
  <si>
    <t>02 DE ABRIL DE 2024</t>
  </si>
  <si>
    <t>18 DE MARZO DE 2024</t>
  </si>
  <si>
    <t>SE ENCONTRARON PRESUNTAS IRREGULARIDADES EN EL CONTRATO No. 4600011660, SUSCRITO ENTRE LA GOBERNACION DE ANTIOQUIA E INDUHOTEL S.A.S., AL PAGARSE LA SUMA DE $8.735.703, DE MÁS, SEGÚN LOS COMPROBANTES DE EGRESO RESPECTO A LO PACTADO EN LA ORDEN DE COMPRA POR UNA SUPUESTA DEFICIENCIA EN EL CONTROL.</t>
  </si>
  <si>
    <t>DEL 13 DE MAYO DE 2021 AL 18 DE NOVIEMBRE DE 2021</t>
  </si>
  <si>
    <t>890.900.286 - 0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</si>
</sst>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5" fillId="2" borderId="7" xfId="0" applyFont="1" applyFill="1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7" fillId="0" borderId="0" xfId="0" applyFont="1"/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64" fontId="0" fillId="0" borderId="2" xfId="2" applyNumberFormat="1" applyFont="1" applyBorder="1" applyAlignment="1">
      <alignment horizontal="justify" vertical="top"/>
    </xf>
    <xf numFmtId="9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justify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17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4" fillId="2" borderId="4" xfId="0" applyFont="1" applyFill="1" applyBorder="1" applyAlignment="1">
      <alignment horizontal="center" vertical="top"/>
    </xf>
    <xf numFmtId="17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2" fontId="0" fillId="0" borderId="2" xfId="1" applyFont="1" applyBorder="1" applyAlignment="1">
      <alignment horizontal="center" vertical="top"/>
    </xf>
    <xf numFmtId="42" fontId="0" fillId="0" borderId="3" xfId="1" applyFont="1" applyBorder="1" applyAlignment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left" vertical="top" wrapText="1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90C1-0AB3-4A65-8D27-9E322C5D1F58}">
  <sheetPr>
    <tabColor theme="2" tint="-0.749992370372631"/>
  </sheetPr>
  <dimension ref="A1:C19"/>
  <sheetViews>
    <sheetView tabSelected="1" zoomScale="90" zoomScaleNormal="90" workbookViewId="0">
      <selection activeCell="B10" sqref="B10:C12"/>
    </sheetView>
  </sheetViews>
  <sheetFormatPr baseColWidth="10" defaultColWidth="0" defaultRowHeight="15" x14ac:dyDescent="0.25"/>
  <cols>
    <col min="1" max="1" width="46.140625" style="6" bestFit="1" customWidth="1"/>
    <col min="2" max="2" width="63.85546875" style="6" customWidth="1"/>
    <col min="3" max="3" width="19.140625" style="6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7" t="s">
        <v>0</v>
      </c>
      <c r="B1" s="47"/>
      <c r="C1" s="47"/>
    </row>
    <row r="2" spans="1:3" x14ac:dyDescent="0.25">
      <c r="A2" s="34" t="s">
        <v>1</v>
      </c>
      <c r="B2" s="48" t="s">
        <v>125</v>
      </c>
      <c r="C2" s="40"/>
    </row>
    <row r="3" spans="1:3" ht="38.25" customHeight="1" x14ac:dyDescent="0.25">
      <c r="A3" s="34" t="s">
        <v>2</v>
      </c>
      <c r="B3" s="42" t="s">
        <v>126</v>
      </c>
      <c r="C3" s="45"/>
    </row>
    <row r="4" spans="1:3" x14ac:dyDescent="0.25">
      <c r="A4" s="34" t="s">
        <v>3</v>
      </c>
      <c r="B4" s="44" t="s">
        <v>17</v>
      </c>
      <c r="C4" s="45"/>
    </row>
    <row r="5" spans="1:3" x14ac:dyDescent="0.25">
      <c r="A5" s="34" t="s">
        <v>4</v>
      </c>
      <c r="B5" s="40" t="s">
        <v>18</v>
      </c>
      <c r="C5" s="40"/>
    </row>
    <row r="6" spans="1:3" x14ac:dyDescent="0.25">
      <c r="A6" s="34" t="s">
        <v>5</v>
      </c>
      <c r="B6" s="42" t="s">
        <v>116</v>
      </c>
      <c r="C6" s="45"/>
    </row>
    <row r="7" spans="1:3" ht="36.75" customHeight="1" x14ac:dyDescent="0.25">
      <c r="A7" s="34" t="s">
        <v>6</v>
      </c>
      <c r="B7" s="39" t="s">
        <v>127</v>
      </c>
      <c r="C7" s="40"/>
    </row>
    <row r="8" spans="1:3" x14ac:dyDescent="0.25">
      <c r="A8" s="34" t="s">
        <v>7</v>
      </c>
      <c r="B8" s="40" t="s">
        <v>128</v>
      </c>
      <c r="C8" s="40"/>
    </row>
    <row r="9" spans="1:3" x14ac:dyDescent="0.25">
      <c r="A9" s="34" t="s">
        <v>8</v>
      </c>
      <c r="B9" s="39" t="s">
        <v>135</v>
      </c>
      <c r="C9" s="39"/>
    </row>
    <row r="10" spans="1:3" x14ac:dyDescent="0.25">
      <c r="A10" s="41" t="s">
        <v>9</v>
      </c>
      <c r="B10" s="39" t="s">
        <v>134</v>
      </c>
      <c r="C10" s="40"/>
    </row>
    <row r="11" spans="1:3" ht="30" customHeight="1" x14ac:dyDescent="0.25">
      <c r="A11" s="41"/>
      <c r="B11" s="40"/>
      <c r="C11" s="40"/>
    </row>
    <row r="12" spans="1:3" ht="62.25" customHeight="1" x14ac:dyDescent="0.25">
      <c r="A12" s="41"/>
      <c r="B12" s="40"/>
      <c r="C12" s="40"/>
    </row>
    <row r="13" spans="1:3" ht="33" customHeight="1" x14ac:dyDescent="0.25">
      <c r="A13" s="34" t="s">
        <v>10</v>
      </c>
      <c r="B13" s="40" t="s">
        <v>116</v>
      </c>
      <c r="C13" s="40"/>
    </row>
    <row r="14" spans="1:3" ht="17.25" customHeight="1" x14ac:dyDescent="0.25">
      <c r="A14" s="34" t="s">
        <v>11</v>
      </c>
      <c r="B14" s="40" t="s">
        <v>136</v>
      </c>
      <c r="C14" s="40"/>
    </row>
    <row r="15" spans="1:3" ht="30.75" customHeight="1" x14ac:dyDescent="0.25">
      <c r="A15" s="34" t="s">
        <v>12</v>
      </c>
      <c r="B15" s="39" t="s">
        <v>131</v>
      </c>
      <c r="C15" s="40"/>
    </row>
    <row r="16" spans="1:3" ht="33" customHeight="1" x14ac:dyDescent="0.25">
      <c r="A16" s="34" t="s">
        <v>13</v>
      </c>
      <c r="B16" s="42" t="s">
        <v>129</v>
      </c>
      <c r="C16" s="43"/>
    </row>
    <row r="17" spans="1:3" ht="18.75" customHeight="1" x14ac:dyDescent="0.25">
      <c r="A17" s="34" t="s">
        <v>14</v>
      </c>
      <c r="B17" s="44" t="s">
        <v>132</v>
      </c>
      <c r="C17" s="45"/>
    </row>
    <row r="18" spans="1:3" x14ac:dyDescent="0.25">
      <c r="A18" s="34" t="s">
        <v>15</v>
      </c>
      <c r="B18" s="46" t="s">
        <v>133</v>
      </c>
      <c r="C18" s="46"/>
    </row>
    <row r="19" spans="1:3" x14ac:dyDescent="0.25">
      <c r="A19" s="34" t="s">
        <v>16</v>
      </c>
      <c r="B19" s="38" t="s">
        <v>130</v>
      </c>
      <c r="C19" s="38"/>
    </row>
  </sheetData>
  <mergeCells count="18">
    <mergeCell ref="B6:C6"/>
    <mergeCell ref="A1:C1"/>
    <mergeCell ref="B2:C2"/>
    <mergeCell ref="B3:C3"/>
    <mergeCell ref="B4:C4"/>
    <mergeCell ref="B5:C5"/>
    <mergeCell ref="B19:C19"/>
    <mergeCell ref="B7:C7"/>
    <mergeCell ref="B8:C8"/>
    <mergeCell ref="B9:C9"/>
    <mergeCell ref="A10:A12"/>
    <mergeCell ref="B10:C12"/>
    <mergeCell ref="B13:C13"/>
    <mergeCell ref="B14:C14"/>
    <mergeCell ref="B15:C15"/>
    <mergeCell ref="B16:C16"/>
    <mergeCell ref="B17:C17"/>
    <mergeCell ref="B18:C18"/>
  </mergeCells>
  <dataValidations count="2">
    <dataValidation type="list" allowBlank="1" showInputMessage="1" showErrorMessage="1" sqref="B4:C4" xr:uid="{85C70F1C-2137-49AD-95F6-A556AF8C6103}">
      <formula1>$A$26:$A$28</formula1>
    </dataValidation>
    <dataValidation type="list" allowBlank="1" showInputMessage="1" showErrorMessage="1" sqref="B5:C5" xr:uid="{93F53134-3B1A-4951-90D9-077EE8119B03}">
      <formula1>$A$30:$A$31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51"/>
  <sheetViews>
    <sheetView zoomScale="80" zoomScaleNormal="80" workbookViewId="0">
      <selection activeCell="B10" sqref="B10"/>
    </sheetView>
  </sheetViews>
  <sheetFormatPr baseColWidth="10" defaultColWidth="0" defaultRowHeight="15" x14ac:dyDescent="0.25"/>
  <cols>
    <col min="1" max="1" width="44.42578125" customWidth="1"/>
    <col min="2" max="2" width="36.28515625" customWidth="1"/>
    <col min="3" max="3" width="64.42578125" customWidth="1"/>
    <col min="4" max="16384" width="11.42578125" hidden="1"/>
  </cols>
  <sheetData>
    <row r="1" spans="1:3" ht="18.75" x14ac:dyDescent="0.25">
      <c r="A1" s="52" t="s">
        <v>19</v>
      </c>
      <c r="B1" s="52"/>
      <c r="C1" s="52"/>
    </row>
    <row r="2" spans="1:3" x14ac:dyDescent="0.25">
      <c r="A2" s="16" t="s">
        <v>20</v>
      </c>
      <c r="B2" s="49"/>
      <c r="C2" s="50"/>
    </row>
    <row r="3" spans="1:3" s="30" customFormat="1" x14ac:dyDescent="0.25">
      <c r="A3" s="24" t="s">
        <v>1</v>
      </c>
      <c r="B3" s="61" t="s">
        <v>114</v>
      </c>
      <c r="C3" s="56"/>
    </row>
    <row r="4" spans="1:3" s="2" customFormat="1" x14ac:dyDescent="0.25">
      <c r="A4" s="5" t="s">
        <v>2</v>
      </c>
      <c r="B4" s="55" t="s">
        <v>115</v>
      </c>
      <c r="C4" s="50"/>
    </row>
    <row r="5" spans="1:3" s="2" customFormat="1" x14ac:dyDescent="0.25">
      <c r="A5" s="5" t="s">
        <v>5</v>
      </c>
      <c r="B5" s="55" t="s">
        <v>116</v>
      </c>
      <c r="C5" s="50"/>
    </row>
    <row r="6" spans="1:3" s="2" customFormat="1" x14ac:dyDescent="0.25">
      <c r="A6" s="5" t="s">
        <v>6</v>
      </c>
      <c r="B6" s="70">
        <v>8735703</v>
      </c>
      <c r="C6" s="56"/>
    </row>
    <row r="7" spans="1:3" s="2" customFormat="1" x14ac:dyDescent="0.25">
      <c r="A7" s="5" t="s">
        <v>7</v>
      </c>
      <c r="B7" s="56" t="s">
        <v>117</v>
      </c>
      <c r="C7" s="56"/>
    </row>
    <row r="8" spans="1:3" x14ac:dyDescent="0.25">
      <c r="A8" s="12" t="s">
        <v>21</v>
      </c>
      <c r="B8" s="51">
        <v>2901221000579</v>
      </c>
      <c r="C8" s="51"/>
    </row>
    <row r="9" spans="1:3" x14ac:dyDescent="0.25">
      <c r="A9" s="12" t="s">
        <v>22</v>
      </c>
      <c r="B9" s="51" t="s">
        <v>118</v>
      </c>
      <c r="C9" s="51"/>
    </row>
    <row r="10" spans="1:3" x14ac:dyDescent="0.25">
      <c r="A10" s="12" t="s">
        <v>23</v>
      </c>
      <c r="B10" s="35"/>
      <c r="C10" s="33"/>
    </row>
    <row r="11" spans="1:3" x14ac:dyDescent="0.25">
      <c r="A11" s="12" t="s">
        <v>24</v>
      </c>
      <c r="B11" s="53" t="s">
        <v>88</v>
      </c>
      <c r="C11" s="54"/>
    </row>
    <row r="12" spans="1:3" x14ac:dyDescent="0.25">
      <c r="A12" s="12" t="s">
        <v>25</v>
      </c>
      <c r="B12" s="51" t="s">
        <v>119</v>
      </c>
      <c r="C12" s="51"/>
    </row>
    <row r="13" spans="1:3" x14ac:dyDescent="0.25">
      <c r="A13" s="12" t="s">
        <v>26</v>
      </c>
      <c r="B13" s="51"/>
      <c r="C13" s="51"/>
    </row>
    <row r="14" spans="1:3" x14ac:dyDescent="0.25">
      <c r="A14" s="12" t="s">
        <v>27</v>
      </c>
      <c r="B14" s="51"/>
      <c r="C14" s="51"/>
    </row>
    <row r="15" spans="1:3" x14ac:dyDescent="0.25">
      <c r="A15" s="57" t="s">
        <v>28</v>
      </c>
      <c r="B15" s="51" t="s">
        <v>96</v>
      </c>
      <c r="C15" s="51"/>
    </row>
    <row r="16" spans="1:3" x14ac:dyDescent="0.25">
      <c r="A16" s="58"/>
      <c r="B16" s="8" t="s">
        <v>29</v>
      </c>
      <c r="C16" s="9" t="s">
        <v>30</v>
      </c>
    </row>
    <row r="17" spans="1:3" x14ac:dyDescent="0.25">
      <c r="A17" s="58"/>
      <c r="B17" s="32" t="s">
        <v>120</v>
      </c>
      <c r="C17" s="36">
        <v>0.22</v>
      </c>
    </row>
    <row r="18" spans="1:3" x14ac:dyDescent="0.25">
      <c r="A18" s="58"/>
      <c r="B18" s="32" t="s">
        <v>121</v>
      </c>
      <c r="C18" s="36">
        <v>0.39</v>
      </c>
    </row>
    <row r="19" spans="1:3" x14ac:dyDescent="0.25">
      <c r="A19" s="58"/>
      <c r="B19" s="37" t="s">
        <v>122</v>
      </c>
      <c r="C19" s="36">
        <v>0.22</v>
      </c>
    </row>
    <row r="20" spans="1:3" x14ac:dyDescent="0.25">
      <c r="A20" s="58"/>
      <c r="B20" s="37" t="s">
        <v>123</v>
      </c>
      <c r="C20" s="36">
        <v>0.1</v>
      </c>
    </row>
    <row r="21" spans="1:3" x14ac:dyDescent="0.25">
      <c r="A21" s="58"/>
      <c r="B21" s="32" t="s">
        <v>124</v>
      </c>
      <c r="C21" s="36">
        <v>7.0000000000000007E-2</v>
      </c>
    </row>
    <row r="22" spans="1:3" x14ac:dyDescent="0.25">
      <c r="A22" s="12" t="s">
        <v>31</v>
      </c>
      <c r="B22" s="51" t="s">
        <v>89</v>
      </c>
      <c r="C22" s="51"/>
    </row>
    <row r="23" spans="1:3" x14ac:dyDescent="0.25">
      <c r="A23" s="12" t="s">
        <v>32</v>
      </c>
      <c r="B23" s="53"/>
      <c r="C23" s="54"/>
    </row>
    <row r="24" spans="1:3" x14ac:dyDescent="0.25">
      <c r="A24" s="11" t="s">
        <v>33</v>
      </c>
      <c r="B24" s="51" t="s">
        <v>89</v>
      </c>
      <c r="C24" s="51"/>
    </row>
    <row r="25" spans="1:3" x14ac:dyDescent="0.25">
      <c r="A25" s="59" t="s">
        <v>34</v>
      </c>
      <c r="B25" s="59"/>
      <c r="C25" s="59"/>
    </row>
    <row r="26" spans="1:3" x14ac:dyDescent="0.25">
      <c r="A26" s="49" t="s">
        <v>35</v>
      </c>
      <c r="B26" s="50"/>
      <c r="C26" s="25"/>
    </row>
    <row r="27" spans="1:3" x14ac:dyDescent="0.25">
      <c r="A27" s="49" t="s">
        <v>36</v>
      </c>
      <c r="B27" s="50"/>
      <c r="C27" s="25"/>
    </row>
    <row r="28" spans="1:3" x14ac:dyDescent="0.25">
      <c r="A28" s="49" t="s">
        <v>37</v>
      </c>
      <c r="B28" s="50"/>
      <c r="C28" s="26"/>
    </row>
    <row r="29" spans="1:3" x14ac:dyDescent="0.25">
      <c r="A29" s="18" t="s">
        <v>38</v>
      </c>
      <c r="B29" s="19"/>
      <c r="C29" s="25"/>
    </row>
    <row r="30" spans="1:3" x14ac:dyDescent="0.25">
      <c r="A30" s="49" t="s">
        <v>39</v>
      </c>
      <c r="B30" s="50"/>
      <c r="C30" s="25"/>
    </row>
    <row r="31" spans="1:3" x14ac:dyDescent="0.25">
      <c r="A31" s="49" t="s">
        <v>40</v>
      </c>
      <c r="B31" s="50"/>
      <c r="C31" s="25"/>
    </row>
    <row r="32" spans="1:3" x14ac:dyDescent="0.25">
      <c r="A32" s="49" t="s">
        <v>41</v>
      </c>
      <c r="B32" s="50"/>
      <c r="C32" s="25"/>
    </row>
    <row r="33" spans="1:3" x14ac:dyDescent="0.25">
      <c r="A33" s="44" t="s">
        <v>42</v>
      </c>
      <c r="B33" s="45"/>
      <c r="C33" s="27"/>
    </row>
    <row r="34" spans="1:3" x14ac:dyDescent="0.25">
      <c r="A34" s="60" t="s">
        <v>43</v>
      </c>
      <c r="B34" s="60"/>
      <c r="C34" s="60"/>
    </row>
    <row r="35" spans="1:3" x14ac:dyDescent="0.25">
      <c r="A35" s="56" t="s">
        <v>44</v>
      </c>
      <c r="B35" s="56"/>
      <c r="C35" s="10"/>
    </row>
    <row r="36" spans="1:3" x14ac:dyDescent="0.25">
      <c r="A36" s="56" t="s">
        <v>45</v>
      </c>
      <c r="B36" s="56"/>
      <c r="C36" s="10"/>
    </row>
    <row r="37" spans="1:3" x14ac:dyDescent="0.25">
      <c r="A37" s="56" t="s">
        <v>46</v>
      </c>
      <c r="B37" s="56"/>
      <c r="C37" s="10"/>
    </row>
    <row r="38" spans="1:3" x14ac:dyDescent="0.25">
      <c r="A38" s="56" t="s">
        <v>47</v>
      </c>
      <c r="B38" s="56"/>
      <c r="C38" s="10"/>
    </row>
    <row r="39" spans="1:3" x14ac:dyDescent="0.25">
      <c r="A39" s="56" t="s">
        <v>48</v>
      </c>
      <c r="B39" s="56"/>
      <c r="C39" s="10"/>
    </row>
    <row r="40" spans="1:3" x14ac:dyDescent="0.25">
      <c r="A40" s="56" t="s">
        <v>49</v>
      </c>
      <c r="B40" s="56"/>
      <c r="C40" s="10"/>
    </row>
    <row r="41" spans="1:3" x14ac:dyDescent="0.25">
      <c r="A41" s="56" t="s">
        <v>50</v>
      </c>
      <c r="B41" s="56"/>
      <c r="C41" s="10"/>
    </row>
    <row r="42" spans="1:3" x14ac:dyDescent="0.25">
      <c r="A42" s="56" t="s">
        <v>51</v>
      </c>
      <c r="B42" s="56"/>
      <c r="C42" s="10"/>
    </row>
    <row r="43" spans="1:3" x14ac:dyDescent="0.25">
      <c r="A43" s="56" t="s">
        <v>52</v>
      </c>
      <c r="B43" s="56"/>
      <c r="C43" s="10"/>
    </row>
    <row r="44" spans="1:3" x14ac:dyDescent="0.25">
      <c r="A44" s="56" t="s">
        <v>53</v>
      </c>
      <c r="B44" s="56"/>
      <c r="C44" s="10"/>
    </row>
    <row r="45" spans="1:3" x14ac:dyDescent="0.25">
      <c r="A45" s="56" t="s">
        <v>54</v>
      </c>
      <c r="B45" s="56"/>
      <c r="C45" s="10"/>
    </row>
    <row r="46" spans="1:3" x14ac:dyDescent="0.25">
      <c r="A46" s="56" t="s">
        <v>55</v>
      </c>
      <c r="B46" s="56"/>
      <c r="C46" s="10"/>
    </row>
    <row r="47" spans="1:3" x14ac:dyDescent="0.25">
      <c r="A47" s="56" t="s">
        <v>56</v>
      </c>
      <c r="B47" s="56"/>
      <c r="C47" s="10"/>
    </row>
    <row r="48" spans="1:3" x14ac:dyDescent="0.25">
      <c r="A48" s="56" t="s">
        <v>57</v>
      </c>
      <c r="B48" s="56"/>
      <c r="C48" s="10"/>
    </row>
    <row r="49" spans="1:3" x14ac:dyDescent="0.25">
      <c r="A49" s="56" t="s">
        <v>58</v>
      </c>
      <c r="B49" s="56"/>
      <c r="C49" s="10"/>
    </row>
    <row r="50" spans="1:3" x14ac:dyDescent="0.25">
      <c r="A50" s="56" t="s">
        <v>59</v>
      </c>
      <c r="B50" s="56"/>
      <c r="C50" s="10"/>
    </row>
    <row r="51" spans="1:3" x14ac:dyDescent="0.25">
      <c r="A51" s="40"/>
      <c r="B51" s="40"/>
      <c r="C51" s="10"/>
    </row>
  </sheetData>
  <mergeCells count="44">
    <mergeCell ref="B3:C3"/>
    <mergeCell ref="A48:B48"/>
    <mergeCell ref="A49:B49"/>
    <mergeCell ref="A50:B50"/>
    <mergeCell ref="A51:B51"/>
    <mergeCell ref="A46:B46"/>
    <mergeCell ref="A30:B30"/>
    <mergeCell ref="A31:B31"/>
    <mergeCell ref="A32:B32"/>
    <mergeCell ref="A33:B33"/>
    <mergeCell ref="A47:B47"/>
    <mergeCell ref="A40:B40"/>
    <mergeCell ref="A41:B41"/>
    <mergeCell ref="A42:B42"/>
    <mergeCell ref="A43:B43"/>
    <mergeCell ref="A44:B44"/>
    <mergeCell ref="A45:B45"/>
    <mergeCell ref="A39:B39"/>
    <mergeCell ref="A34:C34"/>
    <mergeCell ref="A35:B35"/>
    <mergeCell ref="A36:B36"/>
    <mergeCell ref="A37:B37"/>
    <mergeCell ref="A38:B38"/>
    <mergeCell ref="B23:C23"/>
    <mergeCell ref="B24:C24"/>
    <mergeCell ref="A25:C25"/>
    <mergeCell ref="A26:B26"/>
    <mergeCell ref="A27:B27"/>
    <mergeCell ref="A28:B28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21"/>
    <mergeCell ref="B15:C15"/>
    <mergeCell ref="B22:C2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B23:C23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B24:C24 B13:C14 B22:C22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46"/>
  <sheetViews>
    <sheetView zoomScale="80" zoomScaleNormal="80" workbookViewId="0">
      <selection activeCell="B12" sqref="B12:C12"/>
    </sheetView>
  </sheetViews>
  <sheetFormatPr baseColWidth="10" defaultColWidth="0" defaultRowHeight="15" x14ac:dyDescent="0.25"/>
  <cols>
    <col min="1" max="1" width="41.85546875" customWidth="1"/>
    <col min="2" max="2" width="30.5703125" customWidth="1"/>
    <col min="3" max="3" width="76.140625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52" t="s">
        <v>60</v>
      </c>
      <c r="B1" s="52"/>
      <c r="C1" s="52"/>
    </row>
    <row r="2" spans="1:6" x14ac:dyDescent="0.25">
      <c r="A2" s="28" t="s">
        <v>20</v>
      </c>
      <c r="B2" s="49">
        <f>'GENERALES NOTA 321'!B2:C2</f>
        <v>0</v>
      </c>
      <c r="C2" s="50"/>
    </row>
    <row r="3" spans="1:6" x14ac:dyDescent="0.25">
      <c r="A3" s="31" t="s">
        <v>1</v>
      </c>
      <c r="B3" s="44" t="e">
        <f>#REF!</f>
        <v>#REF!</v>
      </c>
      <c r="C3" s="45"/>
    </row>
    <row r="4" spans="1:6" s="2" customFormat="1" x14ac:dyDescent="0.25">
      <c r="A4" s="29" t="s">
        <v>2</v>
      </c>
      <c r="B4" s="51" t="e">
        <f>#REF!</f>
        <v>#REF!</v>
      </c>
      <c r="C4" s="51"/>
    </row>
    <row r="5" spans="1:6" s="2" customFormat="1" x14ac:dyDescent="0.25">
      <c r="A5" s="29" t="s">
        <v>5</v>
      </c>
      <c r="B5" s="49" t="e">
        <f>#REF!</f>
        <v>#REF!</v>
      </c>
      <c r="C5" s="50"/>
    </row>
    <row r="6" spans="1:6" s="2" customFormat="1" x14ac:dyDescent="0.25">
      <c r="A6" s="29" t="s">
        <v>6</v>
      </c>
      <c r="B6" s="51" t="e">
        <f>#REF!</f>
        <v>#REF!</v>
      </c>
      <c r="C6" s="51"/>
    </row>
    <row r="7" spans="1:6" s="2" customFormat="1" x14ac:dyDescent="0.25">
      <c r="A7" s="29" t="s">
        <v>7</v>
      </c>
      <c r="B7" s="51" t="e">
        <f>#REF!</f>
        <v>#REF!</v>
      </c>
      <c r="C7" s="51"/>
    </row>
    <row r="8" spans="1:6" ht="23.25" customHeight="1" x14ac:dyDescent="0.25">
      <c r="A8" s="13" t="s">
        <v>61</v>
      </c>
      <c r="B8" s="44" t="s">
        <v>64</v>
      </c>
      <c r="C8" s="45"/>
    </row>
    <row r="9" spans="1:6" ht="60" x14ac:dyDescent="0.25">
      <c r="A9" s="29" t="s">
        <v>63</v>
      </c>
      <c r="B9" s="63"/>
      <c r="C9" s="64"/>
      <c r="E9" t="s">
        <v>64</v>
      </c>
      <c r="F9" s="14">
        <v>0.7</v>
      </c>
    </row>
    <row r="10" spans="1:6" x14ac:dyDescent="0.25">
      <c r="A10" s="13" t="s">
        <v>65</v>
      </c>
      <c r="B10" s="65">
        <v>100000000</v>
      </c>
      <c r="C10" s="65"/>
      <c r="E10" t="s">
        <v>62</v>
      </c>
      <c r="F10" s="14">
        <v>0.3</v>
      </c>
    </row>
    <row r="11" spans="1:6" x14ac:dyDescent="0.25">
      <c r="A11" s="15" t="s">
        <v>66</v>
      </c>
      <c r="B11" s="66">
        <f>IFERROR(B10*(VLOOKUP(B8,E9:F11,2,0)),18888)</f>
        <v>70000000</v>
      </c>
      <c r="C11" s="67"/>
    </row>
    <row r="12" spans="1:6" ht="180" customHeight="1" x14ac:dyDescent="0.25">
      <c r="A12" s="29" t="s">
        <v>67</v>
      </c>
      <c r="B12" s="44"/>
      <c r="C12" s="45"/>
    </row>
    <row r="13" spans="1:6" ht="90" x14ac:dyDescent="0.25">
      <c r="A13" s="29" t="s">
        <v>68</v>
      </c>
      <c r="B13" s="62"/>
      <c r="C13" s="62"/>
    </row>
    <row r="15" spans="1:6" x14ac:dyDescent="0.25">
      <c r="B15" s="17"/>
      <c r="C15" s="17"/>
    </row>
    <row r="16" spans="1:6" x14ac:dyDescent="0.25">
      <c r="B16" s="17"/>
      <c r="C16" s="17"/>
    </row>
    <row r="17" spans="2:3" x14ac:dyDescent="0.25">
      <c r="B17" s="17"/>
      <c r="C17" s="17"/>
    </row>
    <row r="18" spans="2:3" x14ac:dyDescent="0.25">
      <c r="B18" s="17"/>
      <c r="C18" s="17"/>
    </row>
    <row r="19" spans="2:3" x14ac:dyDescent="0.25">
      <c r="B19" s="17"/>
      <c r="C19" s="17"/>
    </row>
    <row r="20" spans="2:3" x14ac:dyDescent="0.25">
      <c r="B20" s="17"/>
      <c r="C20" s="17"/>
    </row>
    <row r="21" spans="2:3" x14ac:dyDescent="0.25">
      <c r="B21" s="17"/>
      <c r="C21" s="17"/>
    </row>
    <row r="22" spans="2:3" x14ac:dyDescent="0.25">
      <c r="B22" s="17"/>
      <c r="C22" s="17"/>
    </row>
    <row r="23" spans="2:3" x14ac:dyDescent="0.25">
      <c r="B23" s="17"/>
      <c r="C23" s="17"/>
    </row>
    <row r="24" spans="2:3" x14ac:dyDescent="0.25">
      <c r="B24" s="17"/>
      <c r="C24" s="17"/>
    </row>
    <row r="25" spans="2:3" x14ac:dyDescent="0.25">
      <c r="B25" s="17"/>
      <c r="C25" s="17"/>
    </row>
    <row r="26" spans="2:3" x14ac:dyDescent="0.25">
      <c r="B26" s="17"/>
      <c r="C26" s="17"/>
    </row>
    <row r="27" spans="2:3" x14ac:dyDescent="0.25">
      <c r="B27" s="17"/>
      <c r="C27" s="17"/>
    </row>
    <row r="28" spans="2:3" x14ac:dyDescent="0.25">
      <c r="B28" s="17"/>
      <c r="C28" s="17"/>
    </row>
    <row r="29" spans="2:3" x14ac:dyDescent="0.25">
      <c r="B29" s="17"/>
      <c r="C29" s="17"/>
    </row>
    <row r="30" spans="2:3" x14ac:dyDescent="0.25">
      <c r="B30" s="17"/>
      <c r="C30" s="17"/>
    </row>
    <row r="31" spans="2:3" x14ac:dyDescent="0.25">
      <c r="B31" s="17"/>
      <c r="C31" s="17"/>
    </row>
    <row r="32" spans="2:3" x14ac:dyDescent="0.25">
      <c r="B32" s="17"/>
      <c r="C32" s="17"/>
    </row>
    <row r="33" spans="2:3" x14ac:dyDescent="0.25">
      <c r="B33" s="17"/>
      <c r="C33" s="17"/>
    </row>
    <row r="34" spans="2:3" x14ac:dyDescent="0.25">
      <c r="B34" s="17"/>
      <c r="C34" s="17"/>
    </row>
    <row r="35" spans="2:3" x14ac:dyDescent="0.25">
      <c r="B35" s="17"/>
      <c r="C35" s="17"/>
    </row>
    <row r="36" spans="2:3" x14ac:dyDescent="0.25">
      <c r="B36" s="17"/>
      <c r="C36" s="17"/>
    </row>
    <row r="37" spans="2:3" x14ac:dyDescent="0.25">
      <c r="B37" s="17"/>
      <c r="C37" s="17"/>
    </row>
    <row r="38" spans="2:3" x14ac:dyDescent="0.25">
      <c r="B38" s="17"/>
      <c r="C38" s="17"/>
    </row>
    <row r="39" spans="2:3" x14ac:dyDescent="0.25">
      <c r="B39" s="17"/>
      <c r="C39" s="17"/>
    </row>
    <row r="40" spans="2:3" x14ac:dyDescent="0.25">
      <c r="B40" s="17"/>
      <c r="C40" s="17"/>
    </row>
    <row r="41" spans="2:3" x14ac:dyDescent="0.25">
      <c r="B41" s="17"/>
      <c r="C41" s="17"/>
    </row>
    <row r="42" spans="2:3" x14ac:dyDescent="0.25">
      <c r="B42" s="17"/>
      <c r="C42" s="17"/>
    </row>
    <row r="43" spans="2:3" x14ac:dyDescent="0.25">
      <c r="B43" s="17"/>
      <c r="C43" s="17"/>
    </row>
    <row r="44" spans="2:3" x14ac:dyDescent="0.25">
      <c r="B44" s="17"/>
      <c r="C44" s="17"/>
    </row>
    <row r="45" spans="2:3" x14ac:dyDescent="0.25">
      <c r="B45" s="17"/>
      <c r="C45" s="17"/>
    </row>
    <row r="46" spans="2:3" x14ac:dyDescent="0.25">
      <c r="B46" s="17"/>
      <c r="C46" s="17"/>
    </row>
  </sheetData>
  <mergeCells count="13">
    <mergeCell ref="B6:C6"/>
    <mergeCell ref="A1:C1"/>
    <mergeCell ref="B2:C2"/>
    <mergeCell ref="B3:C3"/>
    <mergeCell ref="B4:C4"/>
    <mergeCell ref="B5:C5"/>
    <mergeCell ref="B13:C13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F9180E-C335-4812-A794-2445E8058128}">
          <x14:formula1>
            <xm:f>Hoja2!$F$1:$F$3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>
    <tabColor theme="2" tint="-0.749992370372631"/>
  </sheetPr>
  <dimension ref="A1:XFC46"/>
  <sheetViews>
    <sheetView zoomScale="85" zoomScaleNormal="85" workbookViewId="0">
      <selection activeCell="A12" sqref="A12"/>
    </sheetView>
  </sheetViews>
  <sheetFormatPr baseColWidth="10" defaultColWidth="0" defaultRowHeight="15" x14ac:dyDescent="0.25"/>
  <cols>
    <col min="1" max="1" width="41.85546875" customWidth="1"/>
    <col min="2" max="2" width="30.5703125" customWidth="1"/>
    <col min="3" max="3" width="76.140625" customWidth="1"/>
    <col min="4" max="8" width="11.42578125" hidden="1" customWidth="1"/>
    <col min="9" max="9" width="12" hidden="1" customWidth="1"/>
    <col min="10" max="16383" width="11.42578125" hidden="1"/>
    <col min="16384" max="16384" width="6.85546875" hidden="1"/>
  </cols>
  <sheetData>
    <row r="1" spans="1:6" ht="18.75" x14ac:dyDescent="0.25">
      <c r="A1" s="52" t="s">
        <v>60</v>
      </c>
      <c r="B1" s="52"/>
      <c r="C1" s="52"/>
    </row>
    <row r="2" spans="1:6" x14ac:dyDescent="0.25">
      <c r="A2" s="12" t="s">
        <v>20</v>
      </c>
      <c r="B2" s="49">
        <f>'GENERALES NOTA 321'!B2:C2</f>
        <v>0</v>
      </c>
      <c r="C2" s="50"/>
    </row>
    <row r="3" spans="1:6" x14ac:dyDescent="0.25">
      <c r="A3" s="31" t="s">
        <v>1</v>
      </c>
      <c r="B3" s="44" t="e">
        <f>#REF!</f>
        <v>#REF!</v>
      </c>
      <c r="C3" s="45"/>
    </row>
    <row r="4" spans="1:6" s="2" customFormat="1" x14ac:dyDescent="0.25">
      <c r="A4" s="5" t="s">
        <v>2</v>
      </c>
      <c r="B4" s="51" t="e">
        <f>#REF!</f>
        <v>#REF!</v>
      </c>
      <c r="C4" s="51"/>
    </row>
    <row r="5" spans="1:6" s="2" customFormat="1" x14ac:dyDescent="0.25">
      <c r="A5" s="5" t="s">
        <v>5</v>
      </c>
      <c r="B5" s="49" t="e">
        <f>#REF!</f>
        <v>#REF!</v>
      </c>
      <c r="C5" s="50"/>
    </row>
    <row r="6" spans="1:6" s="2" customFormat="1" x14ac:dyDescent="0.25">
      <c r="A6" s="5" t="s">
        <v>6</v>
      </c>
      <c r="B6" s="51" t="e">
        <f>#REF!</f>
        <v>#REF!</v>
      </c>
      <c r="C6" s="51"/>
    </row>
    <row r="7" spans="1:6" s="2" customFormat="1" x14ac:dyDescent="0.25">
      <c r="A7" s="5" t="s">
        <v>7</v>
      </c>
      <c r="B7" s="51" t="e">
        <f>#REF!</f>
        <v>#REF!</v>
      </c>
      <c r="C7" s="51"/>
    </row>
    <row r="8" spans="1:6" ht="23.25" customHeight="1" x14ac:dyDescent="0.25">
      <c r="A8" s="13" t="s">
        <v>61</v>
      </c>
      <c r="B8" s="44" t="s">
        <v>62</v>
      </c>
      <c r="C8" s="45"/>
    </row>
    <row r="9" spans="1:6" ht="60" x14ac:dyDescent="0.25">
      <c r="A9" s="5" t="s">
        <v>63</v>
      </c>
      <c r="B9" s="63"/>
      <c r="C9" s="64"/>
      <c r="E9" t="s">
        <v>64</v>
      </c>
      <c r="F9" s="14">
        <v>0.7</v>
      </c>
    </row>
    <row r="10" spans="1:6" x14ac:dyDescent="0.25">
      <c r="A10" s="13" t="s">
        <v>65</v>
      </c>
      <c r="B10" s="65">
        <v>100000000</v>
      </c>
      <c r="C10" s="65"/>
      <c r="E10" t="s">
        <v>62</v>
      </c>
      <c r="F10" s="14">
        <v>0.3</v>
      </c>
    </row>
    <row r="11" spans="1:6" x14ac:dyDescent="0.25">
      <c r="A11" s="15" t="s">
        <v>66</v>
      </c>
      <c r="B11" s="66">
        <f>IFERROR(B10*(VLOOKUP(B8,E9:F11,2,0)),18888)</f>
        <v>30000000</v>
      </c>
      <c r="C11" s="67"/>
    </row>
    <row r="12" spans="1:6" ht="180" customHeight="1" x14ac:dyDescent="0.25">
      <c r="A12" s="5" t="s">
        <v>67</v>
      </c>
      <c r="B12" s="44"/>
      <c r="C12" s="45"/>
    </row>
    <row r="13" spans="1:6" ht="90" x14ac:dyDescent="0.25">
      <c r="A13" s="5" t="s">
        <v>68</v>
      </c>
      <c r="B13" s="62"/>
      <c r="C13" s="62"/>
    </row>
    <row r="15" spans="1:6" x14ac:dyDescent="0.25">
      <c r="B15" s="17"/>
      <c r="C15" s="17"/>
    </row>
    <row r="16" spans="1:6" x14ac:dyDescent="0.25">
      <c r="B16" s="17"/>
      <c r="C16" s="17"/>
    </row>
    <row r="17" spans="2:3" x14ac:dyDescent="0.25">
      <c r="B17" s="17"/>
      <c r="C17" s="17"/>
    </row>
    <row r="18" spans="2:3" x14ac:dyDescent="0.25">
      <c r="B18" s="17"/>
      <c r="C18" s="17"/>
    </row>
    <row r="19" spans="2:3" x14ac:dyDescent="0.25">
      <c r="B19" s="17"/>
      <c r="C19" s="17"/>
    </row>
    <row r="20" spans="2:3" x14ac:dyDescent="0.25">
      <c r="B20" s="17"/>
      <c r="C20" s="17"/>
    </row>
    <row r="21" spans="2:3" x14ac:dyDescent="0.25">
      <c r="B21" s="17"/>
      <c r="C21" s="17"/>
    </row>
    <row r="22" spans="2:3" x14ac:dyDescent="0.25">
      <c r="B22" s="17"/>
      <c r="C22" s="17"/>
    </row>
    <row r="23" spans="2:3" x14ac:dyDescent="0.25">
      <c r="B23" s="17"/>
      <c r="C23" s="17"/>
    </row>
    <row r="24" spans="2:3" x14ac:dyDescent="0.25">
      <c r="B24" s="17"/>
      <c r="C24" s="17"/>
    </row>
    <row r="25" spans="2:3" x14ac:dyDescent="0.25">
      <c r="B25" s="17"/>
      <c r="C25" s="17"/>
    </row>
    <row r="26" spans="2:3" x14ac:dyDescent="0.25">
      <c r="B26" s="17"/>
      <c r="C26" s="17"/>
    </row>
    <row r="27" spans="2:3" x14ac:dyDescent="0.25">
      <c r="B27" s="17"/>
      <c r="C27" s="17"/>
    </row>
    <row r="28" spans="2:3" x14ac:dyDescent="0.25">
      <c r="B28" s="17"/>
      <c r="C28" s="17"/>
    </row>
    <row r="29" spans="2:3" x14ac:dyDescent="0.25">
      <c r="B29" s="17"/>
      <c r="C29" s="17"/>
    </row>
    <row r="30" spans="2:3" x14ac:dyDescent="0.25">
      <c r="B30" s="17"/>
      <c r="C30" s="17"/>
    </row>
    <row r="31" spans="2:3" x14ac:dyDescent="0.25">
      <c r="B31" s="17"/>
      <c r="C31" s="17"/>
    </row>
    <row r="32" spans="2:3" x14ac:dyDescent="0.25">
      <c r="B32" s="17"/>
      <c r="C32" s="17"/>
    </row>
    <row r="33" spans="2:3" x14ac:dyDescent="0.25">
      <c r="B33" s="17"/>
      <c r="C33" s="17"/>
    </row>
    <row r="34" spans="2:3" x14ac:dyDescent="0.25">
      <c r="B34" s="17"/>
      <c r="C34" s="17"/>
    </row>
    <row r="35" spans="2:3" x14ac:dyDescent="0.25">
      <c r="B35" s="17"/>
      <c r="C35" s="17"/>
    </row>
    <row r="36" spans="2:3" x14ac:dyDescent="0.25">
      <c r="B36" s="17"/>
      <c r="C36" s="17"/>
    </row>
    <row r="37" spans="2:3" x14ac:dyDescent="0.25">
      <c r="B37" s="17"/>
      <c r="C37" s="17"/>
    </row>
    <row r="38" spans="2:3" x14ac:dyDescent="0.25">
      <c r="B38" s="17"/>
      <c r="C38" s="17"/>
    </row>
    <row r="39" spans="2:3" x14ac:dyDescent="0.25">
      <c r="B39" s="17"/>
      <c r="C39" s="17"/>
    </row>
    <row r="40" spans="2:3" x14ac:dyDescent="0.25">
      <c r="B40" s="17"/>
      <c r="C40" s="17"/>
    </row>
    <row r="41" spans="2:3" x14ac:dyDescent="0.25">
      <c r="B41" s="17"/>
      <c r="C41" s="17"/>
    </row>
    <row r="42" spans="2:3" x14ac:dyDescent="0.25">
      <c r="B42" s="17"/>
      <c r="C42" s="17"/>
    </row>
    <row r="43" spans="2:3" x14ac:dyDescent="0.25">
      <c r="B43" s="17"/>
      <c r="C43" s="17"/>
    </row>
    <row r="44" spans="2:3" x14ac:dyDescent="0.25">
      <c r="B44" s="17"/>
      <c r="C44" s="17"/>
    </row>
    <row r="45" spans="2:3" x14ac:dyDescent="0.25">
      <c r="B45" s="17"/>
      <c r="C45" s="17"/>
    </row>
    <row r="46" spans="2:3" x14ac:dyDescent="0.25">
      <c r="B46" s="17"/>
      <c r="C46" s="17"/>
    </row>
  </sheetData>
  <mergeCells count="13">
    <mergeCell ref="B12:C12"/>
    <mergeCell ref="B13:C13"/>
    <mergeCell ref="A1:C1"/>
    <mergeCell ref="B8:C8"/>
    <mergeCell ref="B9:C9"/>
    <mergeCell ref="B2:C2"/>
    <mergeCell ref="B11:C11"/>
    <mergeCell ref="B4:C4"/>
    <mergeCell ref="B5:C5"/>
    <mergeCell ref="B6:C6"/>
    <mergeCell ref="B7:C7"/>
    <mergeCell ref="B10:C10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514946-ECEE-4A13-8B25-B9F747C8FFB0}">
          <x14:formula1>
            <xm:f>Hoja2!$F$1:$F$3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27" sqref="B27"/>
    </sheetView>
  </sheetViews>
  <sheetFormatPr baseColWidth="10" defaultColWidth="11.42578125" defaultRowHeight="15" x14ac:dyDescent="0.25"/>
  <cols>
    <col min="1" max="1" width="35.5703125" customWidth="1"/>
    <col min="2" max="2" width="31.85546875" customWidth="1"/>
    <col min="3" max="3" width="63.140625" customWidth="1"/>
    <col min="4" max="16383" width="0" hidden="1" customWidth="1"/>
    <col min="16384" max="16384" width="0.85546875" hidden="1" customWidth="1"/>
  </cols>
  <sheetData>
    <row r="1" spans="1:3" ht="18.75" x14ac:dyDescent="0.25">
      <c r="A1" s="52" t="s">
        <v>69</v>
      </c>
      <c r="B1" s="52"/>
      <c r="C1" s="52"/>
    </row>
    <row r="2" spans="1:3" x14ac:dyDescent="0.25">
      <c r="A2" s="12" t="s">
        <v>20</v>
      </c>
      <c r="B2" s="49">
        <f>'GENERALES NOTA 321'!B2:C2</f>
        <v>0</v>
      </c>
      <c r="C2" s="50"/>
    </row>
    <row r="3" spans="1:3" x14ac:dyDescent="0.25">
      <c r="A3" s="31" t="s">
        <v>1</v>
      </c>
      <c r="B3" s="49" t="e">
        <f>#REF!</f>
        <v>#REF!</v>
      </c>
      <c r="C3" s="50"/>
    </row>
    <row r="4" spans="1:3" s="2" customFormat="1" x14ac:dyDescent="0.25">
      <c r="A4" s="5" t="s">
        <v>2</v>
      </c>
      <c r="B4" s="51" t="e">
        <f>#REF!</f>
        <v>#REF!</v>
      </c>
      <c r="C4" s="51"/>
    </row>
    <row r="5" spans="1:3" s="2" customFormat="1" x14ac:dyDescent="0.25">
      <c r="A5" s="5" t="s">
        <v>5</v>
      </c>
      <c r="B5" s="49" t="e">
        <f>#REF!</f>
        <v>#REF!</v>
      </c>
      <c r="C5" s="50"/>
    </row>
    <row r="6" spans="1:3" s="2" customFormat="1" x14ac:dyDescent="0.25">
      <c r="A6" s="5" t="s">
        <v>6</v>
      </c>
      <c r="B6" s="51" t="e">
        <f>#REF!</f>
        <v>#REF!</v>
      </c>
      <c r="C6" s="51"/>
    </row>
    <row r="7" spans="1:3" s="2" customFormat="1" x14ac:dyDescent="0.25">
      <c r="A7" s="5" t="s">
        <v>7</v>
      </c>
      <c r="B7" s="51" t="e">
        <f>#REF!</f>
        <v>#REF!</v>
      </c>
      <c r="C7" s="51"/>
    </row>
    <row r="8" spans="1:3" x14ac:dyDescent="0.25">
      <c r="A8" s="13" t="s">
        <v>61</v>
      </c>
      <c r="B8" s="53"/>
      <c r="C8" s="54"/>
    </row>
    <row r="9" spans="1:3" x14ac:dyDescent="0.25">
      <c r="A9" s="13" t="s">
        <v>65</v>
      </c>
      <c r="B9" s="68"/>
      <c r="C9" s="68"/>
    </row>
    <row r="10" spans="1:3" x14ac:dyDescent="0.25">
      <c r="A10" s="13" t="s">
        <v>70</v>
      </c>
      <c r="B10" s="68"/>
      <c r="C10" s="68"/>
    </row>
    <row r="11" spans="1:3" ht="45" x14ac:dyDescent="0.25">
      <c r="A11" s="5" t="s">
        <v>71</v>
      </c>
      <c r="B11" s="51"/>
      <c r="C11" s="51"/>
    </row>
    <row r="12" spans="1:3" ht="45" x14ac:dyDescent="0.25">
      <c r="A12" s="5" t="s">
        <v>72</v>
      </c>
      <c r="B12" s="51"/>
      <c r="C12" s="51"/>
    </row>
    <row r="13" spans="1:3" x14ac:dyDescent="0.25">
      <c r="A13" s="5" t="s">
        <v>73</v>
      </c>
      <c r="B13" s="10"/>
      <c r="C13" s="10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2578125" defaultRowHeight="15" customHeight="1" x14ac:dyDescent="0.25"/>
  <cols>
    <col min="2" max="2" width="34" bestFit="1" customWidth="1"/>
    <col min="3" max="3" width="51.71093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69"/>
      <c r="C2" s="69"/>
      <c r="I2" t="s">
        <v>74</v>
      </c>
      <c r="N2" t="s">
        <v>75</v>
      </c>
    </row>
    <row r="3" spans="2:14" ht="15" customHeight="1" thickTop="1" thickBot="1" x14ac:dyDescent="0.3">
      <c r="B3" s="69" t="s">
        <v>76</v>
      </c>
      <c r="C3" s="69"/>
      <c r="I3" t="s">
        <v>62</v>
      </c>
      <c r="N3" t="s">
        <v>62</v>
      </c>
    </row>
    <row r="4" spans="2:14" ht="15" customHeight="1" thickTop="1" thickBot="1" x14ac:dyDescent="0.3">
      <c r="B4" s="20" t="s">
        <v>77</v>
      </c>
      <c r="C4" s="21"/>
      <c r="I4" t="s">
        <v>78</v>
      </c>
      <c r="N4" t="s">
        <v>64</v>
      </c>
    </row>
    <row r="5" spans="2:14" ht="15" customHeight="1" thickTop="1" thickBot="1" x14ac:dyDescent="0.3">
      <c r="B5" s="20" t="s">
        <v>79</v>
      </c>
      <c r="C5" s="21"/>
    </row>
    <row r="6" spans="2:14" ht="15" customHeight="1" thickTop="1" thickBot="1" x14ac:dyDescent="0.3">
      <c r="B6" s="20" t="s">
        <v>80</v>
      </c>
      <c r="C6" s="21"/>
    </row>
    <row r="7" spans="2:14" ht="46.5" thickTop="1" thickBot="1" x14ac:dyDescent="0.3">
      <c r="B7" s="20" t="s">
        <v>81</v>
      </c>
      <c r="C7" s="22"/>
    </row>
    <row r="8" spans="2:14" ht="31.5" thickTop="1" thickBot="1" x14ac:dyDescent="0.3">
      <c r="B8" s="20" t="s">
        <v>82</v>
      </c>
      <c r="C8" s="21"/>
    </row>
    <row r="9" spans="2:14" ht="46.5" thickTop="1" thickBot="1" x14ac:dyDescent="0.3">
      <c r="B9" s="20" t="s">
        <v>83</v>
      </c>
      <c r="C9" s="23"/>
    </row>
    <row r="10" spans="2:14" ht="15" customHeight="1" thickTop="1" x14ac:dyDescent="0.2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</cols>
  <sheetData>
    <row r="1" spans="1:9" x14ac:dyDescent="0.25">
      <c r="A1" s="7" t="s">
        <v>24</v>
      </c>
      <c r="B1" t="s">
        <v>84</v>
      </c>
      <c r="C1" s="7" t="s">
        <v>28</v>
      </c>
      <c r="D1" s="7" t="s">
        <v>32</v>
      </c>
      <c r="E1" s="3" t="s">
        <v>85</v>
      </c>
      <c r="F1" s="2" t="s">
        <v>64</v>
      </c>
      <c r="G1" s="4">
        <v>0</v>
      </c>
      <c r="H1" t="s">
        <v>86</v>
      </c>
      <c r="I1" t="s">
        <v>87</v>
      </c>
    </row>
    <row r="2" spans="1:9" x14ac:dyDescent="0.25">
      <c r="A2" t="s">
        <v>88</v>
      </c>
      <c r="B2" t="s">
        <v>89</v>
      </c>
      <c r="C2" t="s">
        <v>90</v>
      </c>
      <c r="D2" s="2" t="s">
        <v>91</v>
      </c>
      <c r="E2" s="1" t="s">
        <v>92</v>
      </c>
      <c r="F2" s="2" t="s">
        <v>75</v>
      </c>
      <c r="G2" s="4">
        <v>0.7</v>
      </c>
      <c r="H2" t="s">
        <v>93</v>
      </c>
      <c r="I2" t="s">
        <v>94</v>
      </c>
    </row>
    <row r="3" spans="1:9" x14ac:dyDescent="0.25">
      <c r="A3" t="s">
        <v>95</v>
      </c>
      <c r="C3" t="s">
        <v>96</v>
      </c>
      <c r="D3" s="2" t="s">
        <v>97</v>
      </c>
      <c r="E3" s="1" t="s">
        <v>98</v>
      </c>
      <c r="F3" s="2" t="s">
        <v>62</v>
      </c>
      <c r="G3" s="4">
        <v>0.3</v>
      </c>
      <c r="H3" t="s">
        <v>99</v>
      </c>
      <c r="I3" t="s">
        <v>100</v>
      </c>
    </row>
    <row r="4" spans="1:9" x14ac:dyDescent="0.25">
      <c r="A4" t="s">
        <v>101</v>
      </c>
      <c r="C4" t="s">
        <v>102</v>
      </c>
      <c r="E4" s="1" t="s">
        <v>103</v>
      </c>
      <c r="H4" t="s">
        <v>104</v>
      </c>
      <c r="I4" t="s">
        <v>105</v>
      </c>
    </row>
    <row r="5" spans="1:9" x14ac:dyDescent="0.25">
      <c r="A5" t="s">
        <v>106</v>
      </c>
      <c r="E5" s="1" t="s">
        <v>107</v>
      </c>
      <c r="H5" t="s">
        <v>108</v>
      </c>
      <c r="I5" t="s">
        <v>109</v>
      </c>
    </row>
    <row r="6" spans="1:9" x14ac:dyDescent="0.25">
      <c r="E6" s="1" t="s">
        <v>110</v>
      </c>
      <c r="I6" t="s">
        <v>111</v>
      </c>
    </row>
    <row r="7" spans="1:9" x14ac:dyDescent="0.25">
      <c r="E7" s="1" t="s">
        <v>112</v>
      </c>
    </row>
    <row r="8" spans="1:9" x14ac:dyDescent="0.25">
      <c r="E8" s="1" t="s">
        <v>113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d399fb5-18ee-43ad-810b-0c429aab68ed"/>
    <ds:schemaRef ds:uri="110f4e7f-fc49-4680-be2a-cf1f485dd537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GENERALES NOTA 322 </vt:lpstr>
      <vt:lpstr>GENERALES NOTA 321</vt:lpstr>
      <vt:lpstr>APERTURA- GENERALES  NOTA 324</vt:lpstr>
      <vt:lpstr>IMPUTACIÓN- GENERALES  NOTA 324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Amparo</cp:lastModifiedBy>
  <cp:revision/>
  <dcterms:created xsi:type="dcterms:W3CDTF">2020-12-07T14:41:17Z</dcterms:created>
  <dcterms:modified xsi:type="dcterms:W3CDTF">2024-04-06T00:02:00Z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AdHocReviewCycleID">
    <vt:i4>-1568328334</vt:i4>
  </property>
  <property fmtid="{D5CDD505-2E9C-101B-9397-08002B2CF9AE}" pid="32" name="_NewReviewCycle">
    <vt:lpwstr/>
  </property>
  <property fmtid="{D5CDD505-2E9C-101B-9397-08002B2CF9AE}" pid="33" name="_EmailSubject">
    <vt:lpwstr>SOLICITUD DE ANTECEDENTES Y POLIZA // COMUNICACION AUTO 061-2019 - VINCULACION EN PROCESOS DE RESPONSABILIDAD FISCAL PRF 028-2019</vt:lpwstr>
  </property>
  <property fmtid="{D5CDD505-2E9C-101B-9397-08002B2CF9AE}" pid="34" name="_AuthorEmail">
    <vt:lpwstr>edna.martin@allianz.co</vt:lpwstr>
  </property>
  <property fmtid="{D5CDD505-2E9C-101B-9397-08002B2CF9AE}" pid="35" name="_AuthorEmailDisplayName">
    <vt:lpwstr>Edna Lizeth Martin Torres</vt:lpwstr>
  </property>
  <property fmtid="{D5CDD505-2E9C-101B-9397-08002B2CF9AE}" pid="36" name="MediaServiceImageTags">
    <vt:lpwstr/>
  </property>
  <property fmtid="{D5CDD505-2E9C-101B-9397-08002B2CF9AE}" pid="37" name="_PreviousAdHocReviewCycleID">
    <vt:i4>-399626946</vt:i4>
  </property>
  <property fmtid="{D5CDD505-2E9C-101B-9397-08002B2CF9AE}" pid="38" name="_ReviewingToolsShownOnce">
    <vt:lpwstr/>
  </property>
</Properties>
</file>