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codeName="ThisWorkbook"/>
  <mc:AlternateContent xmlns:mc="http://schemas.openxmlformats.org/markup-compatibility/2006">
    <mc:Choice Requires="x15">
      <x15ac:absPath xmlns:x15ac="http://schemas.microsoft.com/office/spreadsheetml/2010/11/ac" url="C:\Users\123\Downloads\GHA CONTESTACIONES\ABILIO AUNTA FAGUA\"/>
    </mc:Choice>
  </mc:AlternateContent>
  <xr:revisionPtr revIDLastSave="0" documentId="13_ncr:1_{230D261F-B2EC-40F8-8E9B-C87AD342E2CB}"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<sst xmlns="http://schemas.openxmlformats.org/spreadsheetml/2006/main" count="195" uniqueCount="154">
  <si>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</si>
  <si>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</si>
  <si>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76001310500120240006800</t>
  </si>
  <si>
    <t>Juzgado</t>
  </si>
  <si>
    <t>001 LABORAL CIRCUITO CALI</t>
  </si>
  <si>
    <t>Demandado</t>
  </si>
  <si>
    <t>COLFONDOS Y OTRO</t>
  </si>
  <si>
    <t xml:space="preserve">Demandante </t>
  </si>
  <si>
    <t>ABILIO AUNTA FAGUA. C.C:  19.366.003</t>
  </si>
  <si>
    <t>Tipo de vinculacion compañía</t>
  </si>
  <si>
    <t>LLAMADA EN GARANTIA</t>
  </si>
  <si>
    <t>Nombre de lesionado o muerto (s)</t>
  </si>
  <si>
    <t>N/A</t>
  </si>
  <si>
    <t>Fecha de los hechos</t>
  </si>
  <si>
    <t>01/08/1995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</si>
  <si>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</si>
  <si>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</si>
  <si>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</si>
  <si>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</si>
  <si>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</si>
  <si>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ABILIO AUNTA FAGUA, IDENTIFICADO CON LA C.C: 19.366.003, NACIÓ EL 22/02/1959, INICIÓ SUS COTIZACIONES PARA LOS RIESGOS DE IVM ANTE EL ISS, HOY COLPENSIONES DE MANERA INTERRUMPIDA Y A TRAVÉS DE DIFERENTES EMPLEADORES, DESDE NOVIEMBRE DE 1988, LOGRANDO ACUMULAR EN DICHO FONDO UN TOTAL DE 373,7 SEMANAS COTIZADAS, FUE TRASLADADO, DEL RPM AL RAIS, ADMINISTRADO POR PORVENIR S.A. EL DEMANDANTE A LA FECHA TIENE MÁS DE 1.400 SEMANAS COTIZADAS Y CUMPLIÓ LOS 62 AÑOS DE EDAD EL 22 DE FEBRERO 2021. LA MESADA PENSIOAL QUE SERÍA CANCELADA AL ACTOR EN EL RAIS SERÍA LO CORRESPONDIENTE A LA PENSIÓN DE GARANTÍA MÍNIMA, SIN EMBARGO, DE CONTINUAR AFILIADO AL RPM, SU MESADA ASCENDERÍA A $2.083.801. PRESETÓ PETICIÓN ANTE PORVENIR S.A. SOLICITANDO TODA LA INFORMACIÓN REFERENTE A SU TRASLADO, CÁLCULOS REALIZADOS A EFECTOS DE RECONOCER LA PRESTACIÓN ECONÓMICA, SIN EMBARGO, ESTA AFP NO DIO RESPUESTA. EL 11/08/2023 PRESENTÓ A COLPENSIONES LA NULIDAD DE SU TRASLADO, SIENDO ESTA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</si>
  <si>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</si>
  <si>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</si>
  <si>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</si>
  <si>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</si>
  <si>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</si>
  <si>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</si>
  <si>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</si>
  <si>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</si>
  <si>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</si>
  <si>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</si>
  <si>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</si>
  <si>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</si>
  <si>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</si>
  <si>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</si>
  <si>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</si>
  <si>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</si>
  <si>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15/05/2024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</si>
  <si>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</si>
  <si>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</si>
  <si>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</si>
  <si>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</si>
  <si>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</si>
  <si>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</si>
  <si>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</si>
  <si>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</si>
  <si>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</si>
  <si>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</si>
  <si>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</si>
  <si>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</si>
  <si>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</si>
  <si>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</si>
  <si>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</si>
  <si>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</si>
  <si>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</si>
  <si>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</si>
  <si>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</si>
  <si>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</si>
  <si>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</si>
  <si>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</si>
  <si>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</si>
  <si>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</si>
  <si>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</si>
  <si>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</si>
  <si>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</si>
  <si>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</si>
  <si>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</si>
  <si>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</si>
  <si>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</si>
  <si>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</si>
  <si>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</si>
  <si>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</si>
  <si>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</si>
  <si>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</si>
  <si>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</si>
  <si>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</si>
  <si>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</si>
  <si>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</si>
  <si>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</si>
  <si>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</si>
  <si>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</si>
  <si>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</si>
  <si>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</si>
  <si>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</si>
  <si>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</si>
  <si>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AJR2268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</si>
  <si>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</si>
  <si>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</si>
  <si>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</si>
  <si>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</si>
  <si>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</si>
  <si>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</si>
  <si>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agosto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</si>
  <si>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</si>
  <si>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</si>
  <si>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</si>
  <si>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</si>
  <si>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</si>
  <si>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</si>
  <si>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</si>
  <si>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</si>
  <si>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</si>
  <si>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</si>
  <si>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FORMULADAS POR QUIEN EFECTUÓ EL LLAMAMIENTO EN GARANTÍA A MI REPRESENTADA 
2.LA INDEMNIZACIÓN PLENA DE PERJUICIOS ESTÁ A CARGO ÚNICA Y EXCLUSIVAMENTE DE LAS AFP QUE INCUMPLIERON EL DEBER DE INFORMACIÓN, DE CONFORMIDAD CON LO PRECEPTUADO POR LA CORTE SUPREMA DE JUSTICIA – SALA DE CASACIÓN LABORAL. 
3. PRESCRIPCION DE LA ACCIÓN PARA SOLICITAR EL RECONOCIMIENTO Y PAGO DE PERJUICIOS A CARGO DE LOS FONDOS DE PENSIONES  
4.IMPROCEDENCIA DE LA DECLARATORIA DE INEFICACIA DE LA AFILIACION CUANDO EL DEMANDANTE YA OSTENTA LA CALIDAD DE PENSIONADO EN EL RAIS.
5. AFILIACIÓN LIBRE Y ESPONTÁNEA DEL SEÑOR ABILIO AUNTA FAGUA AL RÉGIMEN DE AHORRO INDIVIDIAL CON SOLIDARIDAD 
6.EL TRASLADO ENTRE ADMINISTRADORAS DEL RAIS DENOTA LA VOLUNTAD DEL AFILIADO DE PERMANECER EN EL RÉGIMEN DE AHORRO INDIVIDUAL CON SOLIDARIDAD Y CONSIGO, SE CONFIGURA UN ACTO DE RELACIONAMIENTO QUE PRESUPONE EL CONOCIMIENTO DEL FUNCIONAMIENTO DE DICHO RÉGIMEN 
7. ERROR DE DERECHO NO VICIA EL CONSENTIMIENTO
8.INEXISTENCIA DE LA OBLIGACIÓN DE DEVOLVER EL SEGURO PREVISIONAL CUANDO SE DECLARA LA NULIDAD Y/O INEFICACIA DE LA AFILIACIÓN POR FALTA DE CAUSA Y PORQUE AFECTA DERECHOS DE TERCEROS DE BUENA FE 
9.PRESCRIPCIÓN
10.BUENA FE
11.GENÉRICA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</si>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</sst>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28" sqref="B28:C28"/>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28.9">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45429</v>
      </c>
      <c r="C27" s="48"/>
    </row>
    <row r="28" spans="1:3">
      <c r="A28" s="5" t="s">
        <v>36</v>
      </c>
      <c r="B28" s="45" t="s">
        <v>37</v>
      </c>
      <c r="C28" s="45"/>
    </row>
    <row r="29" spans="1:3">
      <c r="A29" s="5" t="s">
        <v>38</v>
      </c>
      <c r="B29" s="45">
        <v>45441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39</v>
      </c>
      <c r="B1" s="54"/>
      <c r="C1" s="54"/>
    </row>
    <row r="2" spans="1:3">
      <c r="A2" s="13" t="s">
        <v>40</v>
      </c>
      <c r="B2" s="55" t="s">
        <v>41</v>
      </c>
      <c r="C2" s="56"/>
    </row>
    <row r="3" spans="1:3">
      <c r="A3" s="5" t="s">
        <v>1</v>
      </c>
      <c r="B3" s="40" t="str">
        <f>'GENERALES NOTA 322'!B2:C2</f>
        <v>76001310500120240006800</v>
      </c>
      <c r="C3" s="40"/>
    </row>
    <row r="4" spans="1:3">
      <c r="A4" s="5" t="s">
        <v>3</v>
      </c>
      <c r="B4" s="40" t="str">
        <f>'GENERALES NOTA 322'!B3:C3</f>
        <v>001 LABORAL CIRCUITO CALI</v>
      </c>
      <c r="C4" s="40"/>
    </row>
    <row r="5" spans="1:3">
      <c r="A5" s="5" t="s">
        <v>5</v>
      </c>
      <c r="B5" s="40" t="str">
        <f>'GENERALES NOTA 322'!B4:C4</f>
        <v>COLFONDOS Y OTRO</v>
      </c>
      <c r="C5" s="40"/>
    </row>
    <row r="6" spans="1:3">
      <c r="A6" s="5" t="s">
        <v>7</v>
      </c>
      <c r="B6" s="40" t="str">
        <f>'GENERALES NOTA 322'!B5:C5</f>
        <v>ABILIO AUNTA FAGUA. C.C:  19.366.003</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5" zoomScaleNormal="100" workbookViewId="0">
      <selection activeCell="A31" sqref="A31"/>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54" t="s">
        <v>84</v>
      </c>
      <c r="B1" s="54"/>
      <c r="C1" s="54"/>
    </row>
    <row r="2" spans="1:6">
      <c r="A2" s="20" t="s">
        <v>40</v>
      </c>
      <c r="B2" s="84" t="s">
        <v>85</v>
      </c>
      <c r="C2" s="85"/>
    </row>
    <row r="3" spans="1:6">
      <c r="A3" s="21" t="s">
        <v>1</v>
      </c>
      <c r="B3" s="86" t="str">
        <f>'GENERALES NOTA 322'!B2:C2</f>
        <v>76001310500120240006800</v>
      </c>
      <c r="C3" s="86"/>
    </row>
    <row r="4" spans="1:6">
      <c r="A4" s="21" t="s">
        <v>3</v>
      </c>
      <c r="B4" s="86" t="str">
        <f>'GENERALES NOTA 322'!B3:C3</f>
        <v>001 LABORAL CIRCUITO CALI</v>
      </c>
      <c r="C4" s="86"/>
    </row>
    <row r="5" spans="1:6">
      <c r="A5" s="21" t="s">
        <v>5</v>
      </c>
      <c r="B5" s="86" t="str">
        <f>'GENERALES NOTA 322'!B4:C4</f>
        <v>COLFONDOS Y OTRO</v>
      </c>
      <c r="C5" s="86"/>
    </row>
    <row r="6" spans="1:6" ht="14.45" customHeight="1">
      <c r="A6" s="21" t="s">
        <v>7</v>
      </c>
      <c r="B6" s="86" t="str">
        <f>'GENERALES NOTA 322'!B5:C5</f>
        <v>ABILIO AUNTA FAGUA. C.C:  19.366.003</v>
      </c>
      <c r="C6" s="86"/>
    </row>
    <row r="7" spans="1:6">
      <c r="A7" s="21" t="s">
        <v>9</v>
      </c>
      <c r="B7" s="86" t="str">
        <f>'GENERALES NOTA 322'!B6:C6</f>
        <v>LLAMADA EN GARANTIA</v>
      </c>
      <c r="C7" s="86"/>
    </row>
    <row r="8" spans="1:6" ht="28.9">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28.9">
      <c r="A23" s="70"/>
      <c r="B23" s="22" t="s">
        <v>95</v>
      </c>
      <c r="C23" s="19">
        <v>0</v>
      </c>
    </row>
    <row r="24" spans="1:3">
      <c r="A24" s="70"/>
      <c r="B24" s="71" t="s">
        <v>96</v>
      </c>
      <c r="C24" s="72"/>
    </row>
    <row r="25" spans="1:3">
      <c r="A25" s="25"/>
      <c r="B25" s="22" t="s">
        <v>97</v>
      </c>
      <c r="C25" s="26"/>
    </row>
    <row r="26" spans="1:3">
      <c r="A26" s="27"/>
      <c r="B26" s="22" t="s">
        <v>44</v>
      </c>
      <c r="C26" s="28">
        <v>0</v>
      </c>
    </row>
    <row r="27" spans="1:3">
      <c r="A27" s="27"/>
      <c r="B27" s="22" t="s">
        <v>98</v>
      </c>
      <c r="C27" s="26"/>
    </row>
    <row r="28" spans="1:3">
      <c r="A28" s="18" t="s">
        <v>99</v>
      </c>
      <c r="B28" s="73">
        <f>IFERROR(B17*(VLOOKUP(B15,Hoja2!$G$1:$H$6,2,0)),16666)</f>
        <v>16666</v>
      </c>
      <c r="C28" s="73"/>
    </row>
    <row r="29" spans="1:3" ht="28.9">
      <c r="A29" s="21" t="s">
        <v>100</v>
      </c>
      <c r="B29" s="76" t="s">
        <v>101</v>
      </c>
      <c r="C29" s="77"/>
    </row>
    <row r="30" spans="1:3" ht="30.75">
      <c r="A30" s="21" t="s">
        <v>102</v>
      </c>
      <c r="B30" s="78" t="s">
        <v>103</v>
      </c>
      <c r="C30" s="79"/>
    </row>
    <row r="31" spans="1:3" ht="18">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76001310500120240006800</v>
      </c>
      <c r="C3" s="40"/>
    </row>
    <row r="4" spans="1:3">
      <c r="A4" s="5" t="s">
        <v>3</v>
      </c>
      <c r="B4" s="40" t="str">
        <f>'GENERALES NOTA 322'!B3:C3</f>
        <v>001 LABORAL CIRCUITO CALI</v>
      </c>
      <c r="C4" s="40"/>
    </row>
    <row r="5" spans="1:3" ht="29.1" customHeight="1">
      <c r="A5" s="5" t="s">
        <v>5</v>
      </c>
      <c r="B5" s="40" t="str">
        <f>'GENERALES NOTA 322'!B4:C4</f>
        <v>COLFONDOS Y OTRO</v>
      </c>
      <c r="C5" s="40"/>
    </row>
    <row r="6" spans="1:3">
      <c r="A6" s="5" t="s">
        <v>7</v>
      </c>
      <c r="B6" s="40" t="str">
        <f>'GENERALES NOTA 322'!B5:C5</f>
        <v>ABILIO AUNTA FAGUA. C.C:  19.366.003</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28.9">
      <c r="A11" s="15" t="s">
        <v>110</v>
      </c>
      <c r="B11" s="89"/>
      <c r="C11" s="67"/>
    </row>
    <row r="12" spans="1:3" ht="57.6">
      <c r="A12" s="5" t="s">
        <v>111</v>
      </c>
      <c r="B12" s="40"/>
      <c r="C12" s="40"/>
    </row>
    <row r="13" spans="1:3" ht="57.6">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2024-05-29T19:50:20Z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