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geniero\Downloads\"/>
    </mc:Choice>
  </mc:AlternateContent>
  <xr:revisionPtr revIDLastSave="50" documentId="13_ncr:1_{B4DED3DF-BEE9-4024-81C8-B08822E71EBA}" xr6:coauthVersionLast="47" xr6:coauthVersionMax="47" xr10:uidLastSave="{1B565F4F-7507-49FB-BE39-E6B9FE8F6E82}"/>
  <bookViews>
    <workbookView xWindow="4395" yWindow="1890" windowWidth="18000" windowHeight="9360" xr2:uid="{00000000-000D-0000-FFFF-FFFF00000000}"/>
  </bookViews>
  <sheets>
    <sheet name="Indice Electrónico" sheetId="4" r:id="rId1"/>
  </sheets>
  <definedNames>
    <definedName name="CierreExp">'Indice Electrónico'!$A$27</definedName>
    <definedName name="CopiarFormula">'Indice Electrónico'!$F$10:$G$10</definedName>
    <definedName name="Fin">'Indice Electrónico'!$K$27</definedName>
    <definedName name="Inicio">'Indice Electrónico'!$C$27</definedName>
    <definedName name="RangoFormato">'Indice Electrónico'!#REF!</definedName>
    <definedName name="RangoPegarFormato">'Indice Electrónico'!$A$11:$K$27</definedName>
    <definedName name="RangoPegarFormula">'Indice Electrónico'!$F$11:$G$27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</calcChain>
</file>

<file path=xl/sharedStrings.xml><?xml version="1.0" encoding="utf-8"?>
<sst xmlns="http://schemas.openxmlformats.org/spreadsheetml/2006/main" count="113" uniqueCount="63">
  <si>
    <t xml:space="preserve">ÍNDICE DEL EXPEDIENTE JUDICIAL ELECTRÓNICO </t>
  </si>
  <si>
    <t>Ciudad</t>
  </si>
  <si>
    <t>BOGOTA D.C.</t>
  </si>
  <si>
    <t>EXPEDIENTE FÍSICO</t>
  </si>
  <si>
    <t>Despacho Judicial</t>
  </si>
  <si>
    <t>JUZGADO 32 CIVIL MUNICIPAL DE BOGOTA</t>
  </si>
  <si>
    <t>El expediente judicial posee documentos físicos:</t>
  </si>
  <si>
    <t>SI____     NO __X__</t>
  </si>
  <si>
    <t>Serie o Subserie Documental</t>
  </si>
  <si>
    <t>RESPONSABILIDAD CIVIL CONTRACTUAL</t>
  </si>
  <si>
    <t>No. Radicación del Proceso</t>
  </si>
  <si>
    <t>11001400303220230120300.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</si>
  <si>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</si>
  <si>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</si>
  <si>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 BANCO BBVA COLOMBIA Y BBVA SEGUROS DE VIDA COLOMBIA S.A.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</si>
  <si>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</si>
  <si>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JOSE ANTONIO QUIROGA SUAREZ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</si>
  <si>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</si>
  <si>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</si>
  <si>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</si>
  <si>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</si>
  <si>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</si>
  <si>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</si>
  <si>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</si>
  <si>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</si>
  <si>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</si>
  <si>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</si>
  <si>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</si>
  <si>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DemandayAnexos</t>
  </si>
  <si>
    <t>PDF</t>
  </si>
  <si>
    <t>11,6MB</t>
  </si>
  <si>
    <t>ELECTRONICO</t>
  </si>
  <si>
    <t>NINGUNA</t>
  </si>
  <si>
    <t>ActaReparto</t>
  </si>
  <si>
    <t>863KB</t>
  </si>
  <si>
    <t>AutoInadmite</t>
  </si>
  <si>
    <t>187KB</t>
  </si>
  <si>
    <t>SubsanaciónDemanda</t>
  </si>
  <si>
    <t>6,64MB</t>
  </si>
  <si>
    <t>AutoAdmiteFijaCaucion</t>
  </si>
  <si>
    <t>129KB</t>
  </si>
  <si>
    <t>SolicitudVinculaciónLitisconsorte-Poliza</t>
  </si>
  <si>
    <t>13,5MB</t>
  </si>
  <si>
    <t>SolicitudPronunciamientoAmparoPobreza</t>
  </si>
  <si>
    <t>2,05MB</t>
  </si>
  <si>
    <t>AutoVinculaBBVATieneCuentaPolizaOrdenaInscripcionDemanda</t>
  </si>
  <si>
    <t>118KB</t>
  </si>
  <si>
    <t>RespuestaRequerimientoAuto</t>
  </si>
  <si>
    <t>5,29MB</t>
  </si>
  <si>
    <t>Oficio0970InscripcionMedidaDemandaCamaraComercioOficio0970InscripcionMedidaDemandaCamaraComercio</t>
  </si>
  <si>
    <t>108KB</t>
  </si>
  <si>
    <t>EntregaOficio0970InscripcionDemandaCamaraComercioEntregaOficio0970InscripcionDemandaCamaraComercio</t>
  </si>
  <si>
    <t>125KB</t>
  </si>
  <si>
    <t>MemorialConstanciaNotificacion</t>
  </si>
  <si>
    <t>19,8MB</t>
  </si>
  <si>
    <t>235KB</t>
  </si>
  <si>
    <t>ConstanciaAcuseRecibido</t>
  </si>
  <si>
    <t>RespuestaCamaraComercioBogota</t>
  </si>
  <si>
    <t>280KB</t>
  </si>
  <si>
    <t>5,39MB</t>
  </si>
  <si>
    <t>TrasladoProcesoSinDepositos</t>
  </si>
  <si>
    <t>612KB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</si>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</sst>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4" fillId="0" borderId="8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 wrapText="1"/>
      <protection locked="0"/>
    </xf>
    <xf numFmtId="0" fontId="7" fillId="0" borderId="10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14" fontId="11" fillId="0" borderId="1" xfId="0" applyNumberFormat="1" applyFont="1" applyBorder="1" applyAlignment="1">
      <alignment horizontal="center" vertical="center"/>
    </xf>
    <xf numFmtId="14" fontId="11" fillId="4" borderId="2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left" vertical="center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1" fillId="0" borderId="1" xfId="0" applyFont="1" applyBorder="1" applyAlignme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1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6</xdr:row>
      <xdr:rowOff>400050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29"/>
  <sheetViews>
    <sheetView showGridLines="0" tabSelected="1" topLeftCell="A9" zoomScale="90" zoomScaleNormal="90" zoomScaleSheetLayoutView="50" workbookViewId="0">
      <selection activeCell="A27" sqref="A27:XFD74"/>
    </sheetView>
  </sheetViews>
  <sheetFormatPr defaultColWidth="11.42578125" defaultRowHeight="12.75"/>
  <cols>
    <col min="1" max="1" width="49" style="13" customWidth="1"/>
    <col min="2" max="2" width="14.28515625" style="13" customWidth="1"/>
    <col min="3" max="3" width="15" style="13" customWidth="1"/>
    <col min="4" max="4" width="11" style="13" customWidth="1"/>
    <col min="5" max="6" width="8.85546875" style="13" customWidth="1"/>
    <col min="7" max="7" width="9.5703125" style="13" customWidth="1"/>
    <col min="8" max="9" width="12.7109375" style="13" customWidth="1"/>
    <col min="10" max="10" width="12.85546875" style="13" customWidth="1"/>
    <col min="11" max="11" width="16" style="13" customWidth="1"/>
    <col min="12" max="16384" width="11.42578125" style="1"/>
  </cols>
  <sheetData>
    <row r="1" spans="1:11" ht="68.2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0.25" customHeight="1">
      <c r="A2" s="2" t="s">
        <v>1</v>
      </c>
      <c r="B2" s="24" t="s">
        <v>2</v>
      </c>
      <c r="C2" s="25"/>
      <c r="D2" s="25"/>
      <c r="E2" s="25"/>
      <c r="F2" s="26"/>
      <c r="G2" s="3"/>
      <c r="H2" s="34" t="s">
        <v>3</v>
      </c>
      <c r="I2" s="34"/>
      <c r="J2" s="34"/>
      <c r="K2" s="35"/>
    </row>
    <row r="3" spans="1:11" ht="20.25" customHeight="1">
      <c r="A3" s="4" t="s">
        <v>4</v>
      </c>
      <c r="B3" s="27" t="s">
        <v>5</v>
      </c>
      <c r="C3" s="28"/>
      <c r="D3" s="28"/>
      <c r="E3" s="28"/>
      <c r="F3" s="29"/>
      <c r="G3" s="3"/>
      <c r="H3" s="36" t="s">
        <v>6</v>
      </c>
      <c r="I3" s="37"/>
      <c r="J3" s="46" t="s">
        <v>7</v>
      </c>
      <c r="K3" s="47"/>
    </row>
    <row r="4" spans="1:11" ht="20.25" customHeight="1">
      <c r="A4" s="4" t="s">
        <v>8</v>
      </c>
      <c r="B4" s="30" t="s">
        <v>9</v>
      </c>
      <c r="C4" s="30"/>
      <c r="D4" s="30"/>
      <c r="E4" s="30"/>
      <c r="F4" s="30"/>
      <c r="G4" s="3"/>
      <c r="H4" s="38"/>
      <c r="I4" s="39"/>
      <c r="J4" s="48"/>
      <c r="K4" s="49"/>
    </row>
    <row r="5" spans="1:11" ht="20.25" customHeight="1">
      <c r="A5" s="4" t="s">
        <v>10</v>
      </c>
      <c r="B5" s="32" t="s">
        <v>11</v>
      </c>
      <c r="C5" s="32"/>
      <c r="D5" s="32"/>
      <c r="E5" s="32"/>
      <c r="F5" s="32"/>
      <c r="G5" s="3"/>
      <c r="H5" s="36" t="s">
        <v>12</v>
      </c>
      <c r="I5" s="37"/>
      <c r="J5" s="40"/>
      <c r="K5" s="41"/>
    </row>
    <row r="6" spans="1:11" ht="50.25" customHeight="1">
      <c r="A6" s="5" t="s">
        <v>13</v>
      </c>
      <c r="B6" s="33" t="s">
        <v>14</v>
      </c>
      <c r="C6" s="33"/>
      <c r="D6" s="33"/>
      <c r="E6" s="33"/>
      <c r="F6" s="33"/>
      <c r="G6" s="3"/>
      <c r="H6" s="38"/>
      <c r="I6" s="39"/>
      <c r="J6" s="42"/>
      <c r="K6" s="43"/>
    </row>
    <row r="7" spans="1:11" ht="44.25" customHeight="1">
      <c r="A7" s="6" t="s">
        <v>15</v>
      </c>
      <c r="B7" s="33" t="s">
        <v>16</v>
      </c>
      <c r="C7" s="33"/>
      <c r="D7" s="33"/>
      <c r="E7" s="33"/>
      <c r="F7" s="33"/>
      <c r="G7" s="3"/>
      <c r="H7" s="44"/>
      <c r="I7" s="44"/>
      <c r="J7" s="45"/>
      <c r="K7" s="45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17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8.75" customHeight="1">
      <c r="A10" s="20" t="s">
        <v>28</v>
      </c>
      <c r="B10" s="18">
        <v>45204.738888888889</v>
      </c>
      <c r="C10" s="18">
        <v>45204.738888888889</v>
      </c>
      <c r="D10" s="12">
        <v>1</v>
      </c>
      <c r="E10" s="12">
        <v>65</v>
      </c>
      <c r="F10" s="15" t="str">
        <f>+IF(E10=0,"0","1")</f>
        <v>1</v>
      </c>
      <c r="G10" s="15">
        <f>+F10+(E10-F10)</f>
        <v>65</v>
      </c>
      <c r="H10" s="11" t="s">
        <v>29</v>
      </c>
      <c r="I10" s="11" t="s">
        <v>30</v>
      </c>
      <c r="J10" s="11" t="s">
        <v>31</v>
      </c>
      <c r="K10" s="12" t="s">
        <v>32</v>
      </c>
    </row>
    <row r="11" spans="1:11" ht="18.75" customHeight="1">
      <c r="A11" s="20" t="s">
        <v>33</v>
      </c>
      <c r="B11" s="18">
        <v>45204.738888888889</v>
      </c>
      <c r="C11" s="18">
        <v>45204.738888888889</v>
      </c>
      <c r="D11" s="11">
        <v>2</v>
      </c>
      <c r="E11" s="11">
        <v>4</v>
      </c>
      <c r="F11" s="15">
        <f>+IF(E11=0,"0",(1+G10))</f>
        <v>66</v>
      </c>
      <c r="G11" s="15">
        <f>+F11+(E11-1)</f>
        <v>69</v>
      </c>
      <c r="H11" s="11" t="s">
        <v>29</v>
      </c>
      <c r="I11" s="11" t="s">
        <v>34</v>
      </c>
      <c r="J11" s="11" t="s">
        <v>31</v>
      </c>
      <c r="K11" s="12" t="s">
        <v>32</v>
      </c>
    </row>
    <row r="12" spans="1:11" ht="18.75" customHeight="1">
      <c r="A12" s="20" t="s">
        <v>35</v>
      </c>
      <c r="B12" s="18">
        <v>45239.727777777778</v>
      </c>
      <c r="C12" s="18">
        <v>45239.727777777778</v>
      </c>
      <c r="D12" s="11">
        <v>3</v>
      </c>
      <c r="E12" s="11">
        <v>2</v>
      </c>
      <c r="F12" s="15">
        <f t="shared" ref="F12:F26" si="0">+IF(E12=0,"0",(1+G11))</f>
        <v>70</v>
      </c>
      <c r="G12" s="15">
        <f t="shared" ref="G12:G26" si="1">+F12+(E12-1)</f>
        <v>71</v>
      </c>
      <c r="H12" s="11" t="s">
        <v>29</v>
      </c>
      <c r="I12" s="11" t="s">
        <v>36</v>
      </c>
      <c r="J12" s="11" t="s">
        <v>31</v>
      </c>
      <c r="K12" s="12" t="s">
        <v>32</v>
      </c>
    </row>
    <row r="13" spans="1:11" ht="18.75" customHeight="1">
      <c r="A13" s="20" t="s">
        <v>37</v>
      </c>
      <c r="B13" s="18">
        <v>45261.559027777781</v>
      </c>
      <c r="C13" s="18">
        <v>45261.559027777781</v>
      </c>
      <c r="D13" s="12">
        <v>4</v>
      </c>
      <c r="E13" s="11">
        <v>12</v>
      </c>
      <c r="F13" s="15">
        <f t="shared" si="0"/>
        <v>72</v>
      </c>
      <c r="G13" s="15">
        <f t="shared" si="1"/>
        <v>83</v>
      </c>
      <c r="H13" s="11" t="s">
        <v>29</v>
      </c>
      <c r="I13" s="11" t="s">
        <v>38</v>
      </c>
      <c r="J13" s="11" t="s">
        <v>31</v>
      </c>
      <c r="K13" s="12" t="s">
        <v>32</v>
      </c>
    </row>
    <row r="14" spans="1:11" ht="18.75" customHeight="1">
      <c r="A14" s="20" t="s">
        <v>39</v>
      </c>
      <c r="B14" s="18">
        <v>45267.238194444442</v>
      </c>
      <c r="C14" s="18">
        <v>45267.238194444442</v>
      </c>
      <c r="D14" s="11">
        <v>5</v>
      </c>
      <c r="E14" s="11">
        <v>2</v>
      </c>
      <c r="F14" s="15">
        <f t="shared" si="0"/>
        <v>84</v>
      </c>
      <c r="G14" s="15">
        <f t="shared" si="1"/>
        <v>85</v>
      </c>
      <c r="H14" s="11" t="s">
        <v>29</v>
      </c>
      <c r="I14" s="11" t="s">
        <v>40</v>
      </c>
      <c r="J14" s="11" t="s">
        <v>31</v>
      </c>
      <c r="K14" s="12" t="s">
        <v>32</v>
      </c>
    </row>
    <row r="15" spans="1:11" ht="20.25" customHeight="1">
      <c r="A15" s="20" t="s">
        <v>41</v>
      </c>
      <c r="B15" s="18">
        <v>45278.124305555553</v>
      </c>
      <c r="C15" s="18">
        <v>45278.124305555553</v>
      </c>
      <c r="D15" s="11">
        <v>6</v>
      </c>
      <c r="E15" s="11">
        <v>27</v>
      </c>
      <c r="F15" s="15">
        <f t="shared" si="0"/>
        <v>86</v>
      </c>
      <c r="G15" s="15">
        <f t="shared" si="1"/>
        <v>112</v>
      </c>
      <c r="H15" s="11" t="s">
        <v>29</v>
      </c>
      <c r="I15" s="11" t="s">
        <v>42</v>
      </c>
      <c r="J15" s="11" t="s">
        <v>31</v>
      </c>
      <c r="K15" s="12" t="s">
        <v>32</v>
      </c>
    </row>
    <row r="16" spans="1:11" ht="20.25" customHeight="1">
      <c r="A16" s="20" t="s">
        <v>43</v>
      </c>
      <c r="B16" s="18">
        <v>45278.128472222219</v>
      </c>
      <c r="C16" s="18">
        <v>45278.128472222219</v>
      </c>
      <c r="D16" s="12">
        <v>7</v>
      </c>
      <c r="E16" s="11">
        <v>5</v>
      </c>
      <c r="F16" s="15">
        <f t="shared" si="0"/>
        <v>113</v>
      </c>
      <c r="G16" s="15">
        <f t="shared" si="1"/>
        <v>117</v>
      </c>
      <c r="H16" s="11" t="s">
        <v>29</v>
      </c>
      <c r="I16" s="11" t="s">
        <v>44</v>
      </c>
      <c r="J16" s="11" t="s">
        <v>31</v>
      </c>
      <c r="K16" s="12" t="s">
        <v>32</v>
      </c>
    </row>
    <row r="17" spans="1:11" ht="22.5" customHeight="1">
      <c r="A17" s="20" t="s">
        <v>45</v>
      </c>
      <c r="B17" s="18">
        <v>45369.230555555558</v>
      </c>
      <c r="C17" s="18">
        <v>45369.230555555558</v>
      </c>
      <c r="D17" s="11">
        <v>8</v>
      </c>
      <c r="E17" s="11">
        <v>2</v>
      </c>
      <c r="F17" s="15">
        <f t="shared" si="0"/>
        <v>118</v>
      </c>
      <c r="G17" s="15">
        <f t="shared" si="1"/>
        <v>119</v>
      </c>
      <c r="H17" s="11" t="s">
        <v>29</v>
      </c>
      <c r="I17" s="11" t="s">
        <v>46</v>
      </c>
      <c r="J17" s="11" t="s">
        <v>31</v>
      </c>
      <c r="K17" s="12" t="s">
        <v>32</v>
      </c>
    </row>
    <row r="18" spans="1:11" ht="22.5" customHeight="1">
      <c r="A18" s="20" t="s">
        <v>47</v>
      </c>
      <c r="B18" s="18">
        <v>45384.938888888886</v>
      </c>
      <c r="C18" s="18">
        <v>45384.938888888886</v>
      </c>
      <c r="D18" s="11">
        <v>9</v>
      </c>
      <c r="E18" s="11">
        <v>9</v>
      </c>
      <c r="F18" s="15">
        <f t="shared" si="0"/>
        <v>120</v>
      </c>
      <c r="G18" s="15">
        <f t="shared" si="1"/>
        <v>128</v>
      </c>
      <c r="H18" s="11" t="s">
        <v>29</v>
      </c>
      <c r="I18" s="11" t="s">
        <v>48</v>
      </c>
      <c r="J18" s="11" t="s">
        <v>31</v>
      </c>
      <c r="K18" s="12" t="s">
        <v>32</v>
      </c>
    </row>
    <row r="19" spans="1:11" ht="22.5" customHeight="1">
      <c r="A19" s="20" t="s">
        <v>49</v>
      </c>
      <c r="B19" s="18">
        <v>45405.701388888891</v>
      </c>
      <c r="C19" s="18">
        <v>45405.701388888891</v>
      </c>
      <c r="D19" s="12">
        <v>10</v>
      </c>
      <c r="E19" s="11">
        <v>1</v>
      </c>
      <c r="F19" s="15">
        <f t="shared" si="0"/>
        <v>129</v>
      </c>
      <c r="G19" s="15">
        <f t="shared" si="1"/>
        <v>129</v>
      </c>
      <c r="H19" s="11" t="s">
        <v>29</v>
      </c>
      <c r="I19" s="11" t="s">
        <v>50</v>
      </c>
      <c r="J19" s="11" t="s">
        <v>31</v>
      </c>
      <c r="K19" s="12" t="s">
        <v>32</v>
      </c>
    </row>
    <row r="20" spans="1:11" ht="22.5" customHeight="1">
      <c r="A20" s="20" t="s">
        <v>51</v>
      </c>
      <c r="B20" s="18">
        <v>45414.493750000001</v>
      </c>
      <c r="C20" s="18">
        <v>45414.493750000001</v>
      </c>
      <c r="D20" s="11">
        <v>11</v>
      </c>
      <c r="E20" s="11">
        <v>3</v>
      </c>
      <c r="F20" s="15">
        <f t="shared" si="0"/>
        <v>130</v>
      </c>
      <c r="G20" s="15">
        <f t="shared" si="1"/>
        <v>132</v>
      </c>
      <c r="H20" s="11" t="s">
        <v>29</v>
      </c>
      <c r="I20" s="11" t="s">
        <v>52</v>
      </c>
      <c r="J20" s="11" t="s">
        <v>31</v>
      </c>
      <c r="K20" s="12" t="s">
        <v>32</v>
      </c>
    </row>
    <row r="21" spans="1:11" ht="22.5" customHeight="1">
      <c r="A21" s="20" t="s">
        <v>53</v>
      </c>
      <c r="B21" s="18">
        <v>45421.659722222219</v>
      </c>
      <c r="C21" s="18">
        <v>45421.659722222219</v>
      </c>
      <c r="D21" s="11">
        <v>12</v>
      </c>
      <c r="E21" s="11">
        <v>100</v>
      </c>
      <c r="F21" s="15">
        <f t="shared" si="0"/>
        <v>133</v>
      </c>
      <c r="G21" s="15">
        <f t="shared" si="1"/>
        <v>232</v>
      </c>
      <c r="H21" s="11" t="s">
        <v>29</v>
      </c>
      <c r="I21" s="11" t="s">
        <v>54</v>
      </c>
      <c r="J21" s="11" t="s">
        <v>31</v>
      </c>
      <c r="K21" s="12" t="s">
        <v>32</v>
      </c>
    </row>
    <row r="22" spans="1:11" ht="22.5" customHeight="1">
      <c r="A22" s="20" t="s">
        <v>53</v>
      </c>
      <c r="B22" s="18">
        <v>45421.663888888892</v>
      </c>
      <c r="C22" s="18">
        <v>45421.663888888892</v>
      </c>
      <c r="D22" s="12">
        <v>13</v>
      </c>
      <c r="E22" s="11">
        <v>100</v>
      </c>
      <c r="F22" s="15">
        <f t="shared" si="0"/>
        <v>233</v>
      </c>
      <c r="G22" s="15">
        <f t="shared" si="1"/>
        <v>332</v>
      </c>
      <c r="H22" s="11" t="s">
        <v>29</v>
      </c>
      <c r="I22" s="11" t="s">
        <v>55</v>
      </c>
      <c r="J22" s="11" t="s">
        <v>31</v>
      </c>
      <c r="K22" s="12" t="s">
        <v>32</v>
      </c>
    </row>
    <row r="23" spans="1:11" ht="22.5" customHeight="1">
      <c r="A23" s="20" t="s">
        <v>56</v>
      </c>
      <c r="B23" s="18">
        <v>45422.694444444445</v>
      </c>
      <c r="C23" s="18">
        <v>45422.694444444445</v>
      </c>
      <c r="D23" s="11">
        <v>14</v>
      </c>
      <c r="E23" s="11">
        <v>5</v>
      </c>
      <c r="F23" s="15">
        <f t="shared" si="0"/>
        <v>333</v>
      </c>
      <c r="G23" s="15">
        <f t="shared" si="1"/>
        <v>337</v>
      </c>
      <c r="H23" s="11" t="s">
        <v>29</v>
      </c>
      <c r="I23" s="11" t="s">
        <v>50</v>
      </c>
      <c r="J23" s="11" t="s">
        <v>31</v>
      </c>
      <c r="K23" s="12" t="s">
        <v>32</v>
      </c>
    </row>
    <row r="24" spans="1:11" ht="22.5" customHeight="1">
      <c r="A24" s="20" t="s">
        <v>57</v>
      </c>
      <c r="B24" s="18">
        <v>45425.772916666669</v>
      </c>
      <c r="C24" s="18">
        <v>45425.772916666669</v>
      </c>
      <c r="D24" s="11">
        <v>15</v>
      </c>
      <c r="E24" s="11">
        <v>14</v>
      </c>
      <c r="F24" s="15">
        <f t="shared" si="0"/>
        <v>338</v>
      </c>
      <c r="G24" s="15">
        <f t="shared" si="1"/>
        <v>351</v>
      </c>
      <c r="H24" s="11" t="s">
        <v>29</v>
      </c>
      <c r="I24" s="11" t="s">
        <v>58</v>
      </c>
      <c r="J24" s="11" t="s">
        <v>31</v>
      </c>
      <c r="K24" s="12" t="s">
        <v>32</v>
      </c>
    </row>
    <row r="25" spans="1:11" ht="22.5" customHeight="1">
      <c r="A25" s="20" t="s">
        <v>53</v>
      </c>
      <c r="B25" s="18">
        <v>45439.445138888892</v>
      </c>
      <c r="C25" s="18">
        <v>45439.445138888892</v>
      </c>
      <c r="D25" s="12">
        <v>16</v>
      </c>
      <c r="E25" s="11">
        <v>13</v>
      </c>
      <c r="F25" s="15">
        <f t="shared" si="0"/>
        <v>352</v>
      </c>
      <c r="G25" s="15">
        <f t="shared" si="1"/>
        <v>364</v>
      </c>
      <c r="H25" s="11" t="s">
        <v>29</v>
      </c>
      <c r="I25" s="11" t="s">
        <v>59</v>
      </c>
      <c r="J25" s="11" t="s">
        <v>31</v>
      </c>
      <c r="K25" s="12" t="s">
        <v>32</v>
      </c>
    </row>
    <row r="26" spans="1:11" ht="22.5" customHeight="1">
      <c r="A26" s="20" t="s">
        <v>60</v>
      </c>
      <c r="B26" s="18">
        <v>45447</v>
      </c>
      <c r="C26" s="18">
        <v>45447</v>
      </c>
      <c r="D26" s="12">
        <v>17</v>
      </c>
      <c r="E26" s="11">
        <v>5</v>
      </c>
      <c r="F26" s="15">
        <f t="shared" si="0"/>
        <v>365</v>
      </c>
      <c r="G26" s="15">
        <f t="shared" si="1"/>
        <v>369</v>
      </c>
      <c r="H26" s="11" t="s">
        <v>29</v>
      </c>
      <c r="I26" s="11" t="s">
        <v>61</v>
      </c>
      <c r="J26" s="11" t="s">
        <v>31</v>
      </c>
      <c r="K26" s="12"/>
    </row>
    <row r="27" spans="1:11" ht="18.75" customHeight="1">
      <c r="A27" s="16" t="s">
        <v>62</v>
      </c>
      <c r="B27" s="19"/>
      <c r="C27" s="21"/>
      <c r="D27" s="22"/>
      <c r="E27" s="22"/>
      <c r="F27" s="22"/>
      <c r="G27" s="22"/>
      <c r="H27" s="22"/>
      <c r="I27" s="22"/>
      <c r="J27" s="22"/>
      <c r="K27" s="23"/>
    </row>
    <row r="28" spans="1:11" ht="27.75" customHeight="1"/>
    <row r="29" spans="1:11" ht="12.75" customHeight="1">
      <c r="G29" s="14"/>
      <c r="H29" s="14"/>
      <c r="I29" s="14"/>
    </row>
  </sheetData>
  <sheetProtection formatCells="0" formatColumns="0" formatRows="0" insertRows="0"/>
  <mergeCells count="15">
    <mergeCell ref="C27:K27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FDF8AF6B843C45A430D3E8BA486318" ma:contentTypeVersion="18" ma:contentTypeDescription="Crear nuevo documento." ma:contentTypeScope="" ma:versionID="936c5a970afc6a420e7b95b300a5db76">
  <xsd:schema xmlns:xsd="http://www.w3.org/2001/XMLSchema" xmlns:xs="http://www.w3.org/2001/XMLSchema" xmlns:p="http://schemas.microsoft.com/office/2006/metadata/properties" xmlns:ns2="1002cd18-9d9e-4a17-9796-8504c29c84d1" xmlns:ns3="801a9b38-3067-4646-b4e7-aa5bd0dee7cf" targetNamespace="http://schemas.microsoft.com/office/2006/metadata/properties" ma:root="true" ma:fieldsID="86401f075ceaecd1b22b23338a131b61" ns2:_="" ns3:_="">
    <xsd:import namespace="1002cd18-9d9e-4a17-9796-8504c29c84d1"/>
    <xsd:import namespace="801a9b38-3067-4646-b4e7-aa5bd0dee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2cd18-9d9e-4a17-9796-8504c29c84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1a9b38-3067-4646-b4e7-aa5bd0dee7c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2679dc9-24c0-40ef-ab2c-504bd88a05a4}" ma:internalName="TaxCatchAll" ma:showField="CatchAllData" ma:web="801a9b38-3067-4646-b4e7-aa5bd0dee7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01a9b38-3067-4646-b4e7-aa5bd0dee7cf">
      <UserInfo>
        <DisplayName/>
        <AccountId xsi:nil="true"/>
        <AccountType/>
      </UserInfo>
    </SharedWithUsers>
    <MediaLengthInSeconds xmlns="1002cd18-9d9e-4a17-9796-8504c29c84d1" xsi:nil="true"/>
    <TaxCatchAll xmlns="801a9b38-3067-4646-b4e7-aa5bd0dee7cf" xsi:nil="true"/>
    <lcf76f155ced4ddcb4097134ff3c332f xmlns="1002cd18-9d9e-4a17-9796-8504c29c84d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4AA72D-B227-43D1-AA5D-0851B905BD8B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Nathalia Zuluaga Botero</cp:lastModifiedBy>
  <cp:revision/>
  <dcterms:created xsi:type="dcterms:W3CDTF">2019-08-06T14:37:38Z</dcterms:created>
  <dcterms:modified xsi:type="dcterms:W3CDTF">2024-06-04T21:56:38Z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0x01010057FDF8AF6B843C45A430D3E8BA486318</vt:lpwstr>
  </property>
  <property fmtid="{D5CDD505-2E9C-101B-9397-08002B2CF9AE}" pid="3" name="Order">
    <vt:r8>124169000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MediaServiceImageTags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riggerFlowInfo">
    <vt:lpwstr/>
  </property>
</Properties>
</file>