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ffie3-my.sharepoint.com/personal/jperez_ffie_com_co/Documents/REV FACTURAS OBRA E INTERV DIC 22/CONSORCIO M&amp;E CANAAN FFIE PREF 140/"/>
    </mc:Choice>
  </mc:AlternateContent>
  <xr:revisionPtr revIDLastSave="0" documentId="8_{2D04953A-5F4C-4B4A-8ABF-260B3FD2E613}" xr6:coauthVersionLast="47" xr6:coauthVersionMax="47" xr10:uidLastSave="{00000000-0000-0000-0000-000000000000}"/>
  <bookViews>
    <workbookView xWindow="-120" yWindow="-120" windowWidth="29040" windowHeight="15720" xr2:uid="{DC4B2EBE-3060-4F58-9E0A-4754421494B3}"/>
  </bookViews>
  <sheets>
    <sheet name="FE-1-30 BALANCE"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0">#REF!</definedName>
    <definedName name="\a">#REF!</definedName>
    <definedName name="\b">#REF!</definedName>
    <definedName name="\c">#REF!</definedName>
    <definedName name="\p">#REF!</definedName>
    <definedName name="\q">#REF!</definedName>
    <definedName name="\Y">#REF!</definedName>
    <definedName name="_________key2">#REF!</definedName>
    <definedName name="_________PJ50">#REF!</definedName>
    <definedName name="________key2">#REF!</definedName>
    <definedName name="________key3">#REF!</definedName>
    <definedName name="________MA2">#REF!</definedName>
    <definedName name="________PJ50">#REF!</definedName>
    <definedName name="_______MA2">#REF!</definedName>
    <definedName name="_______PJ50">#REF!</definedName>
    <definedName name="______INF1">#REF!</definedName>
    <definedName name="______MA2">#REF!</definedName>
    <definedName name="______PJ50">#REF!</definedName>
    <definedName name="______pr01">#REF!</definedName>
    <definedName name="______pr02">#REF!</definedName>
    <definedName name="______pr03">#REF!</definedName>
    <definedName name="______pr04">#REF!</definedName>
    <definedName name="______pr05">#REF!</definedName>
    <definedName name="______pr06">#REF!</definedName>
    <definedName name="______pr07">#REF!</definedName>
    <definedName name="______pr08">#REF!</definedName>
    <definedName name="______pr09">#REF!</definedName>
    <definedName name="______pr10">#REF!</definedName>
    <definedName name="______pr11">#REF!</definedName>
    <definedName name="______pr12">#REF!</definedName>
    <definedName name="______pr13">#REF!</definedName>
    <definedName name="______pr14">#REF!</definedName>
    <definedName name="______pr15">#REF!</definedName>
    <definedName name="______pr16">#REF!</definedName>
    <definedName name="______pr17">#REF!</definedName>
    <definedName name="______pr18">#REF!</definedName>
    <definedName name="______pr19">#REF!</definedName>
    <definedName name="______pr20">#REF!</definedName>
    <definedName name="______pr21">#REF!</definedName>
    <definedName name="______pr22">#REF!</definedName>
    <definedName name="______pr23">#REF!</definedName>
    <definedName name="______pr24">#REF!</definedName>
    <definedName name="______pr25">#REF!</definedName>
    <definedName name="______pr26">#REF!</definedName>
    <definedName name="______pr27">#REF!</definedName>
    <definedName name="______pr28">#REF!</definedName>
    <definedName name="______pr29">#REF!</definedName>
    <definedName name="______pr30">#REF!</definedName>
    <definedName name="______pr31">#REF!</definedName>
    <definedName name="______pr32">#REF!</definedName>
    <definedName name="______pr33">#REF!</definedName>
    <definedName name="______pr34">#REF!</definedName>
    <definedName name="______pr35">#REF!</definedName>
    <definedName name="______pr36">#REF!</definedName>
    <definedName name="______pr37">#REF!</definedName>
    <definedName name="______pr38">#REF!</definedName>
    <definedName name="______pr39">#REF!</definedName>
    <definedName name="______pr40">#REF!</definedName>
    <definedName name="______pr41">#REF!</definedName>
    <definedName name="______pr42">#REF!</definedName>
    <definedName name="______pr43">#REF!</definedName>
    <definedName name="______pr44">#REF!</definedName>
    <definedName name="______pr45">#REF!</definedName>
    <definedName name="______pr46">#REF!</definedName>
    <definedName name="______pr47">#REF!</definedName>
    <definedName name="______pr48">#REF!</definedName>
    <definedName name="______pr49">#REF!</definedName>
    <definedName name="______pr50">#REF!</definedName>
    <definedName name="______pr51">#REF!</definedName>
    <definedName name="______pr52">#REF!</definedName>
    <definedName name="______pr53">#REF!</definedName>
    <definedName name="______pr54">#REF!</definedName>
    <definedName name="______pr55">#REF!</definedName>
    <definedName name="______pr56">#REF!</definedName>
    <definedName name="______pr57">#REF!</definedName>
    <definedName name="______pr58">#REF!</definedName>
    <definedName name="______pr59">#REF!</definedName>
    <definedName name="______pr60">#REF!</definedName>
    <definedName name="______pr61">#REF!</definedName>
    <definedName name="______pr62">#REF!</definedName>
    <definedName name="______pr63">#REF!</definedName>
    <definedName name="______pr64">#REF!</definedName>
    <definedName name="______pr65">#REF!</definedName>
    <definedName name="______pr66">#REF!</definedName>
    <definedName name="______pr67">#REF!</definedName>
    <definedName name="______pr68">#REF!</definedName>
    <definedName name="______pr69">#REF!</definedName>
    <definedName name="______pr70">#REF!</definedName>
    <definedName name="______pr71">#REF!</definedName>
    <definedName name="______pr72">#REF!</definedName>
    <definedName name="_____DCI1">#REF!</definedName>
    <definedName name="_____DDS1">#REF!</definedName>
    <definedName name="_____DGO1">#REF!</definedName>
    <definedName name="_____DGP1">#REF!</definedName>
    <definedName name="_____DIJ1">#REF!</definedName>
    <definedName name="_____DPI1">#REF!</definedName>
    <definedName name="_____DPY1">#REF!</definedName>
    <definedName name="_____DRI1">#REF!</definedName>
    <definedName name="_____DRL1">#REF!</definedName>
    <definedName name="_____DSP1">#REF!</definedName>
    <definedName name="_____ECP1">#REF!</definedName>
    <definedName name="_____ICP1">#REF!</definedName>
    <definedName name="_____J2">#REF!</definedName>
    <definedName name="_____MA2">#REF!</definedName>
    <definedName name="_____OCD1">#REF!</definedName>
    <definedName name="_____OCI1">#REF!</definedName>
    <definedName name="_____PJ50">#REF!</definedName>
    <definedName name="_____pr01">#REF!</definedName>
    <definedName name="_____pr02">#REF!</definedName>
    <definedName name="_____pr03">#REF!</definedName>
    <definedName name="_____pr04">#REF!</definedName>
    <definedName name="_____pr05">#REF!</definedName>
    <definedName name="_____pr06">#REF!</definedName>
    <definedName name="_____pr07">#REF!</definedName>
    <definedName name="_____pr08">#REF!</definedName>
    <definedName name="_____pr09">#REF!</definedName>
    <definedName name="_____pr10">#REF!</definedName>
    <definedName name="_____pr11">#REF!</definedName>
    <definedName name="_____pr12">#REF!</definedName>
    <definedName name="_____pr13">#REF!</definedName>
    <definedName name="_____pr14">#REF!</definedName>
    <definedName name="_____pr15">#REF!</definedName>
    <definedName name="_____pr16">#REF!</definedName>
    <definedName name="_____pr17">#REF!</definedName>
    <definedName name="_____pr18">#REF!</definedName>
    <definedName name="_____pr19">#REF!</definedName>
    <definedName name="_____pr20">#REF!</definedName>
    <definedName name="_____pr21">#REF!</definedName>
    <definedName name="_____pr22">#REF!</definedName>
    <definedName name="_____pr23">#REF!</definedName>
    <definedName name="_____pr24">#REF!</definedName>
    <definedName name="_____pr25">#REF!</definedName>
    <definedName name="_____pr26">#REF!</definedName>
    <definedName name="_____pr27">#REF!</definedName>
    <definedName name="_____pr28">#REF!</definedName>
    <definedName name="_____pr29">#REF!</definedName>
    <definedName name="_____pr30">#REF!</definedName>
    <definedName name="_____pr31">#REF!</definedName>
    <definedName name="_____pr32">#REF!</definedName>
    <definedName name="_____pr33">#REF!</definedName>
    <definedName name="_____pr34">#REF!</definedName>
    <definedName name="_____pr35">#REF!</definedName>
    <definedName name="_____pr36">#REF!</definedName>
    <definedName name="_____pr37">#REF!</definedName>
    <definedName name="_____pr38">#REF!</definedName>
    <definedName name="_____pr39">#REF!</definedName>
    <definedName name="_____pr40">#REF!</definedName>
    <definedName name="_____pr41">#REF!</definedName>
    <definedName name="_____pr42">#REF!</definedName>
    <definedName name="_____pr43">#REF!</definedName>
    <definedName name="_____pr44">#REF!</definedName>
    <definedName name="_____pr45">#REF!</definedName>
    <definedName name="_____pr46">#REF!</definedName>
    <definedName name="_____pr47">#REF!</definedName>
    <definedName name="_____pr48">#REF!</definedName>
    <definedName name="_____pr49">#REF!</definedName>
    <definedName name="_____pr50">#REF!</definedName>
    <definedName name="_____pr51">#REF!</definedName>
    <definedName name="_____pr52">#REF!</definedName>
    <definedName name="_____pr53">#REF!</definedName>
    <definedName name="_____pr54">#REF!</definedName>
    <definedName name="_____pr55">#REF!</definedName>
    <definedName name="_____pr56">#REF!</definedName>
    <definedName name="_____pr57">#REF!</definedName>
    <definedName name="_____pr58">#REF!</definedName>
    <definedName name="_____pr59">#REF!</definedName>
    <definedName name="_____pr60">#REF!</definedName>
    <definedName name="_____pr61">#REF!</definedName>
    <definedName name="_____pr62">#REF!</definedName>
    <definedName name="_____pr63">#REF!</definedName>
    <definedName name="_____pr64">#REF!</definedName>
    <definedName name="_____pr65">#REF!</definedName>
    <definedName name="_____pr66">#REF!</definedName>
    <definedName name="_____pr67">#REF!</definedName>
    <definedName name="_____pr68">#REF!</definedName>
    <definedName name="_____pr69">#REF!</definedName>
    <definedName name="_____pr70">#REF!</definedName>
    <definedName name="_____pr71">#REF!</definedName>
    <definedName name="_____pr72">#REF!</definedName>
    <definedName name="_____VEX1">#REF!</definedName>
    <definedName name="_____VFA1">#REF!</definedName>
    <definedName name="_____VIT1">#REF!</definedName>
    <definedName name="_____VPR1">#REF!</definedName>
    <definedName name="_____VPR2">#REF!</definedName>
    <definedName name="_____VRP1">#REF!</definedName>
    <definedName name="_____VSM1">#REF!</definedName>
    <definedName name="____COM1">#REF!</definedName>
    <definedName name="____COM10">#REF!</definedName>
    <definedName name="____COM11">#REF!</definedName>
    <definedName name="____COM12">#REF!</definedName>
    <definedName name="____COM13">#REF!</definedName>
    <definedName name="____COM14">#REF!</definedName>
    <definedName name="____COM15">#REF!</definedName>
    <definedName name="____COM16">#REF!</definedName>
    <definedName name="____COM17">#REF!</definedName>
    <definedName name="____COM18">#REF!</definedName>
    <definedName name="____COM19">#REF!</definedName>
    <definedName name="____COM2">#REF!</definedName>
    <definedName name="____COM20">#REF!</definedName>
    <definedName name="____COM21">#REF!</definedName>
    <definedName name="____COM3">#REF!</definedName>
    <definedName name="____COM4">#REF!</definedName>
    <definedName name="____COM5">#REF!</definedName>
    <definedName name="____COM6">#REF!</definedName>
    <definedName name="____COM7">#REF!</definedName>
    <definedName name="____COM8">#REF!</definedName>
    <definedName name="____COM9">#REF!</definedName>
    <definedName name="____DCI1">#REF!</definedName>
    <definedName name="____DDS1">#REF!</definedName>
    <definedName name="____DGO1">#REF!</definedName>
    <definedName name="____DGP1">#REF!</definedName>
    <definedName name="____DIJ1">#REF!</definedName>
    <definedName name="____DPI1">#REF!</definedName>
    <definedName name="____DPY1">#REF!</definedName>
    <definedName name="____DRI1">#REF!</definedName>
    <definedName name="____DRL1">#REF!</definedName>
    <definedName name="____DSP1">#REF!</definedName>
    <definedName name="____ECP1">#REF!</definedName>
    <definedName name="____ICP1">#REF!</definedName>
    <definedName name="____J2">#REF!</definedName>
    <definedName name="____LEY80">#REF!</definedName>
    <definedName name="____MA2">#REF!</definedName>
    <definedName name="____OCD1">#REF!</definedName>
    <definedName name="____OCI1">#REF!</definedName>
    <definedName name="____PJ50">#REF!</definedName>
    <definedName name="____pj51">#REF!</definedName>
    <definedName name="____pr01">#REF!</definedName>
    <definedName name="____pr02">#REF!</definedName>
    <definedName name="____pr03">#REF!</definedName>
    <definedName name="____pr04">#REF!</definedName>
    <definedName name="____pr05">#REF!</definedName>
    <definedName name="____pr06">#REF!</definedName>
    <definedName name="____pr07">#REF!</definedName>
    <definedName name="____pr08">#REF!</definedName>
    <definedName name="____pr09">#REF!</definedName>
    <definedName name="____pr10">#REF!</definedName>
    <definedName name="____pr11">#REF!</definedName>
    <definedName name="____pr12">#REF!</definedName>
    <definedName name="____pr13">#REF!</definedName>
    <definedName name="____pr14">#REF!</definedName>
    <definedName name="____pr15">#REF!</definedName>
    <definedName name="____pr16">#REF!</definedName>
    <definedName name="____pr17">#REF!</definedName>
    <definedName name="____pr18">#REF!</definedName>
    <definedName name="____pr19">#REF!</definedName>
    <definedName name="____pr20">#REF!</definedName>
    <definedName name="____pr21">#REF!</definedName>
    <definedName name="____pr22">#REF!</definedName>
    <definedName name="____pr23">#REF!</definedName>
    <definedName name="____pr24">#REF!</definedName>
    <definedName name="____pr25">#REF!</definedName>
    <definedName name="____pr26">#REF!</definedName>
    <definedName name="____pr27">#REF!</definedName>
    <definedName name="____pr28">#REF!</definedName>
    <definedName name="____pr29">#REF!</definedName>
    <definedName name="____pr30">#REF!</definedName>
    <definedName name="____pr31">#REF!</definedName>
    <definedName name="____pr32">#REF!</definedName>
    <definedName name="____pr33">#REF!</definedName>
    <definedName name="____pr34">#REF!</definedName>
    <definedName name="____pr35">#REF!</definedName>
    <definedName name="____pr36">#REF!</definedName>
    <definedName name="____pr37">#REF!</definedName>
    <definedName name="____pr38">#REF!</definedName>
    <definedName name="____pr39">#REF!</definedName>
    <definedName name="____pr40">#REF!</definedName>
    <definedName name="____pr41">#REF!</definedName>
    <definedName name="____pr42">#REF!</definedName>
    <definedName name="____pr43">#REF!</definedName>
    <definedName name="____pr44">#REF!</definedName>
    <definedName name="____pr45">#REF!</definedName>
    <definedName name="____pr46">#REF!</definedName>
    <definedName name="____pr47">#REF!</definedName>
    <definedName name="____pr48">#REF!</definedName>
    <definedName name="____pr49">#REF!</definedName>
    <definedName name="____pr50">#REF!</definedName>
    <definedName name="____pr51">#REF!</definedName>
    <definedName name="____pr52">#REF!</definedName>
    <definedName name="____pr53">#REF!</definedName>
    <definedName name="____pr54">#REF!</definedName>
    <definedName name="____pr55">#REF!</definedName>
    <definedName name="____pr56">#REF!</definedName>
    <definedName name="____pr57">#REF!</definedName>
    <definedName name="____pr58">#REF!</definedName>
    <definedName name="____pr59">#REF!</definedName>
    <definedName name="____pr60">#REF!</definedName>
    <definedName name="____pr61">#REF!</definedName>
    <definedName name="____pr62">#REF!</definedName>
    <definedName name="____pr63">#REF!</definedName>
    <definedName name="____pr64">#REF!</definedName>
    <definedName name="____pr65">#REF!</definedName>
    <definedName name="____pr66">#REF!</definedName>
    <definedName name="____pr67">#REF!</definedName>
    <definedName name="____pr68">#REF!</definedName>
    <definedName name="____pr69">#REF!</definedName>
    <definedName name="____pr70">#REF!</definedName>
    <definedName name="____pr71">#REF!</definedName>
    <definedName name="____pr72">#REF!</definedName>
    <definedName name="____TOP1">#REF!</definedName>
    <definedName name="____TOP10">#REF!</definedName>
    <definedName name="____TOP2">#REF!</definedName>
    <definedName name="____TOP3">#REF!</definedName>
    <definedName name="____TOP4">#REF!</definedName>
    <definedName name="____TOP5">#REF!</definedName>
    <definedName name="____TOP6">#REF!</definedName>
    <definedName name="____TOP7">#REF!</definedName>
    <definedName name="____TOP8">#REF!</definedName>
    <definedName name="____TOP9">#REF!</definedName>
    <definedName name="____VEX1">#REF!</definedName>
    <definedName name="____VFA1">#REF!</definedName>
    <definedName name="____VIT1">#REF!</definedName>
    <definedName name="____VPR1">#REF!</definedName>
    <definedName name="____VPR2">#REF!</definedName>
    <definedName name="____VRP1">#REF!</definedName>
    <definedName name="____VSM1">#REF!</definedName>
    <definedName name="___APU221">#REF!</definedName>
    <definedName name="___COM1">#REF!</definedName>
    <definedName name="___COM10">#REF!</definedName>
    <definedName name="___COM11">#REF!</definedName>
    <definedName name="___COM12">#REF!</definedName>
    <definedName name="___COM13">#REF!</definedName>
    <definedName name="___COM14">#REF!</definedName>
    <definedName name="___COM15">#REF!</definedName>
    <definedName name="___COM16">#REF!</definedName>
    <definedName name="___COM17">#REF!</definedName>
    <definedName name="___COM18">#REF!</definedName>
    <definedName name="___COM19">#REF!</definedName>
    <definedName name="___COM2">#REF!</definedName>
    <definedName name="___COM20">#REF!</definedName>
    <definedName name="___COM21">#REF!</definedName>
    <definedName name="___COM3">#REF!</definedName>
    <definedName name="___COM4">#REF!</definedName>
    <definedName name="___COM5">#REF!</definedName>
    <definedName name="___COM6">#REF!</definedName>
    <definedName name="___COM7">#REF!</definedName>
    <definedName name="___COM8">#REF!</definedName>
    <definedName name="___COM9">#REF!</definedName>
    <definedName name="___DCI1">#REF!</definedName>
    <definedName name="___DDS1">#REF!</definedName>
    <definedName name="___DGO1">#REF!</definedName>
    <definedName name="___DGP1">#REF!</definedName>
    <definedName name="___DIJ1">#REF!</definedName>
    <definedName name="___DPI1">#REF!</definedName>
    <definedName name="___DPY1">#REF!</definedName>
    <definedName name="___DRI1">#REF!</definedName>
    <definedName name="___DRL1">#REF!</definedName>
    <definedName name="___DSP1">#REF!</definedName>
    <definedName name="___ECP1">#REF!</definedName>
    <definedName name="___EST12">#REF!</definedName>
    <definedName name="___ICP1">#REF!</definedName>
    <definedName name="___INF1">#REF!</definedName>
    <definedName name="___J2">#REF!</definedName>
    <definedName name="___key2">#REF!</definedName>
    <definedName name="___key3">#REF!</definedName>
    <definedName name="___key31">#REF!</definedName>
    <definedName name="___LEY80">#REF!</definedName>
    <definedName name="___MA2">#REF!</definedName>
    <definedName name="___MA3">#REF!</definedName>
    <definedName name="___MAMAM">#REF!</definedName>
    <definedName name="___OCD1">#REF!</definedName>
    <definedName name="___OCI1">#REF!</definedName>
    <definedName name="___PJ50">#REF!</definedName>
    <definedName name="___pj51">#REF!</definedName>
    <definedName name="___pr01">#REF!</definedName>
    <definedName name="___pr02">#REF!</definedName>
    <definedName name="___pr03">#REF!</definedName>
    <definedName name="___pr04">#REF!</definedName>
    <definedName name="___pr05">#REF!</definedName>
    <definedName name="___pr06">#REF!</definedName>
    <definedName name="___pr07">#REF!</definedName>
    <definedName name="___pr08">#REF!</definedName>
    <definedName name="___pr09">#REF!</definedName>
    <definedName name="___pr10">#REF!</definedName>
    <definedName name="___pr11">#REF!</definedName>
    <definedName name="___pr12">#REF!</definedName>
    <definedName name="___pr13">#REF!</definedName>
    <definedName name="___pr14">#REF!</definedName>
    <definedName name="___pr15">#REF!</definedName>
    <definedName name="___pr16">#REF!</definedName>
    <definedName name="___pr17">#REF!</definedName>
    <definedName name="___pr18">#REF!</definedName>
    <definedName name="___pr19">#REF!</definedName>
    <definedName name="___pr20">#REF!</definedName>
    <definedName name="___pr21">#REF!</definedName>
    <definedName name="___pr22">#REF!</definedName>
    <definedName name="___pr23">#REF!</definedName>
    <definedName name="___pr24">#REF!</definedName>
    <definedName name="___pr25">#REF!</definedName>
    <definedName name="___pr26">#REF!</definedName>
    <definedName name="___pr27">#REF!</definedName>
    <definedName name="___pr28">#REF!</definedName>
    <definedName name="___pr29">#REF!</definedName>
    <definedName name="___pr30">#REF!</definedName>
    <definedName name="___pr31">#REF!</definedName>
    <definedName name="___pr32">#REF!</definedName>
    <definedName name="___pr33">#REF!</definedName>
    <definedName name="___pr34">#REF!</definedName>
    <definedName name="___pr35">#REF!</definedName>
    <definedName name="___pr36">#REF!</definedName>
    <definedName name="___pr37">#REF!</definedName>
    <definedName name="___pr38">#REF!</definedName>
    <definedName name="___pr39">#REF!</definedName>
    <definedName name="___pr40">#REF!</definedName>
    <definedName name="___pr41">#REF!</definedName>
    <definedName name="___pr42">#REF!</definedName>
    <definedName name="___pr43">#REF!</definedName>
    <definedName name="___pr44">#REF!</definedName>
    <definedName name="___pr45">#REF!</definedName>
    <definedName name="___pr46">#REF!</definedName>
    <definedName name="___pr47">#REF!</definedName>
    <definedName name="___pr48">#REF!</definedName>
    <definedName name="___pr49">#REF!</definedName>
    <definedName name="___pr50">#REF!</definedName>
    <definedName name="___pr51">#REF!</definedName>
    <definedName name="___pr52">#REF!</definedName>
    <definedName name="___pr53">#REF!</definedName>
    <definedName name="___pr54">#REF!</definedName>
    <definedName name="___pr55">#REF!</definedName>
    <definedName name="___pr56">#REF!</definedName>
    <definedName name="___pr57">#REF!</definedName>
    <definedName name="___pr58">#REF!</definedName>
    <definedName name="___pr59">#REF!</definedName>
    <definedName name="___pr60">#REF!</definedName>
    <definedName name="___pr61">#REF!</definedName>
    <definedName name="___pr62">#REF!</definedName>
    <definedName name="___pr63">#REF!</definedName>
    <definedName name="___pr64">#REF!</definedName>
    <definedName name="___pr65">#REF!</definedName>
    <definedName name="___pr66">#REF!</definedName>
    <definedName name="___pr67">#REF!</definedName>
    <definedName name="___pr68">#REF!</definedName>
    <definedName name="___pr69">#REF!</definedName>
    <definedName name="___pr70">#REF!</definedName>
    <definedName name="___pr71">#REF!</definedName>
    <definedName name="___pr72">#REF!</definedName>
    <definedName name="___R">#REF!</definedName>
    <definedName name="___TOP1">#REF!</definedName>
    <definedName name="___TOP10">#REF!</definedName>
    <definedName name="___TOP2">#REF!</definedName>
    <definedName name="___TOP3">#REF!</definedName>
    <definedName name="___TOP4">#REF!</definedName>
    <definedName name="___TOP5">#REF!</definedName>
    <definedName name="___TOP6">#REF!</definedName>
    <definedName name="___TOP7">#REF!</definedName>
    <definedName name="___TOP8">#REF!</definedName>
    <definedName name="___TOP9">#REF!</definedName>
    <definedName name="___VEX1">#REF!</definedName>
    <definedName name="___VFA1">#REF!</definedName>
    <definedName name="___VIT1">#REF!</definedName>
    <definedName name="___VPR1">#REF!</definedName>
    <definedName name="___VPR2">#REF!</definedName>
    <definedName name="___VRP1">#REF!</definedName>
    <definedName name="___VSM1">#REF!</definedName>
    <definedName name="__123Graph_A">#REF!</definedName>
    <definedName name="__123Graph_B">#REF!</definedName>
    <definedName name="__APU221">#REF!</definedName>
    <definedName name="__Cod1">#REF!</definedName>
    <definedName name="__COM1">#REF!</definedName>
    <definedName name="__COM10">#REF!</definedName>
    <definedName name="__COM11">#REF!</definedName>
    <definedName name="__COM12">#REF!</definedName>
    <definedName name="__COM13">#REF!</definedName>
    <definedName name="__COM14">#REF!</definedName>
    <definedName name="__COM15">#REF!</definedName>
    <definedName name="__COM16">#REF!</definedName>
    <definedName name="__COM17">#REF!</definedName>
    <definedName name="__COM18">#REF!</definedName>
    <definedName name="__COM19">#REF!</definedName>
    <definedName name="__COM2">#REF!</definedName>
    <definedName name="__COM20">#REF!</definedName>
    <definedName name="__COM21">#REF!</definedName>
    <definedName name="__COM3">#REF!</definedName>
    <definedName name="__COM4">#REF!</definedName>
    <definedName name="__COM5">#REF!</definedName>
    <definedName name="__COM6">#REF!</definedName>
    <definedName name="__COM7">#REF!</definedName>
    <definedName name="__COM8">#REF!</definedName>
    <definedName name="__COM9">#REF!</definedName>
    <definedName name="__DCI1">#REF!</definedName>
    <definedName name="__DDS1">#REF!</definedName>
    <definedName name="__DGO1">#REF!</definedName>
    <definedName name="__DGP1">#REF!</definedName>
    <definedName name="__DIJ1">#REF!</definedName>
    <definedName name="__DPI1">#REF!</definedName>
    <definedName name="__DPY1">#REF!</definedName>
    <definedName name="__DRI1">#REF!</definedName>
    <definedName name="__DRL1">#REF!</definedName>
    <definedName name="__DSP1">#REF!</definedName>
    <definedName name="__ECP1">#REF!</definedName>
    <definedName name="__EST1">#REF!</definedName>
    <definedName name="__EST10">#REF!</definedName>
    <definedName name="__EST11">#REF!</definedName>
    <definedName name="__EST12">#REF!</definedName>
    <definedName name="__EST13">#REF!</definedName>
    <definedName name="__EST14">#REF!</definedName>
    <definedName name="__EST15">#REF!</definedName>
    <definedName name="__EST16">#REF!</definedName>
    <definedName name="__EST17">#REF!</definedName>
    <definedName name="__EST18">#REF!</definedName>
    <definedName name="__EST19">#REF!</definedName>
    <definedName name="__EST2">#REF!</definedName>
    <definedName name="__EST23">#REF!</definedName>
    <definedName name="__EST3">#REF!</definedName>
    <definedName name="__EST4">#REF!</definedName>
    <definedName name="__EST5">#REF!</definedName>
    <definedName name="__EST6">#REF!</definedName>
    <definedName name="__EST7">#REF!</definedName>
    <definedName name="__EST8">#REF!</definedName>
    <definedName name="__EST9">#REF!</definedName>
    <definedName name="__EXC1">#REF!</definedName>
    <definedName name="__EXC10">#REF!</definedName>
    <definedName name="__EXC11">#REF!</definedName>
    <definedName name="__EXC12">#REF!</definedName>
    <definedName name="__EXC2">#REF!</definedName>
    <definedName name="__EXC3">#REF!</definedName>
    <definedName name="__EXC4">#REF!</definedName>
    <definedName name="__EXC5">#REF!</definedName>
    <definedName name="__EXC6">#REF!</definedName>
    <definedName name="__EXC7">#REF!</definedName>
    <definedName name="__EXC8">#REF!</definedName>
    <definedName name="__EXC9">#REF!</definedName>
    <definedName name="__ICP1">#REF!</definedName>
    <definedName name="__J2">#REF!</definedName>
    <definedName name="__key2">#REF!</definedName>
    <definedName name="__key21">#REF!</definedName>
    <definedName name="__key3">#REF!</definedName>
    <definedName name="__key31">#REF!</definedName>
    <definedName name="__LEY80">#REF!</definedName>
    <definedName name="__MA2">#REF!</definedName>
    <definedName name="__MA3">#REF!</definedName>
    <definedName name="__mun2">#REF!</definedName>
    <definedName name="__num10">#REF!</definedName>
    <definedName name="__num2">#REF!</definedName>
    <definedName name="__num3">#REF!</definedName>
    <definedName name="__num4">#REF!</definedName>
    <definedName name="__num5">#REF!</definedName>
    <definedName name="__num6">#REF!</definedName>
    <definedName name="__num7">#REF!</definedName>
    <definedName name="__num8">#REF!</definedName>
    <definedName name="__num9">#REF!</definedName>
    <definedName name="__OCD1">#REF!</definedName>
    <definedName name="__OCI1">#REF!</definedName>
    <definedName name="__PJ50">#REF!</definedName>
    <definedName name="__pj51">#REF!</definedName>
    <definedName name="__pr01">#REF!</definedName>
    <definedName name="__pr02">#REF!</definedName>
    <definedName name="__pr03">#REF!</definedName>
    <definedName name="__pr04">#REF!</definedName>
    <definedName name="__pr05">#REF!</definedName>
    <definedName name="__pr06">#REF!</definedName>
    <definedName name="__pr07">#REF!</definedName>
    <definedName name="__pr08">#REF!</definedName>
    <definedName name="__pr09">#REF!</definedName>
    <definedName name="__pr10">#REF!</definedName>
    <definedName name="__pr11">#REF!</definedName>
    <definedName name="__pr12">#REF!</definedName>
    <definedName name="__pr13">#REF!</definedName>
    <definedName name="__pr14">#REF!</definedName>
    <definedName name="__pr15">#REF!</definedName>
    <definedName name="__pr16">#REF!</definedName>
    <definedName name="__pr17">#REF!</definedName>
    <definedName name="__pr18">#REF!</definedName>
    <definedName name="__pr19">#REF!</definedName>
    <definedName name="__pr20">#REF!</definedName>
    <definedName name="__pr21">#REF!</definedName>
    <definedName name="__pr22">#REF!</definedName>
    <definedName name="__pr23">#REF!</definedName>
    <definedName name="__pr24">#REF!</definedName>
    <definedName name="__pr25">#REF!</definedName>
    <definedName name="__pr26">#REF!</definedName>
    <definedName name="__pr27">#REF!</definedName>
    <definedName name="__pr28">#REF!</definedName>
    <definedName name="__pr29">#REF!</definedName>
    <definedName name="__pr30">#REF!</definedName>
    <definedName name="__pr31">#REF!</definedName>
    <definedName name="__pr32">#REF!</definedName>
    <definedName name="__pr33">#REF!</definedName>
    <definedName name="__pr34">#REF!</definedName>
    <definedName name="__pr35">#REF!</definedName>
    <definedName name="__pr36">#REF!</definedName>
    <definedName name="__pr37">#REF!</definedName>
    <definedName name="__pr38">#REF!</definedName>
    <definedName name="__pr39">#REF!</definedName>
    <definedName name="__pr40">#REF!</definedName>
    <definedName name="__pr41">#REF!</definedName>
    <definedName name="__pr42">#REF!</definedName>
    <definedName name="__pr43">#REF!</definedName>
    <definedName name="__pr44">#REF!</definedName>
    <definedName name="__pr45">#REF!</definedName>
    <definedName name="__pr46">#REF!</definedName>
    <definedName name="__pr47">#REF!</definedName>
    <definedName name="__pr48">#REF!</definedName>
    <definedName name="__pr49">#REF!</definedName>
    <definedName name="__pr50">#REF!</definedName>
    <definedName name="__pr51">#REF!</definedName>
    <definedName name="__pr52">#REF!</definedName>
    <definedName name="__pr53">#REF!</definedName>
    <definedName name="__pr54">#REF!</definedName>
    <definedName name="__pr55">#REF!</definedName>
    <definedName name="__pr56">#REF!</definedName>
    <definedName name="__pr57">#REF!</definedName>
    <definedName name="__pr58">#REF!</definedName>
    <definedName name="__pr59">#REF!</definedName>
    <definedName name="__pr60">#REF!</definedName>
    <definedName name="__pr61">#REF!</definedName>
    <definedName name="__pr62">#REF!</definedName>
    <definedName name="__pr63">#REF!</definedName>
    <definedName name="__pr64">#REF!</definedName>
    <definedName name="__pr65">#REF!</definedName>
    <definedName name="__pr66">#REF!</definedName>
    <definedName name="__pr67">#REF!</definedName>
    <definedName name="__pr68">#REF!</definedName>
    <definedName name="__pr69">#REF!</definedName>
    <definedName name="__pr70">#REF!</definedName>
    <definedName name="__pr71">#REF!</definedName>
    <definedName name="__pr72">#REF!</definedName>
    <definedName name="__R">#REF!</definedName>
    <definedName name="__ref4">#REF!</definedName>
    <definedName name="__TOP1">#REF!</definedName>
    <definedName name="__TOP10">#REF!</definedName>
    <definedName name="__TOP2">#REF!</definedName>
    <definedName name="__TOP3">#REF!</definedName>
    <definedName name="__TOP4">#REF!</definedName>
    <definedName name="__TOP5">#REF!</definedName>
    <definedName name="__TOP6">#REF!</definedName>
    <definedName name="__TOP7">#REF!</definedName>
    <definedName name="__TOP8">#REF!</definedName>
    <definedName name="__TOP9">#REF!</definedName>
    <definedName name="__TOT1">#REF!</definedName>
    <definedName name="__VEX1">#REF!</definedName>
    <definedName name="__VFA1">#REF!</definedName>
    <definedName name="__VIT1">#REF!</definedName>
    <definedName name="__VPR1">#REF!</definedName>
    <definedName name="__VPR2">#REF!</definedName>
    <definedName name="__VRP1">#REF!</definedName>
    <definedName name="__VSM1">#REF!</definedName>
    <definedName name="_1">#REF!</definedName>
    <definedName name="_1_25">#REF!</definedName>
    <definedName name="_116B">#REF!</definedName>
    <definedName name="_117A">#REF!</definedName>
    <definedName name="_117B">#REF!</definedName>
    <definedName name="_120A">#REF!</definedName>
    <definedName name="_120B">#REF!</definedName>
    <definedName name="_121A">#REF!</definedName>
    <definedName name="_121B">#REF!</definedName>
    <definedName name="_122A">#REF!</definedName>
    <definedName name="_122B">#REF!</definedName>
    <definedName name="_123A">#REF!</definedName>
    <definedName name="_123B">#REF!</definedName>
    <definedName name="_124A">#REF!</definedName>
    <definedName name="_124B">#REF!</definedName>
    <definedName name="_125A">#REF!</definedName>
    <definedName name="_125B">#REF!</definedName>
    <definedName name="_126A">#REF!</definedName>
    <definedName name="_126B">#REF!</definedName>
    <definedName name="_130A">#REF!</definedName>
    <definedName name="_130B">#REF!</definedName>
    <definedName name="_131A">#REF!</definedName>
    <definedName name="_131B">#REF!</definedName>
    <definedName name="_132A">#REF!</definedName>
    <definedName name="_132B">#REF!</definedName>
    <definedName name="_133A">#REF!</definedName>
    <definedName name="_133B">#REF!</definedName>
    <definedName name="_134A">#REF!</definedName>
    <definedName name="_134B">#REF!</definedName>
    <definedName name="_150A">#REF!</definedName>
    <definedName name="_150B">#REF!</definedName>
    <definedName name="_151A">#REF!</definedName>
    <definedName name="_151B">#REF!</definedName>
    <definedName name="_152A">#REF!</definedName>
    <definedName name="_152B">#REF!</definedName>
    <definedName name="_153A">#REF!</definedName>
    <definedName name="_153B">#REF!</definedName>
    <definedName name="_154A">#REF!</definedName>
    <definedName name="_154B">#REF!</definedName>
    <definedName name="_160A">#REF!</definedName>
    <definedName name="_160B">#REF!</definedName>
    <definedName name="_161A">#REF!</definedName>
    <definedName name="_161B">#REF!</definedName>
    <definedName name="_162A">#REF!</definedName>
    <definedName name="_162B">#REF!</definedName>
    <definedName name="_163A">#REF!</definedName>
    <definedName name="_163B">#REF!</definedName>
    <definedName name="_164A">#REF!</definedName>
    <definedName name="_164B">#REF!</definedName>
    <definedName name="_165A">#REF!</definedName>
    <definedName name="_165B">#REF!</definedName>
    <definedName name="_166A">#REF!</definedName>
    <definedName name="_166B">#REF!</definedName>
    <definedName name="_167A">#REF!</definedName>
    <definedName name="_167B">#REF!</definedName>
    <definedName name="_170A">#REF!</definedName>
    <definedName name="_170B">#REF!</definedName>
    <definedName name="_171A">#REF!</definedName>
    <definedName name="_171B">#REF!</definedName>
    <definedName name="_172A">#REF!</definedName>
    <definedName name="_172B">#REF!</definedName>
    <definedName name="_173A">#REF!</definedName>
    <definedName name="_173B">#REF!</definedName>
    <definedName name="_174A">#REF!</definedName>
    <definedName name="_174B">#REF!</definedName>
    <definedName name="_175A">#REF!</definedName>
    <definedName name="_175B">#REF!</definedName>
    <definedName name="_18_Dic">#REF!</definedName>
    <definedName name="_180A">#REF!</definedName>
    <definedName name="_180B">#REF!</definedName>
    <definedName name="_181A">#REF!</definedName>
    <definedName name="_181B">#REF!</definedName>
    <definedName name="_182A">#REF!</definedName>
    <definedName name="_182B">#REF!</definedName>
    <definedName name="_183A">#REF!</definedName>
    <definedName name="_183B">#REF!</definedName>
    <definedName name="_184A">#REF!</definedName>
    <definedName name="_184B">#REF!</definedName>
    <definedName name="_185A">#REF!</definedName>
    <definedName name="_185B">#REF!</definedName>
    <definedName name="_190A">#REF!</definedName>
    <definedName name="_190B">#REF!</definedName>
    <definedName name="_191A">#REF!</definedName>
    <definedName name="_191B">#REF!</definedName>
    <definedName name="_192A">#REF!</definedName>
    <definedName name="_192B">#REF!</definedName>
    <definedName name="_193A">#REF!</definedName>
    <definedName name="_193B">#REF!</definedName>
    <definedName name="_194A">#REF!</definedName>
    <definedName name="_194B">#REF!</definedName>
    <definedName name="_195A">#REF!</definedName>
    <definedName name="_195B">#REF!</definedName>
    <definedName name="_196A">#REF!</definedName>
    <definedName name="_196B">#REF!</definedName>
    <definedName name="_197A">#REF!</definedName>
    <definedName name="_197B">#REF!</definedName>
    <definedName name="_1ane_o10">#REF!</definedName>
    <definedName name="_1Sin_nombre">#REF!</definedName>
    <definedName name="_2_5__TOTAL_DE_MATERIALES_A_EXPORTAR">#REF!</definedName>
    <definedName name="_200A">#REF!</definedName>
    <definedName name="_200B">#REF!</definedName>
    <definedName name="_201A">#REF!</definedName>
    <definedName name="_201B">#REF!</definedName>
    <definedName name="_202A">#REF!</definedName>
    <definedName name="_202B">#REF!</definedName>
    <definedName name="_203A">#REF!</definedName>
    <definedName name="_203B">#REF!</definedName>
    <definedName name="_204A">#REF!</definedName>
    <definedName name="_204B">#REF!</definedName>
    <definedName name="_205A">#REF!</definedName>
    <definedName name="_205B">#REF!</definedName>
    <definedName name="_210A">#REF!</definedName>
    <definedName name="_210B">#REF!</definedName>
    <definedName name="_211A">#REF!</definedName>
    <definedName name="_211B">#REF!</definedName>
    <definedName name="_212A">#REF!</definedName>
    <definedName name="_212B">#REF!</definedName>
    <definedName name="_213A">#REF!</definedName>
    <definedName name="_213B">#REF!</definedName>
    <definedName name="_214A">#REF!</definedName>
    <definedName name="_214B">#REF!</definedName>
    <definedName name="_215A">#REF!</definedName>
    <definedName name="_215B">#REF!</definedName>
    <definedName name="_216A">#REF!</definedName>
    <definedName name="_216B">#REF!</definedName>
    <definedName name="_217A">#REF!</definedName>
    <definedName name="_217B">#REF!</definedName>
    <definedName name="_220A">#REF!</definedName>
    <definedName name="_220B">#REF!</definedName>
    <definedName name="_221A">#REF!</definedName>
    <definedName name="_221B">#REF!</definedName>
    <definedName name="_222A">#REF!</definedName>
    <definedName name="_222B">#REF!</definedName>
    <definedName name="_223A">#REF!</definedName>
    <definedName name="_223B">#REF!</definedName>
    <definedName name="_224A">#REF!</definedName>
    <definedName name="_224B">#REF!</definedName>
    <definedName name="_240A">#REF!</definedName>
    <definedName name="_240B">#REF!</definedName>
    <definedName name="_241A">#REF!</definedName>
    <definedName name="_241B">#REF!</definedName>
    <definedName name="_242A">#REF!</definedName>
    <definedName name="_242B">#REF!</definedName>
    <definedName name="_243A">#REF!</definedName>
    <definedName name="_243B">#REF!</definedName>
    <definedName name="_244A">#REF!</definedName>
    <definedName name="_244B">#REF!</definedName>
    <definedName name="_250A">#REF!</definedName>
    <definedName name="_250B">#REF!</definedName>
    <definedName name="_251A">#REF!</definedName>
    <definedName name="_251B">#REF!</definedName>
    <definedName name="_252A">#REF!</definedName>
    <definedName name="_252B">#REF!</definedName>
    <definedName name="_253A">#REF!</definedName>
    <definedName name="_253B">#REF!</definedName>
    <definedName name="_254A">#REF!</definedName>
    <definedName name="_254B">#REF!</definedName>
    <definedName name="_255A">#REF!</definedName>
    <definedName name="_255B">#REF!</definedName>
    <definedName name="_260A">#REF!</definedName>
    <definedName name="_260B">#REF!</definedName>
    <definedName name="_261A">#REF!</definedName>
    <definedName name="_261B">#REF!</definedName>
    <definedName name="_262A">#REF!</definedName>
    <definedName name="_262B">#REF!</definedName>
    <definedName name="_263A">#REF!</definedName>
    <definedName name="_263B">#REF!</definedName>
    <definedName name="_264A">#REF!</definedName>
    <definedName name="_264B">#REF!</definedName>
    <definedName name="_265A">#REF!</definedName>
    <definedName name="_265B">#REF!</definedName>
    <definedName name="_266A">#REF!</definedName>
    <definedName name="_266B">#REF!</definedName>
    <definedName name="_270A">#REF!</definedName>
    <definedName name="_270B">#REF!</definedName>
    <definedName name="_271A">#REF!</definedName>
    <definedName name="_271B">#REF!</definedName>
    <definedName name="_272A">#REF!</definedName>
    <definedName name="_272B">#REF!</definedName>
    <definedName name="_273A">#REF!</definedName>
    <definedName name="_273B">#REF!</definedName>
    <definedName name="_274A">#REF!</definedName>
    <definedName name="_274B">#REF!</definedName>
    <definedName name="_275A">#REF!</definedName>
    <definedName name="_275B">#REF!</definedName>
    <definedName name="_280A">#REF!</definedName>
    <definedName name="_280B">#REF!</definedName>
    <definedName name="_281A">#REF!</definedName>
    <definedName name="_281B">#REF!</definedName>
    <definedName name="_282A">#REF!</definedName>
    <definedName name="_282B">#REF!</definedName>
    <definedName name="_283A">#REF!</definedName>
    <definedName name="_283B">#REF!</definedName>
    <definedName name="_284A">#REF!</definedName>
    <definedName name="_284B">#REF!</definedName>
    <definedName name="_285A">#REF!</definedName>
    <definedName name="_285B">#REF!</definedName>
    <definedName name="_290A">#REF!</definedName>
    <definedName name="_290B">#REF!</definedName>
    <definedName name="_291A">#REF!</definedName>
    <definedName name="_291B">#REF!</definedName>
    <definedName name="_292A">#REF!</definedName>
    <definedName name="_292B">#REF!</definedName>
    <definedName name="_293A">#REF!</definedName>
    <definedName name="_293B">#REF!</definedName>
    <definedName name="_2Sin_nombre">#REF!</definedName>
    <definedName name="_3ane_o10">#REF!</definedName>
    <definedName name="_4201A">#REF!</definedName>
    <definedName name="_4201B">#REF!</definedName>
    <definedName name="_4202A">#REF!</definedName>
    <definedName name="_4202B">#REF!</definedName>
    <definedName name="_4203A">#REF!</definedName>
    <definedName name="_4203B">#REF!</definedName>
    <definedName name="_4204A">#REF!</definedName>
    <definedName name="_4204B">#REF!</definedName>
    <definedName name="_4206A">#REF!</definedName>
    <definedName name="_4206B">#REF!</definedName>
    <definedName name="_4207A">#REF!</definedName>
    <definedName name="_4207B">#REF!</definedName>
    <definedName name="_4208A">#REF!</definedName>
    <definedName name="_4208B">#REF!</definedName>
    <definedName name="_4209A">#REF!</definedName>
    <definedName name="_4209B">#REF!</definedName>
    <definedName name="_4210A">#REF!</definedName>
    <definedName name="_4210B">#REF!</definedName>
    <definedName name="_4211A">#REF!</definedName>
    <definedName name="_4211B">#REF!</definedName>
    <definedName name="_4212A">#REF!</definedName>
    <definedName name="_4212B">#REF!</definedName>
    <definedName name="_4221A">#REF!</definedName>
    <definedName name="_4221B">#REF!</definedName>
    <definedName name="_4222A">#REF!</definedName>
    <definedName name="_4222B">#REF!</definedName>
    <definedName name="_4231A">#REF!</definedName>
    <definedName name="_4231B">#REF!</definedName>
    <definedName name="_4232A">#REF!</definedName>
    <definedName name="_4232B">#REF!</definedName>
    <definedName name="_4234A">#REF!</definedName>
    <definedName name="_4234B">#REF!</definedName>
    <definedName name="_4235A">#REF!</definedName>
    <definedName name="_4235B">#REF!</definedName>
    <definedName name="_4236A">#REF!</definedName>
    <definedName name="_4236B">#REF!</definedName>
    <definedName name="_4240A">#REF!</definedName>
    <definedName name="_4240B">#REF!</definedName>
    <definedName name="_4243A">#REF!</definedName>
    <definedName name="_4245A">#REF!</definedName>
    <definedName name="_4245B">#REF!</definedName>
    <definedName name="_4246A">#REF!</definedName>
    <definedName name="_4246B">#REF!</definedName>
    <definedName name="_4251A">#REF!</definedName>
    <definedName name="_4251B">#REF!</definedName>
    <definedName name="_4251C">#REF!</definedName>
    <definedName name="_4252A">#REF!</definedName>
    <definedName name="_4252B">#REF!</definedName>
    <definedName name="_4255A">#REF!</definedName>
    <definedName name="_4255B">#REF!</definedName>
    <definedName name="_4257A">#REF!</definedName>
    <definedName name="_4257B">#REF!</definedName>
    <definedName name="_4262A">#REF!</definedName>
    <definedName name="_4262B">#REF!</definedName>
    <definedName name="_4265A">#REF!</definedName>
    <definedName name="_4265B">#REF!</definedName>
    <definedName name="_4270A">#REF!</definedName>
    <definedName name="_4270B">#REF!</definedName>
    <definedName name="_4283A">#REF!</definedName>
    <definedName name="_4283B">#REF!</definedName>
    <definedName name="_4290A">#REF!</definedName>
    <definedName name="_4290B">#REF!</definedName>
    <definedName name="_4294A">#REF!</definedName>
    <definedName name="_4294B">#REF!</definedName>
    <definedName name="_4298A">#REF!</definedName>
    <definedName name="_4298B">#REF!</definedName>
    <definedName name="_911A">#REF!</definedName>
    <definedName name="_912A">#REF!</definedName>
    <definedName name="_921A">#REF!</definedName>
    <definedName name="_922A">#REF!</definedName>
    <definedName name="_a1">#REF!</definedName>
    <definedName name="_a3">#REF!</definedName>
    <definedName name="_a4">#REF!</definedName>
    <definedName name="_a5">#REF!</definedName>
    <definedName name="_a6">#REF!</definedName>
    <definedName name="_AAS1">#REF!</definedName>
    <definedName name="_ABC1">#REF!</definedName>
    <definedName name="_abc2">#REF!</definedName>
    <definedName name="_ALM1">#REF!</definedName>
    <definedName name="_AND1">#REF!</definedName>
    <definedName name="_apu2">#REF!</definedName>
    <definedName name="_APU221">#REF!</definedName>
    <definedName name="_APU222">#REF!</definedName>
    <definedName name="_apu3">#REF!</definedName>
    <definedName name="_apu31">#REF!</definedName>
    <definedName name="_apu5">#REF!</definedName>
    <definedName name="_b2">#REF!</definedName>
    <definedName name="_b3">#REF!</definedName>
    <definedName name="_b4">#REF!</definedName>
    <definedName name="_b5">#REF!</definedName>
    <definedName name="_b6">#REF!</definedName>
    <definedName name="_b7">#REF!</definedName>
    <definedName name="_b8">#REF!</definedName>
    <definedName name="_bb9">#REF!</definedName>
    <definedName name="_bgb5">#REF!</definedName>
    <definedName name="_CAP1">#REF!</definedName>
    <definedName name="_Cod1">#REF!</definedName>
    <definedName name="_COM1">#REF!</definedName>
    <definedName name="_COM10">#REF!</definedName>
    <definedName name="_COM11">#REF!</definedName>
    <definedName name="_COM12">#REF!</definedName>
    <definedName name="_COM13">#REF!</definedName>
    <definedName name="_COM14">#REF!</definedName>
    <definedName name="_COM15">#REF!</definedName>
    <definedName name="_COM16">#REF!</definedName>
    <definedName name="_COM17">#REF!</definedName>
    <definedName name="_COM18">#REF!</definedName>
    <definedName name="_COM19">#REF!</definedName>
    <definedName name="_COM2">#REF!</definedName>
    <definedName name="_COM20">#REF!</definedName>
    <definedName name="_COM21">#REF!</definedName>
    <definedName name="_COM3">#REF!</definedName>
    <definedName name="_COM4">#REF!</definedName>
    <definedName name="_COM5">#REF!</definedName>
    <definedName name="_COM6">#REF!</definedName>
    <definedName name="_COM7">#REF!</definedName>
    <definedName name="_COM8">#REF!</definedName>
    <definedName name="_COM9">#REF!</definedName>
    <definedName name="_DCI1">#REF!</definedName>
    <definedName name="_DDS1">#REF!</definedName>
    <definedName name="_DGO1">#REF!</definedName>
    <definedName name="_DGP1">#REF!</definedName>
    <definedName name="_DIJ1">#REF!</definedName>
    <definedName name="_DPI1">#REF!</definedName>
    <definedName name="_DPY1">#REF!</definedName>
    <definedName name="_DRI1">#REF!</definedName>
    <definedName name="_DRL1">#REF!</definedName>
    <definedName name="_DSP1">#REF!</definedName>
    <definedName name="_ECP1">#REF!</definedName>
    <definedName name="_EST1">#REF!</definedName>
    <definedName name="_EST10">#REF!</definedName>
    <definedName name="_EST11">#REF!</definedName>
    <definedName name="_EST1111">#REF!</definedName>
    <definedName name="_EST12">#REF!</definedName>
    <definedName name="_EST13">#REF!</definedName>
    <definedName name="_EST14">#REF!</definedName>
    <definedName name="_EST15">#REF!</definedName>
    <definedName name="_EST16">#REF!</definedName>
    <definedName name="_EST17">#REF!</definedName>
    <definedName name="_EST18">#REF!</definedName>
    <definedName name="_EST19">#REF!</definedName>
    <definedName name="_EST2">#REF!</definedName>
    <definedName name="_EST23">#REF!</definedName>
    <definedName name="_EST3">#REF!</definedName>
    <definedName name="_EST4">#REF!</definedName>
    <definedName name="_EST5">#REF!</definedName>
    <definedName name="_EST6">#REF!</definedName>
    <definedName name="_EST7">#REF!</definedName>
    <definedName name="_EST8">#REF!</definedName>
    <definedName name="_EST9">#REF!</definedName>
    <definedName name="_EXC1">#REF!</definedName>
    <definedName name="_EXC10">#REF!</definedName>
    <definedName name="_EXC11">#REF!</definedName>
    <definedName name="_EXC12">#REF!</definedName>
    <definedName name="_EXC2">#REF!</definedName>
    <definedName name="_EXC3">#REF!</definedName>
    <definedName name="_EXC4">#REF!</definedName>
    <definedName name="_EXC5">#REF!</definedName>
    <definedName name="_EXC6">#REF!</definedName>
    <definedName name="_EXC7">#REF!</definedName>
    <definedName name="_EXC8">#REF!</definedName>
    <definedName name="_EXC9">#REF!</definedName>
    <definedName name="_F10">#REF!</definedName>
    <definedName name="_FC">#REF!</definedName>
    <definedName name="_Fill">#REF!</definedName>
    <definedName name="_xlnm._FilterDatabase" hidden="1">'[1]46W9'!#REF!</definedName>
    <definedName name="_g2">#REF!</definedName>
    <definedName name="_g3">#REF!</definedName>
    <definedName name="_g4">#REF!</definedName>
    <definedName name="_g5">#REF!</definedName>
    <definedName name="_g6">#REF!</definedName>
    <definedName name="_g7">#REF!</definedName>
    <definedName name="_GR1">#REF!</definedName>
    <definedName name="_gtr4">#REF!</definedName>
    <definedName name="_h2">#REF!</definedName>
    <definedName name="_h3">#REF!</definedName>
    <definedName name="_h4">#REF!</definedName>
    <definedName name="_h5">#REF!</definedName>
    <definedName name="_h6">#REF!</definedName>
    <definedName name="_h7">#REF!</definedName>
    <definedName name="_h8">#REF!</definedName>
    <definedName name="_hfh7">#REF!</definedName>
    <definedName name="_hhg1">#REF!</definedName>
    <definedName name="_i4">#REF!</definedName>
    <definedName name="_i5">#REF!</definedName>
    <definedName name="_i6">#REF!</definedName>
    <definedName name="_i7">#REF!</definedName>
    <definedName name="_i77">#REF!</definedName>
    <definedName name="_i8">#REF!</definedName>
    <definedName name="_i9">#REF!</definedName>
    <definedName name="_ICP1">#REF!</definedName>
    <definedName name="_IMP1">#REF!</definedName>
    <definedName name="_INF1">#REF!</definedName>
    <definedName name="_IPC2002">#REF!</definedName>
    <definedName name="_IVA1">#REF!</definedName>
    <definedName name="_J2">#REF!</definedName>
    <definedName name="_k3">#REF!</definedName>
    <definedName name="_k4">#REF!</definedName>
    <definedName name="_k5">#REF!</definedName>
    <definedName name="_k6">#REF!</definedName>
    <definedName name="_k7">#REF!</definedName>
    <definedName name="_k8">#REF!</definedName>
    <definedName name="_k9">#REF!</definedName>
    <definedName name="_Key1">#REF!</definedName>
    <definedName name="_Key11">#REF!</definedName>
    <definedName name="_Key2">#REF!</definedName>
    <definedName name="_Key21">#REF!</definedName>
    <definedName name="_key3">#REF!</definedName>
    <definedName name="_key31">#REF!</definedName>
    <definedName name="_kjk6">#REF!</definedName>
    <definedName name="_lar03">#REF!</definedName>
    <definedName name="_LEY80">#REF!</definedName>
    <definedName name="_m3">#REF!</definedName>
    <definedName name="_m4">#REF!</definedName>
    <definedName name="_m5">#REF!</definedName>
    <definedName name="_m6">#REF!</definedName>
    <definedName name="_m7">#REF!</definedName>
    <definedName name="_m8">#REF!</definedName>
    <definedName name="_m9">#REF!</definedName>
    <definedName name="_MA2">#REF!</definedName>
    <definedName name="_MA3">#REF!</definedName>
    <definedName name="_MAT1">#REF!</definedName>
    <definedName name="_MOD1">#REF!</definedName>
    <definedName name="_mun2">#REF!</definedName>
    <definedName name="_n3">#REF!</definedName>
    <definedName name="_n4">#REF!</definedName>
    <definedName name="_n5">#REF!</definedName>
    <definedName name="_nrf10">#REF!</definedName>
    <definedName name="_num10">#REF!</definedName>
    <definedName name="_num2">#REF!</definedName>
    <definedName name="_num3">#REF!</definedName>
    <definedName name="_num4">#REF!</definedName>
    <definedName name="_num5">#REF!</definedName>
    <definedName name="_num6">#REF!</definedName>
    <definedName name="_num7">#REF!</definedName>
    <definedName name="_num8">#REF!</definedName>
    <definedName name="_num9">#REF!</definedName>
    <definedName name="_nyn7">#REF!</definedName>
    <definedName name="_o4">#REF!</definedName>
    <definedName name="_o5">#REF!</definedName>
    <definedName name="_o6">#REF!</definedName>
    <definedName name="_o7">#REF!</definedName>
    <definedName name="_o8">#REF!</definedName>
    <definedName name="_o9">#REF!</definedName>
    <definedName name="_OCD1">#REF!</definedName>
    <definedName name="_OCI1">#REF!</definedName>
    <definedName name="_p6">#REF!</definedName>
    <definedName name="_p7">#REF!</definedName>
    <definedName name="_p8">#REF!</definedName>
    <definedName name="_Parse_Out">#REF!</definedName>
    <definedName name="_PJ50">#REF!</definedName>
    <definedName name="_pj51">#REF!</definedName>
    <definedName name="_pr01">#REF!</definedName>
    <definedName name="_pr02">#REF!</definedName>
    <definedName name="_pr03">#REF!</definedName>
    <definedName name="_pr04">#REF!</definedName>
    <definedName name="_pr05">#REF!</definedName>
    <definedName name="_pr06">#REF!</definedName>
    <definedName name="_pr07">#REF!</definedName>
    <definedName name="_pr08">#REF!</definedName>
    <definedName name="_pr09">#REF!</definedName>
    <definedName name="_pr10">#REF!</definedName>
    <definedName name="_pr11">#REF!</definedName>
    <definedName name="_pr12">#REF!</definedName>
    <definedName name="_pr13">#REF!</definedName>
    <definedName name="_pr14">#REF!</definedName>
    <definedName name="_pr15">#REF!</definedName>
    <definedName name="_pr16">#REF!</definedName>
    <definedName name="_pr17">#REF!</definedName>
    <definedName name="_pr18">#REF!</definedName>
    <definedName name="_pr19">#REF!</definedName>
    <definedName name="_pr20">#REF!</definedName>
    <definedName name="_pr21">#REF!</definedName>
    <definedName name="_pr22">#REF!</definedName>
    <definedName name="_pr23">#REF!</definedName>
    <definedName name="_pr24">#REF!</definedName>
    <definedName name="_pr25">#REF!</definedName>
    <definedName name="_pr26">#REF!</definedName>
    <definedName name="_pr27">#REF!</definedName>
    <definedName name="_pr28">#REF!</definedName>
    <definedName name="_pr29">#REF!</definedName>
    <definedName name="_pr30">#REF!</definedName>
    <definedName name="_pr31">#REF!</definedName>
    <definedName name="_pr32">#REF!</definedName>
    <definedName name="_pr33">#REF!</definedName>
    <definedName name="_pr34">#REF!</definedName>
    <definedName name="_pr35">#REF!</definedName>
    <definedName name="_pr36">#REF!</definedName>
    <definedName name="_pr37">#REF!</definedName>
    <definedName name="_pr38">#REF!</definedName>
    <definedName name="_pr39">#REF!</definedName>
    <definedName name="_pr40">#REF!</definedName>
    <definedName name="_pr41">#REF!</definedName>
    <definedName name="_pr42">#REF!</definedName>
    <definedName name="_pr43">#REF!</definedName>
    <definedName name="_pr44">#REF!</definedName>
    <definedName name="_pr45">#REF!</definedName>
    <definedName name="_pr46">#REF!</definedName>
    <definedName name="_pr47">#REF!</definedName>
    <definedName name="_pr48">#REF!</definedName>
    <definedName name="_pr49">#REF!</definedName>
    <definedName name="_pr50">#REF!</definedName>
    <definedName name="_pr51">#REF!</definedName>
    <definedName name="_pr52">#REF!</definedName>
    <definedName name="_pr53">#REF!</definedName>
    <definedName name="_pr54">#REF!</definedName>
    <definedName name="_pr55">#REF!</definedName>
    <definedName name="_pr56">#REF!</definedName>
    <definedName name="_pr57">#REF!</definedName>
    <definedName name="_pr58">#REF!</definedName>
    <definedName name="_pr59">#REF!</definedName>
    <definedName name="_pr60">#REF!</definedName>
    <definedName name="_pr61">#REF!</definedName>
    <definedName name="_pr62">#REF!</definedName>
    <definedName name="_pr63">#REF!</definedName>
    <definedName name="_pr64">#REF!</definedName>
    <definedName name="_pr65">#REF!</definedName>
    <definedName name="_pr66">#REF!</definedName>
    <definedName name="_pr67">#REF!</definedName>
    <definedName name="_pr68">#REF!</definedName>
    <definedName name="_pr69">#REF!</definedName>
    <definedName name="_pr70">#REF!</definedName>
    <definedName name="_pr71">#REF!</definedName>
    <definedName name="_pr72">#REF!</definedName>
    <definedName name="_PRE1">#REF!</definedName>
    <definedName name="_PTO97">#REF!</definedName>
    <definedName name="_PW2">#REF!</definedName>
    <definedName name="_QTY1">#REF!</definedName>
    <definedName name="_R">#REF!</definedName>
    <definedName name="_r4r">#REF!</definedName>
    <definedName name="_ref4">#REF!</definedName>
    <definedName name="_RET1">#REF!</definedName>
    <definedName name="_RET2">#REF!</definedName>
    <definedName name="_RET3">#REF!</definedName>
    <definedName name="_RET4">#REF!</definedName>
    <definedName name="_RET5">#REF!</definedName>
    <definedName name="_RET6">#REF!</definedName>
    <definedName name="_rtu6">#REF!</definedName>
    <definedName name="_s1">#REF!</definedName>
    <definedName name="_s2">#REF!</definedName>
    <definedName name="_s3">#REF!</definedName>
    <definedName name="_s4">#REF!</definedName>
    <definedName name="_s5">#REF!</definedName>
    <definedName name="_s6">#REF!</definedName>
    <definedName name="_s7">#REF!</definedName>
    <definedName name="_Sort">#REF!</definedName>
    <definedName name="_srn001">#REF!</definedName>
    <definedName name="_SUM1">#REF!</definedName>
    <definedName name="_SUM2">#REF!</definedName>
    <definedName name="_t3">#REF!</definedName>
    <definedName name="_t4">#REF!</definedName>
    <definedName name="_t5">#REF!</definedName>
    <definedName name="_t6">#REF!</definedName>
    <definedName name="_t66">#REF!</definedName>
    <definedName name="_t7">#REF!</definedName>
    <definedName name="_t77">#REF!</definedName>
    <definedName name="_t8">#REF!</definedName>
    <definedName name="_t88">#REF!</definedName>
    <definedName name="_t9">#REF!</definedName>
    <definedName name="_t99">#REF!</definedName>
    <definedName name="_tax1">#REF!</definedName>
    <definedName name="_tax2">#REF!</definedName>
    <definedName name="_tax3">#REF!</definedName>
    <definedName name="_tax4">#REF!</definedName>
    <definedName name="_tc1">#REF!</definedName>
    <definedName name="_tc2">#REF!</definedName>
    <definedName name="_tc3">#REF!</definedName>
    <definedName name="_TOP1">#REF!</definedName>
    <definedName name="_TOP10">#REF!</definedName>
    <definedName name="_TOP2">#REF!</definedName>
    <definedName name="_TOP3">#REF!</definedName>
    <definedName name="_TOP4">#REF!</definedName>
    <definedName name="_TOP5">#REF!</definedName>
    <definedName name="_TOP6">#REF!</definedName>
    <definedName name="_TOP7">#REF!</definedName>
    <definedName name="_TOP8">#REF!</definedName>
    <definedName name="_TOP9">#REF!</definedName>
    <definedName name="_TOT1">#REF!</definedName>
    <definedName name="_u4">#REF!</definedName>
    <definedName name="_u5">#REF!</definedName>
    <definedName name="_u6">#REF!</definedName>
    <definedName name="_u7">#REF!</definedName>
    <definedName name="_u8">#REF!</definedName>
    <definedName name="_u9">#REF!</definedName>
    <definedName name="_unj1">#REF!</definedName>
    <definedName name="_ur7">#REF!</definedName>
    <definedName name="_v2">#REF!</definedName>
    <definedName name="_v3">#REF!</definedName>
    <definedName name="_v4">#REF!</definedName>
    <definedName name="_v5">#REF!</definedName>
    <definedName name="_v6">#REF!</definedName>
    <definedName name="_v7">#REF!</definedName>
    <definedName name="_v8">#REF!</definedName>
    <definedName name="_v9">#REF!</definedName>
    <definedName name="_VEX1">#REF!</definedName>
    <definedName name="_VFA1">#REF!</definedName>
    <definedName name="_vfv4">#REF!</definedName>
    <definedName name="_VIT1">#REF!</definedName>
    <definedName name="_VPR1">#REF!</definedName>
    <definedName name="_VPR2">#REF!</definedName>
    <definedName name="_VRP1">#REF!</definedName>
    <definedName name="_VSM1">#REF!</definedName>
    <definedName name="_x1">#REF!</definedName>
    <definedName name="_x2">#REF!</definedName>
    <definedName name="_x3">#REF!</definedName>
    <definedName name="_x4">#REF!</definedName>
    <definedName name="_x5">#REF!</definedName>
    <definedName name="_x6">#REF!</definedName>
    <definedName name="_x7">#REF!</definedName>
    <definedName name="_x8">#REF!</definedName>
    <definedName name="_x9">#REF!</definedName>
    <definedName name="_y2">#REF!</definedName>
    <definedName name="_y3">#REF!</definedName>
    <definedName name="_y4">#REF!</definedName>
    <definedName name="_y5">#REF!</definedName>
    <definedName name="_y6">#REF!</definedName>
    <definedName name="_y7">#REF!</definedName>
    <definedName name="_y8">#REF!</definedName>
    <definedName name="_y9">#REF!</definedName>
    <definedName name="_z1">#REF!</definedName>
    <definedName name="_z2">#REF!</definedName>
    <definedName name="_z3">#REF!</definedName>
    <definedName name="_z4">#REF!</definedName>
    <definedName name="_z5">#REF!</definedName>
    <definedName name="_z6">#REF!</definedName>
    <definedName name="´P">#REF!</definedName>
    <definedName name="a">#REF!</definedName>
    <definedName name="a.vtas.cim">#REF!</definedName>
    <definedName name="A_1">#REF!</definedName>
    <definedName name="a_BASICOS">#REF!</definedName>
    <definedName name="a_CIMENTACION">#REF!</definedName>
    <definedName name="A_IMPRESIÓN_IM" localSheetId="0">#REF!</definedName>
    <definedName name="A_IMPRESIÓN_IM">#REF!</definedName>
    <definedName name="A_nuevo">#REF!</definedName>
    <definedName name="a_PREELIMINAR">#REF!</definedName>
    <definedName name="A18A200">#REF!</definedName>
    <definedName name="a2a">#REF!</definedName>
    <definedName name="AA">#REF!</definedName>
    <definedName name="AAa">#REF!</definedName>
    <definedName name="AAAA">#REF!</definedName>
    <definedName name="AAAAAAA">#REF!</definedName>
    <definedName name="aaaaas">#REF!</definedName>
    <definedName name="AAASQ">#REF!</definedName>
    <definedName name="aas">#REF!</definedName>
    <definedName name="AB">#REF!</definedName>
    <definedName name="aba_1">#REF!</definedName>
    <definedName name="aba_2">#REF!</definedName>
    <definedName name="abc">#REF!</definedName>
    <definedName name="ABCD">#REF!</definedName>
    <definedName name="ABCDE">#REF!</definedName>
    <definedName name="ac">#REF!</definedName>
    <definedName name="ACC.CU.COVAL">#REF!</definedName>
    <definedName name="Accesorios_de_1_2">#REF!</definedName>
    <definedName name="Accesorios_de_3_4">#REF!</definedName>
    <definedName name="ACERO_DE_REFUERZO">[2]PRESPDETRABAJO!$G$31</definedName>
    <definedName name="Acero_de_Refuerzo_Figurado_de_60.000_P.S.I.">#REF!</definedName>
    <definedName name="Acido_Muriatico">#REF!</definedName>
    <definedName name="Acoflex_1_2">#REF!</definedName>
    <definedName name="Acometida_en_2_3___350_kcmil___1___250_kcmil_AWG__THHN_en_Ø_4">#REF!</definedName>
    <definedName name="Acometida_en_3___1_0___1___2___1___6_T_AWG__THHN_en_1Ø_3">#REF!</definedName>
    <definedName name="Acometida_en_3___250_kcmil___1___2_0___1___2_T_AWG__THHN_en_1Ø_3">#REF!</definedName>
    <definedName name="Acometida_en_3___4_0___1___2_0___1___2_T_AWG__THHN_en_1Ø_3">#REF!</definedName>
    <definedName name="Acometida_en_3___6___1___8___1___8_T_AWG__THHN_en_1Ø_1">#REF!</definedName>
    <definedName name="Acometida_en_3___6_en_1Ø_2">#REF!</definedName>
    <definedName name="Acometida_en_3___8___1___10___1___8_T_AWG__THHN_en_1Ø_1">#REF!</definedName>
    <definedName name="Acometida_en_Conductor_de_Cobre_3___2_0_AWG_XLEP_15_Kv">#REF!</definedName>
    <definedName name="ACT">#REF!</definedName>
    <definedName name="ACT_COMP">#REF!</definedName>
    <definedName name="ACT_COMP2">#REF!</definedName>
    <definedName name="ACT_CONT">#REF!</definedName>
    <definedName name="ACT_CONT2">#REF!</definedName>
    <definedName name="Actividades">#REF!</definedName>
    <definedName name="ACTV">#REF!</definedName>
    <definedName name="acueductos">#REF!</definedName>
    <definedName name="AD">#REF!</definedName>
    <definedName name="ADADA">#REF!</definedName>
    <definedName name="adasd">#REF!</definedName>
    <definedName name="adasdaqsdasd">#REF!</definedName>
    <definedName name="adasdasdasda">#REF!</definedName>
    <definedName name="adasdasdasdadsads">#REF!</definedName>
    <definedName name="ADFADFAD">#REF!</definedName>
    <definedName name="ADFGSDB">#REF!</definedName>
    <definedName name="Administración">#REF!</definedName>
    <definedName name="ADMON">#REF!</definedName>
    <definedName name="ADMON1">#REF!</definedName>
    <definedName name="ADSAD">#REF!</definedName>
    <definedName name="adsasdasd">#REF!</definedName>
    <definedName name="aefa">#REF!</definedName>
    <definedName name="afdsw">#REF!</definedName>
    <definedName name="afraee">MATCH(0.01,End_Bal,-1)+1</definedName>
    <definedName name="agdsgg">#REF!</definedName>
    <definedName name="Agua" localSheetId="0">#REF!</definedName>
    <definedName name="Agua">#REF!</definedName>
    <definedName name="aida">#REF!</definedName>
    <definedName name="aida1">#REF!</definedName>
    <definedName name="aiu" localSheetId="0">#REF!</definedName>
    <definedName name="aiu">#REF!</definedName>
    <definedName name="AIU_01">#REF!</definedName>
    <definedName name="AIU_1">#REF!</definedName>
    <definedName name="AIU_2">#REF!</definedName>
    <definedName name="AJAH" hidden="1">[3]Presentacion!#REF!</definedName>
    <definedName name="AjustDelAIU">#REF!</definedName>
    <definedName name="akljdslKDBJ">#REF!</definedName>
    <definedName name="alam">#REF!</definedName>
    <definedName name="ALAMBRE_18">[4]INSBASICOS!$C$19</definedName>
    <definedName name="Alambre_Negro_No.18">#REF!</definedName>
    <definedName name="ALAMBRENEGRO">[5]INSUMOS!$C$19</definedName>
    <definedName name="AlcanceProyecto">#REF!</definedName>
    <definedName name="Alcaparro_2.00_m">#REF!</definedName>
    <definedName name="ALM">#REF!</definedName>
    <definedName name="almacen.sanitario">#REF!</definedName>
    <definedName name="Almacenista">#REF!</definedName>
    <definedName name="Amount">#REF!</definedName>
    <definedName name="Analisis">[6]Analisis!$A:$F</definedName>
    <definedName name="ANCLAJE">#REF!</definedName>
    <definedName name="AND">#REF!</definedName>
    <definedName name="Andamio_Sección">#REF!</definedName>
    <definedName name="Andamios">#REF!</definedName>
    <definedName name="anex7">#REF!</definedName>
    <definedName name="anex8">#REF!</definedName>
    <definedName name="ANEXO_4">#REF!</definedName>
    <definedName name="anexo1">#REF!</definedName>
    <definedName name="anexo10">#REF!</definedName>
    <definedName name="anexo11">#REF!</definedName>
    <definedName name="anexo12">#REF!</definedName>
    <definedName name="anexo13">#REF!</definedName>
    <definedName name="anexo14">#REF!</definedName>
    <definedName name="anexo15">#REF!</definedName>
    <definedName name="anexo2">#REF!</definedName>
    <definedName name="anexo3">#REF!</definedName>
    <definedName name="anexo4">#REF!</definedName>
    <definedName name="anexo5">#REF!</definedName>
    <definedName name="anexo6">#REF!</definedName>
    <definedName name="anexo7">#REF!</definedName>
    <definedName name="anexo8">#REF!</definedName>
    <definedName name="anexo9">#REF!</definedName>
    <definedName name="anexů7">#REF!</definedName>
    <definedName name="Angulo_en_aluminio_1_2__x_1_2__x_1_16">#REF!</definedName>
    <definedName name="Angulo_hierro_2_1_2__x_3_13">#REF!</definedName>
    <definedName name="anscount" hidden="1">1</definedName>
    <definedName name="Anticorrosivo_Rojo_Claro" localSheetId="0">#REF!</definedName>
    <definedName name="Anticorrosivo_Rojo_Claro">#REF!</definedName>
    <definedName name="apaiy">#REF!</definedName>
    <definedName name="Aparatos_Telefonicos_para_extensiones" localSheetId="0">#REF!</definedName>
    <definedName name="Aparatos_Telefonicos_para_extensiones">#REF!</definedName>
    <definedName name="Aparatos_Telefonicos_secretariales" localSheetId="0">#REF!</definedName>
    <definedName name="Aparatos_Telefonicos_secretariales">#REF!</definedName>
    <definedName name="APELLIDOS">#REF!</definedName>
    <definedName name="API">#REF!</definedName>
    <definedName name="Aplique_Cilindrico_de_Pared_en_Acero_Galvanizado_de_1x26_W._120_V.">#REF!</definedName>
    <definedName name="Aplique_Cilindrico_de_Pared_en_Acero_Galvanizado_de_2x26_W._120_V.">#REF!</definedName>
    <definedName name="Aplique_Cilindrico_de_Techo_en_Acero_Galvanizado_de_2x26_W._120_V.">#REF!</definedName>
    <definedName name="aptos">#REF!</definedName>
    <definedName name="APU">'[7]ANALISIS DE PRECIOS UNITARIOS'!#REF!</definedName>
    <definedName name="APU_1.1.1" localSheetId="0">#REF!</definedName>
    <definedName name="APU_1.1.1">'[7]ANALISIS DE PRECIOS UNITARIOS'!$I$47</definedName>
    <definedName name="APU_1.1.2" localSheetId="0">#REF!</definedName>
    <definedName name="APU_1.1.2">'[7]ANALISIS DE PRECIOS UNITARIOS'!$I$50</definedName>
    <definedName name="APU_1.1.3" localSheetId="0">#REF!</definedName>
    <definedName name="APU_1.1.3">'[7]ANALISIS DE PRECIOS UNITARIOS'!$I$53</definedName>
    <definedName name="APU_1.1.4" localSheetId="0">#REF!</definedName>
    <definedName name="APU_1.1.4">'[7]ANALISIS DE PRECIOS UNITARIOS'!$I$56</definedName>
    <definedName name="APU_1.1.5" localSheetId="0">#REF!</definedName>
    <definedName name="APU_1.1.5">'[7]ANALISIS DE PRECIOS UNITARIOS'!$I$59</definedName>
    <definedName name="APU_1.2.1" localSheetId="0">#REF!</definedName>
    <definedName name="APU_1.2.1">'[7]ANALISIS DE PRECIOS UNITARIOS'!$I$63</definedName>
    <definedName name="APU_1.2.2" localSheetId="0">#REF!</definedName>
    <definedName name="APU_1.2.2">'[7]ANALISIS DE PRECIOS UNITARIOS'!$I$66</definedName>
    <definedName name="APU_1.2.3" localSheetId="0">#REF!</definedName>
    <definedName name="APU_1.2.3">'[7]ANALISIS DE PRECIOS UNITARIOS'!$I$69</definedName>
    <definedName name="APU_1.3.1" localSheetId="0">#REF!</definedName>
    <definedName name="APU_1.3.1">'[7]ANALISIS DE PRECIOS UNITARIOS'!$I$73</definedName>
    <definedName name="APU_1.3.2" localSheetId="0">#REF!</definedName>
    <definedName name="APU_1.3.2">'[7]ANALISIS DE PRECIOS UNITARIOS'!$I$76</definedName>
    <definedName name="APU_10.1.1" localSheetId="0">#REF!</definedName>
    <definedName name="APU_10.1.1">'[7]ANALISIS DE PRECIOS UNITARIOS'!$I$1189</definedName>
    <definedName name="APU_10.1.10" localSheetId="0">#REF!</definedName>
    <definedName name="APU_10.1.10">'[7]ANALISIS DE PRECIOS UNITARIOS'!$I$1213</definedName>
    <definedName name="APU_10.1.11" localSheetId="0">#REF!</definedName>
    <definedName name="APU_10.1.11">'[7]ANALISIS DE PRECIOS UNITARIOS'!$I$1216</definedName>
    <definedName name="APU_10.1.13" localSheetId="0">#REF!</definedName>
    <definedName name="APU_10.1.13">'[7]ANALISIS DE PRECIOS UNITARIOS'!$I$1219</definedName>
    <definedName name="APU_10.1.14" localSheetId="0">#REF!</definedName>
    <definedName name="APU_10.1.14">'[7]ANALISIS DE PRECIOS UNITARIOS'!$I$1222</definedName>
    <definedName name="APU_10.1.15" localSheetId="0">#REF!</definedName>
    <definedName name="APU_10.1.15">'[7]ANALISIS DE PRECIOS UNITARIOS'!#REF!</definedName>
    <definedName name="APU_10.1.16" localSheetId="0">#REF!</definedName>
    <definedName name="APU_10.1.16">'[7]ANALISIS DE PRECIOS UNITARIOS'!$I$1231</definedName>
    <definedName name="APU_10.1.17" localSheetId="0">#REF!</definedName>
    <definedName name="APU_10.1.17">'[7]ANALISIS DE PRECIOS UNITARIOS'!$I$1234</definedName>
    <definedName name="APU_10.1.18" localSheetId="0">#REF!</definedName>
    <definedName name="APU_10.1.18">'[7]ANALISIS DE PRECIOS UNITARIOS'!$I$1228</definedName>
    <definedName name="APU_10.1.19" localSheetId="0">#REF!</definedName>
    <definedName name="APU_10.1.19">'[7]ANALISIS DE PRECIOS UNITARIOS'!#REF!</definedName>
    <definedName name="APU_10.1.2">#REF!</definedName>
    <definedName name="APU_10.1.3" localSheetId="0">#REF!</definedName>
    <definedName name="APU_10.1.3">'[7]ANALISIS DE PRECIOS UNITARIOS'!$I$1195</definedName>
    <definedName name="APU_10.1.4" localSheetId="0">#REF!</definedName>
    <definedName name="APU_10.1.4">'[7]ANALISIS DE PRECIOS UNITARIOS'!$I$1198</definedName>
    <definedName name="APU_10.1.5" localSheetId="0">#REF!</definedName>
    <definedName name="APU_10.1.5">'[7]ANALISIS DE PRECIOS UNITARIOS'!$I$1201</definedName>
    <definedName name="APU_10.1.6" localSheetId="0">#REF!</definedName>
    <definedName name="APU_10.1.6">'[7]ANALISIS DE PRECIOS UNITARIOS'!$I$1204</definedName>
    <definedName name="APU_10.1.7" localSheetId="0">#REF!</definedName>
    <definedName name="APU_10.1.7">'[7]ANALISIS DE PRECIOS UNITARIOS'!#REF!</definedName>
    <definedName name="APU_10.1.8" localSheetId="0">#REF!</definedName>
    <definedName name="APU_10.1.8">'[7]ANALISIS DE PRECIOS UNITARIOS'!$I$1207</definedName>
    <definedName name="APU_10.1.9" localSheetId="0">#REF!</definedName>
    <definedName name="APU_10.1.9">'[7]ANALISIS DE PRECIOS UNITARIOS'!$I$1210</definedName>
    <definedName name="APU_10.2.1">#REF!</definedName>
    <definedName name="APU_10.2.2">#REF!</definedName>
    <definedName name="APU_11.1.1" localSheetId="0">#REF!</definedName>
    <definedName name="APU_11.1.1">'[7]ANALISIS DE PRECIOS UNITARIOS'!$I$1249</definedName>
    <definedName name="APU_11.1.2" localSheetId="0">#REF!</definedName>
    <definedName name="APU_11.1.2">'[7]ANALISIS DE PRECIOS UNITARIOS'!$I$1252</definedName>
    <definedName name="APU_11.1.3" localSheetId="0">#REF!</definedName>
    <definedName name="APU_11.1.3">'[7]ANALISIS DE PRECIOS UNITARIOS'!$I$1255</definedName>
    <definedName name="APU_11.1.4" localSheetId="0">#REF!</definedName>
    <definedName name="APU_11.1.4">'[7]ANALISIS DE PRECIOS UNITARIOS'!$I$1258</definedName>
    <definedName name="APU_11.2.1.1">#REF!</definedName>
    <definedName name="APU_11.2.2.1" localSheetId="0">#REF!</definedName>
    <definedName name="APU_11.2.2.1">'[7]ANALISIS DE PRECIOS UNITARIOS'!$I$1267</definedName>
    <definedName name="APU_11.2.2.2" localSheetId="0">#REF!</definedName>
    <definedName name="APU_11.2.2.2">'[7]ANALISIS DE PRECIOS UNITARIOS'!#REF!</definedName>
    <definedName name="APU_11.2.3.1" localSheetId="0">#REF!</definedName>
    <definedName name="APU_11.2.3.1">'[7]ANALISIS DE PRECIOS UNITARIOS'!$I$1274</definedName>
    <definedName name="APU_11.2.3.2" localSheetId="0">#REF!</definedName>
    <definedName name="APU_11.2.3.2">'[7]ANALISIS DE PRECIOS UNITARIOS'!$I$1277</definedName>
    <definedName name="APU_12.1.1" localSheetId="0">#REF!</definedName>
    <definedName name="APU_12.1.1">'[7]ANALISIS DE PRECIOS UNITARIOS'!$I$1282</definedName>
    <definedName name="APU_12.1.10" localSheetId="0">#REF!</definedName>
    <definedName name="APU_12.1.10">'[7]ANALISIS DE PRECIOS UNITARIOS'!$I$1309</definedName>
    <definedName name="APU_12.1.11" localSheetId="0">#REF!</definedName>
    <definedName name="APU_12.1.11">'[7]ANALISIS DE PRECIOS UNITARIOS'!$I$1312</definedName>
    <definedName name="APU_12.1.12" localSheetId="0">#REF!</definedName>
    <definedName name="APU_12.1.12">'[7]ANALISIS DE PRECIOS UNITARIOS'!$I$1315</definedName>
    <definedName name="APU_12.1.13" localSheetId="0">#REF!</definedName>
    <definedName name="APU_12.1.13">'[7]ANALISIS DE PRECIOS UNITARIOS'!$I$1318</definedName>
    <definedName name="APU_12.1.14" localSheetId="0">#REF!</definedName>
    <definedName name="APU_12.1.14">'[7]ANALISIS DE PRECIOS UNITARIOS'!$I$1321</definedName>
    <definedName name="APU_12.1.15" localSheetId="0">#REF!</definedName>
    <definedName name="APU_12.1.15">'[7]ANALISIS DE PRECIOS UNITARIOS'!$I$1324</definedName>
    <definedName name="APU_12.1.16" localSheetId="0">#REF!</definedName>
    <definedName name="APU_12.1.16">'[7]ANALISIS DE PRECIOS UNITARIOS'!$I$1327</definedName>
    <definedName name="APU_12.1.17" localSheetId="0">#REF!</definedName>
    <definedName name="APU_12.1.17">'[7]ANALISIS DE PRECIOS UNITARIOS'!$I$1330</definedName>
    <definedName name="APU_12.1.18" localSheetId="0">#REF!</definedName>
    <definedName name="APU_12.1.18">'[7]ANALISIS DE PRECIOS UNITARIOS'!$I$1333</definedName>
    <definedName name="APU_12.1.19" localSheetId="0">#REF!</definedName>
    <definedName name="APU_12.1.19">'[7]ANALISIS DE PRECIOS UNITARIOS'!$I$1336</definedName>
    <definedName name="APU_12.1.2" localSheetId="0">#REF!</definedName>
    <definedName name="APU_12.1.2">'[7]ANALISIS DE PRECIOS UNITARIOS'!$I$1285</definedName>
    <definedName name="APU_12.1.20" localSheetId="0">#REF!</definedName>
    <definedName name="APU_12.1.20">'[7]ANALISIS DE PRECIOS UNITARIOS'!$I$1339</definedName>
    <definedName name="APU_12.1.21" localSheetId="0">#REF!</definedName>
    <definedName name="APU_12.1.21">'[7]ANALISIS DE PRECIOS UNITARIOS'!$I$1342</definedName>
    <definedName name="APU_12.1.22" localSheetId="0">#REF!</definedName>
    <definedName name="APU_12.1.22">'[7]ANALISIS DE PRECIOS UNITARIOS'!$I$1345</definedName>
    <definedName name="APU_12.1.23" localSheetId="0">#REF!</definedName>
    <definedName name="APU_12.1.23">'[7]ANALISIS DE PRECIOS UNITARIOS'!$I$1348</definedName>
    <definedName name="APU_12.1.24" localSheetId="0">#REF!</definedName>
    <definedName name="APU_12.1.24">'[7]ANALISIS DE PRECIOS UNITARIOS'!$I$1351</definedName>
    <definedName name="APU_12.1.25" localSheetId="0">#REF!</definedName>
    <definedName name="APU_12.1.25">'[7]ANALISIS DE PRECIOS UNITARIOS'!$I$1354</definedName>
    <definedName name="APU_12.1.26" localSheetId="0">#REF!</definedName>
    <definedName name="APU_12.1.26">'[7]ANALISIS DE PRECIOS UNITARIOS'!$I$1357</definedName>
    <definedName name="APU_12.1.27" localSheetId="0">#REF!</definedName>
    <definedName name="APU_12.1.27">'[7]ANALISIS DE PRECIOS UNITARIOS'!$I$1360</definedName>
    <definedName name="APU_12.1.28" localSheetId="0">#REF!</definedName>
    <definedName name="APU_12.1.28">'[7]ANALISIS DE PRECIOS UNITARIOS'!$I$1363</definedName>
    <definedName name="APU_12.1.29" localSheetId="0">#REF!</definedName>
    <definedName name="APU_12.1.29">'[7]ANALISIS DE PRECIOS UNITARIOS'!$I$1366</definedName>
    <definedName name="APU_12.1.3" localSheetId="0">#REF!</definedName>
    <definedName name="APU_12.1.3">'[7]ANALISIS DE PRECIOS UNITARIOS'!$I$1288</definedName>
    <definedName name="APU_12.1.30" localSheetId="0">#REF!</definedName>
    <definedName name="APU_12.1.30">'[7]ANALISIS DE PRECIOS UNITARIOS'!$I$1369</definedName>
    <definedName name="APU_12.1.31" localSheetId="0">#REF!</definedName>
    <definedName name="APU_12.1.31">'[7]ANALISIS DE PRECIOS UNITARIOS'!$I$1372</definedName>
    <definedName name="APU_12.1.32" localSheetId="0">#REF!</definedName>
    <definedName name="APU_12.1.32">'[7]ANALISIS DE PRECIOS UNITARIOS'!$I$1375</definedName>
    <definedName name="APU_12.1.33" localSheetId="0">#REF!</definedName>
    <definedName name="APU_12.1.33">'[7]ANALISIS DE PRECIOS UNITARIOS'!$I$1378</definedName>
    <definedName name="APU_12.1.34" localSheetId="0">#REF!</definedName>
    <definedName name="APU_12.1.34">'[7]ANALISIS DE PRECIOS UNITARIOS'!$I$1381</definedName>
    <definedName name="APU_12.1.35" localSheetId="0">#REF!</definedName>
    <definedName name="APU_12.1.35">'[7]ANALISIS DE PRECIOS UNITARIOS'!$I$1384</definedName>
    <definedName name="APU_12.1.36" localSheetId="0">#REF!</definedName>
    <definedName name="APU_12.1.36">'[7]ANALISIS DE PRECIOS UNITARIOS'!$I$1387</definedName>
    <definedName name="APU_12.1.37" localSheetId="0">#REF!</definedName>
    <definedName name="APU_12.1.37">'[7]ANALISIS DE PRECIOS UNITARIOS'!$I$1390</definedName>
    <definedName name="APU_12.1.38" localSheetId="0">#REF!</definedName>
    <definedName name="APU_12.1.38">'[7]ANALISIS DE PRECIOS UNITARIOS'!$I$1393</definedName>
    <definedName name="APU_12.1.39" localSheetId="0">#REF!</definedName>
    <definedName name="APU_12.1.39">'[7]ANALISIS DE PRECIOS UNITARIOS'!$I$1396</definedName>
    <definedName name="APU_12.1.4" localSheetId="0">#REF!</definedName>
    <definedName name="APU_12.1.4">'[7]ANALISIS DE PRECIOS UNITARIOS'!$I$1291</definedName>
    <definedName name="APU_12.1.40" localSheetId="0">#REF!</definedName>
    <definedName name="APU_12.1.40">'[7]ANALISIS DE PRECIOS UNITARIOS'!$I$1399</definedName>
    <definedName name="APU_12.1.41" localSheetId="0">#REF!</definedName>
    <definedName name="APU_12.1.41">'[7]ANALISIS DE PRECIOS UNITARIOS'!$I$1402</definedName>
    <definedName name="APU_12.1.42" localSheetId="0">#REF!</definedName>
    <definedName name="APU_12.1.42">'[7]ANALISIS DE PRECIOS UNITARIOS'!$I$1405</definedName>
    <definedName name="APU_12.1.43" localSheetId="0">#REF!</definedName>
    <definedName name="APU_12.1.43">'[7]ANALISIS DE PRECIOS UNITARIOS'!$I$1408</definedName>
    <definedName name="APU_12.1.44" localSheetId="0">#REF!</definedName>
    <definedName name="APU_12.1.44">'[7]ANALISIS DE PRECIOS UNITARIOS'!$I$1411</definedName>
    <definedName name="APU_12.1.45" localSheetId="0">#REF!</definedName>
    <definedName name="APU_12.1.45">'[7]ANALISIS DE PRECIOS UNITARIOS'!$I$1414</definedName>
    <definedName name="APU_12.1.46" localSheetId="0">#REF!</definedName>
    <definedName name="APU_12.1.46">'[7]ANALISIS DE PRECIOS UNITARIOS'!$I$1417</definedName>
    <definedName name="APU_12.1.47" localSheetId="0">#REF!</definedName>
    <definedName name="APU_12.1.47">'[7]ANALISIS DE PRECIOS UNITARIOS'!$I$1420</definedName>
    <definedName name="APU_12.1.48" localSheetId="0">#REF!</definedName>
    <definedName name="APU_12.1.48">'[7]ANALISIS DE PRECIOS UNITARIOS'!$I$1423</definedName>
    <definedName name="APU_12.1.49" localSheetId="0">#REF!</definedName>
    <definedName name="APU_12.1.49">'[7]ANALISIS DE PRECIOS UNITARIOS'!#REF!</definedName>
    <definedName name="APU_12.1.5" localSheetId="0">#REF!</definedName>
    <definedName name="APU_12.1.5">'[7]ANALISIS DE PRECIOS UNITARIOS'!$I$1294</definedName>
    <definedName name="APU_12.1.50" localSheetId="0">#REF!</definedName>
    <definedName name="APU_12.1.50">'[7]ANALISIS DE PRECIOS UNITARIOS'!#REF!</definedName>
    <definedName name="APU_12.1.51" localSheetId="0">#REF!</definedName>
    <definedName name="APU_12.1.51">'[7]ANALISIS DE PRECIOS UNITARIOS'!#REF!</definedName>
    <definedName name="APU_12.1.52">#REF!</definedName>
    <definedName name="APU_12.1.53" localSheetId="0">#REF!</definedName>
    <definedName name="APU_12.1.53">'[7]ANALISIS DE PRECIOS UNITARIOS'!$I$1429</definedName>
    <definedName name="APU_12.1.54" localSheetId="0">#REF!</definedName>
    <definedName name="APU_12.1.54">'[7]ANALISIS DE PRECIOS UNITARIOS'!$I$1432</definedName>
    <definedName name="APU_12.1.55" localSheetId="0">#REF!</definedName>
    <definedName name="APU_12.1.55">'[7]ANALISIS DE PRECIOS UNITARIOS'!$I$1435</definedName>
    <definedName name="APU_12.1.56" localSheetId="0">#REF!</definedName>
    <definedName name="APU_12.1.56">'[7]ANALISIS DE PRECIOS UNITARIOS'!$I$1438</definedName>
    <definedName name="APU_12.1.57" localSheetId="0">#REF!</definedName>
    <definedName name="APU_12.1.57">'[7]ANALISIS DE PRECIOS UNITARIOS'!$I$1441</definedName>
    <definedName name="APU_12.1.58" localSheetId="0">#REF!</definedName>
    <definedName name="APU_12.1.58">'[7]ANALISIS DE PRECIOS UNITARIOS'!$I$1444</definedName>
    <definedName name="APU_12.1.59" localSheetId="0">#REF!</definedName>
    <definedName name="APU_12.1.59">'[7]ANALISIS DE PRECIOS UNITARIOS'!$I$1447</definedName>
    <definedName name="APU_12.1.6" localSheetId="0">#REF!</definedName>
    <definedName name="APU_12.1.6">'[7]ANALISIS DE PRECIOS UNITARIOS'!$I$1297</definedName>
    <definedName name="APU_12.1.60" localSheetId="0">#REF!</definedName>
    <definedName name="APU_12.1.60">'[7]ANALISIS DE PRECIOS UNITARIOS'!$I$1450</definedName>
    <definedName name="APU_12.1.61" localSheetId="0">#REF!</definedName>
    <definedName name="APU_12.1.61">'[7]ANALISIS DE PRECIOS UNITARIOS'!$I$1453</definedName>
    <definedName name="APU_12.1.62" localSheetId="0">#REF!</definedName>
    <definedName name="APU_12.1.62">'[7]ANALISIS DE PRECIOS UNITARIOS'!$I$1456</definedName>
    <definedName name="APU_12.1.63" localSheetId="0">#REF!</definedName>
    <definedName name="APU_12.1.63">'[7]ANALISIS DE PRECIOS UNITARIOS'!$I$1459</definedName>
    <definedName name="APU_12.1.64" localSheetId="0">#REF!</definedName>
    <definedName name="APU_12.1.64">'[7]ANALISIS DE PRECIOS UNITARIOS'!$I$1462</definedName>
    <definedName name="APU_12.1.65" localSheetId="0">#REF!</definedName>
    <definedName name="APU_12.1.65">'[7]ANALISIS DE PRECIOS UNITARIOS'!$I$1465</definedName>
    <definedName name="APU_12.1.66" localSheetId="0">#REF!</definedName>
    <definedName name="APU_12.1.66">'[7]ANALISIS DE PRECIOS UNITARIOS'!$I$1468</definedName>
    <definedName name="APU_12.1.67" localSheetId="0">#REF!</definedName>
    <definedName name="APU_12.1.67">'[7]ANALISIS DE PRECIOS UNITARIOS'!$I$1471</definedName>
    <definedName name="APU_12.1.68" localSheetId="0">#REF!</definedName>
    <definedName name="APU_12.1.68">'[7]ANALISIS DE PRECIOS UNITARIOS'!$I$1474</definedName>
    <definedName name="APU_12.1.69" localSheetId="0">#REF!</definedName>
    <definedName name="APU_12.1.69">'[7]ANALISIS DE PRECIOS UNITARIOS'!$I$1477</definedName>
    <definedName name="APU_12.1.7" localSheetId="0">#REF!</definedName>
    <definedName name="APU_12.1.7">'[7]ANALISIS DE PRECIOS UNITARIOS'!$I$1300</definedName>
    <definedName name="APU_12.1.70" localSheetId="0">#REF!</definedName>
    <definedName name="APU_12.1.70">'[7]ANALISIS DE PRECIOS UNITARIOS'!$I$1480</definedName>
    <definedName name="APU_12.1.71" localSheetId="0">#REF!</definedName>
    <definedName name="APU_12.1.71">'[7]ANALISIS DE PRECIOS UNITARIOS'!$I$1483</definedName>
    <definedName name="APU_12.1.8" localSheetId="0">#REF!</definedName>
    <definedName name="APU_12.1.8">'[7]ANALISIS DE PRECIOS UNITARIOS'!$I$1303</definedName>
    <definedName name="APU_12.1.9" localSheetId="0">#REF!</definedName>
    <definedName name="APU_12.1.9">'[7]ANALISIS DE PRECIOS UNITARIOS'!$I$1306</definedName>
    <definedName name="APU_13.1.1" localSheetId="0">#REF!</definedName>
    <definedName name="APU_13.1.1">'[7]ANALISIS DE PRECIOS UNITARIOS'!$I$1488</definedName>
    <definedName name="APU_13.1.2" localSheetId="0">#REF!</definedName>
    <definedName name="APU_13.1.2">'[7]ANALISIS DE PRECIOS UNITARIOS'!$I$1491</definedName>
    <definedName name="APU_13.1.3" localSheetId="0">#REF!</definedName>
    <definedName name="APU_13.1.3">'[7]ANALISIS DE PRECIOS UNITARIOS'!$I$1494</definedName>
    <definedName name="APU_13.1.4" localSheetId="0">#REF!</definedName>
    <definedName name="APU_13.1.4">'[7]ANALISIS DE PRECIOS UNITARIOS'!$I$1498</definedName>
    <definedName name="APU_13.1.5" localSheetId="0">#REF!</definedName>
    <definedName name="APU_13.1.5">'[7]ANALISIS DE PRECIOS UNITARIOS'!$I$1501</definedName>
    <definedName name="APU_13.1.6" localSheetId="0">#REF!</definedName>
    <definedName name="APU_13.1.6">'[7]ANALISIS DE PRECIOS UNITARIOS'!$I$1504</definedName>
    <definedName name="APU_14.1.1" localSheetId="0">#REF!</definedName>
    <definedName name="APU_14.1.1">'[7]ANALISIS DE PRECIOS UNITARIOS'!$I$1509</definedName>
    <definedName name="APU_14.1.2" localSheetId="0">#REF!</definedName>
    <definedName name="APU_14.1.2">'[7]ANALISIS DE PRECIOS UNITARIOS'!$I$1512</definedName>
    <definedName name="APU_14.1.3" localSheetId="0">#REF!</definedName>
    <definedName name="APU_14.1.3">'[7]ANALISIS DE PRECIOS UNITARIOS'!$I$1515</definedName>
    <definedName name="APU_14.1.4" localSheetId="0">#REF!</definedName>
    <definedName name="APU_14.1.4">'[7]ANALISIS DE PRECIOS UNITARIOS'!$I$1518</definedName>
    <definedName name="APU_14.1.5" localSheetId="0">#REF!</definedName>
    <definedName name="APU_14.1.5">'[7]ANALISIS DE PRECIOS UNITARIOS'!$I$1521</definedName>
    <definedName name="APU_15.1.1" localSheetId="0">#REF!</definedName>
    <definedName name="APU_15.1.1">'[7]ANALISIS DE PRECIOS UNITARIOS'!#REF!</definedName>
    <definedName name="APU_15.2.1" localSheetId="0">#REF!</definedName>
    <definedName name="APU_15.2.1">'[7]ANALISIS DE PRECIOS UNITARIOS'!$I$1526</definedName>
    <definedName name="APU_15.2.10" localSheetId="0">#REF!</definedName>
    <definedName name="APU_15.2.10">'[7]ANALISIS DE PRECIOS UNITARIOS'!$I$1553</definedName>
    <definedName name="APU_15.2.11" localSheetId="0">#REF!</definedName>
    <definedName name="APU_15.2.11">'[7]ANALISIS DE PRECIOS UNITARIOS'!$I$1556</definedName>
    <definedName name="APU_15.2.12" localSheetId="0">#REF!</definedName>
    <definedName name="APU_15.2.12">'[7]ANALISIS DE PRECIOS UNITARIOS'!$I$1559</definedName>
    <definedName name="APU_15.2.13" localSheetId="0">#REF!</definedName>
    <definedName name="APU_15.2.13">'[7]ANALISIS DE PRECIOS UNITARIOS'!$I$1562</definedName>
    <definedName name="APU_15.2.14" localSheetId="0">#REF!</definedName>
    <definedName name="APU_15.2.14">'[7]ANALISIS DE PRECIOS UNITARIOS'!$I$1565</definedName>
    <definedName name="APU_15.2.15" localSheetId="0">#REF!</definedName>
    <definedName name="APU_15.2.15">'[7]ANALISIS DE PRECIOS UNITARIOS'!$I$1568</definedName>
    <definedName name="APU_15.2.2" localSheetId="0">#REF!</definedName>
    <definedName name="APU_15.2.2">'[7]ANALISIS DE PRECIOS UNITARIOS'!$I$1529</definedName>
    <definedName name="APU_15.2.3" localSheetId="0">#REF!</definedName>
    <definedName name="APU_15.2.3">'[7]ANALISIS DE PRECIOS UNITARIOS'!$I$1532</definedName>
    <definedName name="APU_15.2.4" localSheetId="0">#REF!</definedName>
    <definedName name="APU_15.2.4">'[7]ANALISIS DE PRECIOS UNITARIOS'!$I$1535</definedName>
    <definedName name="APU_15.2.5" localSheetId="0">#REF!</definedName>
    <definedName name="APU_15.2.5">'[7]ANALISIS DE PRECIOS UNITARIOS'!$I$1538</definedName>
    <definedName name="APU_15.2.6" localSheetId="0">#REF!</definedName>
    <definedName name="APU_15.2.6">'[7]ANALISIS DE PRECIOS UNITARIOS'!$I$1541</definedName>
    <definedName name="APU_15.2.7" localSheetId="0">#REF!</definedName>
    <definedName name="APU_15.2.7">'[7]ANALISIS DE PRECIOS UNITARIOS'!$I$1544</definedName>
    <definedName name="APU_15.2.8" localSheetId="0">#REF!</definedName>
    <definedName name="APU_15.2.8">'[7]ANALISIS DE PRECIOS UNITARIOS'!$I$1547</definedName>
    <definedName name="APU_15.2.9" localSheetId="0">#REF!</definedName>
    <definedName name="APU_15.2.9">'[7]ANALISIS DE PRECIOS UNITARIOS'!$I$1550</definedName>
    <definedName name="APU_16.1.1" localSheetId="0">#REF!</definedName>
    <definedName name="APU_16.1.1">'[7]ANALISIS DE PRECIOS UNITARIOS'!$I$1573</definedName>
    <definedName name="APU_16.1.10" localSheetId="0">#REF!</definedName>
    <definedName name="APU_16.1.10">'[7]ANALISIS DE PRECIOS UNITARIOS'!#REF!</definedName>
    <definedName name="APU_16.1.11" localSheetId="0">#REF!</definedName>
    <definedName name="APU_16.1.11">'[7]ANALISIS DE PRECIOS UNITARIOS'!#REF!</definedName>
    <definedName name="APU_16.1.12" localSheetId="0">#REF!</definedName>
    <definedName name="APU_16.1.12">'[7]ANALISIS DE PRECIOS UNITARIOS'!#REF!</definedName>
    <definedName name="APU_16.1.13" localSheetId="0">#REF!</definedName>
    <definedName name="APU_16.1.13">'[7]ANALISIS DE PRECIOS UNITARIOS'!$I$1603</definedName>
    <definedName name="APU_16.1.14" localSheetId="0">#REF!</definedName>
    <definedName name="APU_16.1.14">'[7]ANALISIS DE PRECIOS UNITARIOS'!$I$1606</definedName>
    <definedName name="APU_16.1.15" localSheetId="0">#REF!</definedName>
    <definedName name="APU_16.1.15">'[7]ANALISIS DE PRECIOS UNITARIOS'!$I$1615</definedName>
    <definedName name="APU_16.1.16" localSheetId="0">#REF!</definedName>
    <definedName name="APU_16.1.16">'[7]ANALISIS DE PRECIOS UNITARIOS'!$I$1618</definedName>
    <definedName name="APU_16.1.17" localSheetId="0">#REF!</definedName>
    <definedName name="APU_16.1.17">'[7]ANALISIS DE PRECIOS UNITARIOS'!$I$1621</definedName>
    <definedName name="APU_16.1.18">#REF!</definedName>
    <definedName name="APU_16.1.19" localSheetId="0">#REF!</definedName>
    <definedName name="APU_16.1.19">'[7]ANALISIS DE PRECIOS UNITARIOS'!$I$1627</definedName>
    <definedName name="APU_16.1.2" localSheetId="0">#REF!</definedName>
    <definedName name="APU_16.1.2">'[7]ANALISIS DE PRECIOS UNITARIOS'!$I$1576</definedName>
    <definedName name="APU_16.1.3" localSheetId="0">#REF!</definedName>
    <definedName name="APU_16.1.3">'[7]ANALISIS DE PRECIOS UNITARIOS'!$I$1579</definedName>
    <definedName name="APU_16.1.4" localSheetId="0">#REF!</definedName>
    <definedName name="APU_16.1.4">'[7]ANALISIS DE PRECIOS UNITARIOS'!$I$1585</definedName>
    <definedName name="APU_16.1.5" localSheetId="0">#REF!</definedName>
    <definedName name="APU_16.1.5">'[7]ANALISIS DE PRECIOS UNITARIOS'!$I$1588</definedName>
    <definedName name="APU_16.1.6" localSheetId="0">#REF!</definedName>
    <definedName name="APU_16.1.6">'[7]ANALISIS DE PRECIOS UNITARIOS'!#REF!</definedName>
    <definedName name="APU_16.1.7">#REF!</definedName>
    <definedName name="APU_16.1.8" localSheetId="0">#REF!</definedName>
    <definedName name="APU_16.1.8">'[7]ANALISIS DE PRECIOS UNITARIOS'!$I$1594</definedName>
    <definedName name="APU_16.1.9" localSheetId="0">#REF!</definedName>
    <definedName name="APU_16.1.9">'[7]ANALISIS DE PRECIOS UNITARIOS'!$I$1597</definedName>
    <definedName name="APU_17.1.1" localSheetId="0">#REF!</definedName>
    <definedName name="APU_17.1.1">'[7]ANALISIS DE PRECIOS UNITARIOS'!$I$1632</definedName>
    <definedName name="APU_17.1.2" localSheetId="0">#REF!</definedName>
    <definedName name="APU_17.1.2">'[7]ANALISIS DE PRECIOS UNITARIOS'!$I$1635</definedName>
    <definedName name="APU_18.1.1" localSheetId="0">#REF!</definedName>
    <definedName name="APU_18.1.1">'[7]ANALISIS DE PRECIOS UNITARIOS'!$I$1640</definedName>
    <definedName name="APU_18.2.1" localSheetId="0">#REF!</definedName>
    <definedName name="APU_18.2.1">'[7]ANALISIS DE PRECIOS UNITARIOS'!$I$1644</definedName>
    <definedName name="APU_18.2.2" localSheetId="0">#REF!</definedName>
    <definedName name="APU_18.2.2">'[7]ANALISIS DE PRECIOS UNITARIOS'!$I$1647</definedName>
    <definedName name="APU_18.2.3" localSheetId="0">#REF!</definedName>
    <definedName name="APU_18.2.3">'[7]ANALISIS DE PRECIOS UNITARIOS'!$I$1650</definedName>
    <definedName name="APU_18.2.4" localSheetId="0">#REF!</definedName>
    <definedName name="APU_18.2.4">'[7]ANALISIS DE PRECIOS UNITARIOS'!$I$1653</definedName>
    <definedName name="APU_18.3.1" localSheetId="0">#REF!</definedName>
    <definedName name="APU_18.3.1">'[7]ANALISIS DE PRECIOS UNITARIOS'!$I$1657</definedName>
    <definedName name="APU_18.3.2" localSheetId="0">#REF!</definedName>
    <definedName name="APU_18.3.2">'[7]ANALISIS DE PRECIOS UNITARIOS'!$I$1660</definedName>
    <definedName name="APU_18.4.1" localSheetId="0">#REF!</definedName>
    <definedName name="APU_18.4.1">'[7]ANALISIS DE PRECIOS UNITARIOS'!$I$1664</definedName>
    <definedName name="APU_18.4.2" localSheetId="0">#REF!</definedName>
    <definedName name="APU_18.4.2">'[7]ANALISIS DE PRECIOS UNITARIOS'!$I$1667</definedName>
    <definedName name="APU_19.1.1" localSheetId="0">#REF!</definedName>
    <definedName name="APU_19.1.1">'[7]ANALISIS DE PRECIOS UNITARIOS'!$I$1672</definedName>
    <definedName name="APU_19.1.2" localSheetId="0">#REF!</definedName>
    <definedName name="APU_19.1.2">'[7]ANALISIS DE PRECIOS UNITARIOS'!$I$1675</definedName>
    <definedName name="APU_19.1.3" localSheetId="0">#REF!</definedName>
    <definedName name="APU_19.1.3">'[7]ANALISIS DE PRECIOS UNITARIOS'!$I$1678</definedName>
    <definedName name="APU_19.1.4" localSheetId="0">#REF!</definedName>
    <definedName name="APU_19.1.4">'[7]ANALISIS DE PRECIOS UNITARIOS'!$I$1681</definedName>
    <definedName name="APU_19.1.5" localSheetId="0">#REF!</definedName>
    <definedName name="APU_19.1.5">'[7]ANALISIS DE PRECIOS UNITARIOS'!$I$1684</definedName>
    <definedName name="APU_19.2.1" localSheetId="0">#REF!</definedName>
    <definedName name="APU_19.2.1">'[7]ANALISIS DE PRECIOS UNITARIOS'!$I$1688</definedName>
    <definedName name="APU_19.3.1" localSheetId="0">#REF!</definedName>
    <definedName name="APU_19.3.1">'[7]ANALISIS DE PRECIOS UNITARIOS'!$I$1692</definedName>
    <definedName name="APU_2.1.1">#REF!</definedName>
    <definedName name="APU_2.1.2" localSheetId="0">#REF!</definedName>
    <definedName name="APU_2.1.2">'[7]ANALISIS DE PRECIOS UNITARIOS'!$I$84</definedName>
    <definedName name="APU_2.1.3">#REF!</definedName>
    <definedName name="APU_2.1.4" localSheetId="0">#REF!</definedName>
    <definedName name="APU_2.1.4">'[7]ANALISIS DE PRECIOS UNITARIOS'!$I$90</definedName>
    <definedName name="APU_2.2.1" localSheetId="0">#REF!</definedName>
    <definedName name="APU_2.2.1">'[7]ANALISIS DE PRECIOS UNITARIOS'!$I$94</definedName>
    <definedName name="APU_2.2.2" localSheetId="0">#REF!</definedName>
    <definedName name="APU_2.2.2">'[7]ANALISIS DE PRECIOS UNITARIOS'!$I$97</definedName>
    <definedName name="APU_2.2.3" localSheetId="0">#REF!</definedName>
    <definedName name="APU_2.2.3">'[7]ANALISIS DE PRECIOS UNITARIOS'!$I$100</definedName>
    <definedName name="APU_2.3.1" localSheetId="0">#REF!</definedName>
    <definedName name="APU_2.3.1">'[7]ANALISIS DE PRECIOS UNITARIOS'!$I$104</definedName>
    <definedName name="APU_2.3.2">#REF!</definedName>
    <definedName name="APU_20.1.1" localSheetId="0">#REF!</definedName>
    <definedName name="APU_20.1.1">'[7]ANALISIS DE PRECIOS UNITARIOS'!$I$1697</definedName>
    <definedName name="APU_20.1.2" localSheetId="0">#REF!</definedName>
    <definedName name="APU_20.1.2">'[7]ANALISIS DE PRECIOS UNITARIOS'!$I$1700</definedName>
    <definedName name="APU_20.1.3" localSheetId="0">#REF!</definedName>
    <definedName name="APU_20.1.3">'[7]ANALISIS DE PRECIOS UNITARIOS'!$I$1703</definedName>
    <definedName name="APU_20.1.4" localSheetId="0">#REF!</definedName>
    <definedName name="APU_20.1.4">'[7]ANALISIS DE PRECIOS UNITARIOS'!$I$1706</definedName>
    <definedName name="APU_20.2.1" localSheetId="0">#REF!</definedName>
    <definedName name="APU_20.2.1">'[7]ANALISIS DE PRECIOS UNITARIOS'!$I$1710</definedName>
    <definedName name="APU_20.2.2" localSheetId="0">#REF!</definedName>
    <definedName name="APU_20.2.2">'[7]ANALISIS DE PRECIOS UNITARIOS'!$I$1713</definedName>
    <definedName name="APU_20.2.3" localSheetId="0">#REF!</definedName>
    <definedName name="APU_20.2.3">'[7]ANALISIS DE PRECIOS UNITARIOS'!$I$1716</definedName>
    <definedName name="APU_20.2.4" localSheetId="0">#REF!</definedName>
    <definedName name="APU_20.2.4">'[7]ANALISIS DE PRECIOS UNITARIOS'!$I$1719</definedName>
    <definedName name="APU_20.2.5" localSheetId="0">#REF!</definedName>
    <definedName name="APU_20.2.5">'[7]ANALISIS DE PRECIOS UNITARIOS'!$I$1722</definedName>
    <definedName name="APU_20.2.6" localSheetId="0">#REF!</definedName>
    <definedName name="APU_20.2.6">'[7]ANALISIS DE PRECIOS UNITARIOS'!$I$1725</definedName>
    <definedName name="APU_21.1.4">#REF!</definedName>
    <definedName name="APU_21.2.1" localSheetId="0">#REF!</definedName>
    <definedName name="APU_21.2.1">'[7]ANALISIS DE PRECIOS UNITARIOS'!#REF!</definedName>
    <definedName name="APU_21.2.2" localSheetId="0">#REF!</definedName>
    <definedName name="APU_21.2.2">'[7]ANALISIS DE PRECIOS UNITARIOS'!$I$1770</definedName>
    <definedName name="APU_21.2.3" localSheetId="0">#REF!</definedName>
    <definedName name="APU_21.2.3">'[7]ANALISIS DE PRECIOS UNITARIOS'!$I$1773</definedName>
    <definedName name="APU_21.2.4" localSheetId="0">#REF!</definedName>
    <definedName name="APU_21.2.4">'[7]ANALISIS DE PRECIOS UNITARIOS'!$I$1776</definedName>
    <definedName name="APU_3.1.1" localSheetId="0">#REF!</definedName>
    <definedName name="APU_3.1.1">'[7]ANALISIS DE PRECIOS UNITARIOS'!$I$112</definedName>
    <definedName name="APU_3.1.10" localSheetId="0">#REF!</definedName>
    <definedName name="APU_3.1.10">'[7]ANALISIS DE PRECIOS UNITARIOS'!$I$139</definedName>
    <definedName name="APU_3.1.11" localSheetId="0">#REF!</definedName>
    <definedName name="APU_3.1.11">'[7]ANALISIS DE PRECIOS UNITARIOS'!$I$142</definedName>
    <definedName name="APU_3.1.12" localSheetId="0">#REF!</definedName>
    <definedName name="APU_3.1.12">'[7]ANALISIS DE PRECIOS UNITARIOS'!$I$145</definedName>
    <definedName name="APU_3.1.13" localSheetId="0">#REF!</definedName>
    <definedName name="APU_3.1.13">'[7]ANALISIS DE PRECIOS UNITARIOS'!$I$148</definedName>
    <definedName name="APU_3.1.2" localSheetId="0">#REF!</definedName>
    <definedName name="APU_3.1.2">'[7]ANALISIS DE PRECIOS UNITARIOS'!$I$115</definedName>
    <definedName name="APU_3.1.3" localSheetId="0">#REF!</definedName>
    <definedName name="APU_3.1.3">'[7]ANALISIS DE PRECIOS UNITARIOS'!$I$118</definedName>
    <definedName name="APU_3.1.4" localSheetId="0">#REF!</definedName>
    <definedName name="APU_3.1.4">'[7]ANALISIS DE PRECIOS UNITARIOS'!$I$121</definedName>
    <definedName name="APU_3.1.5" localSheetId="0">#REF!</definedName>
    <definedName name="APU_3.1.5">'[7]ANALISIS DE PRECIOS UNITARIOS'!$I$124</definedName>
    <definedName name="APU_3.1.6" localSheetId="0">#REF!</definedName>
    <definedName name="APU_3.1.6">'[7]ANALISIS DE PRECIOS UNITARIOS'!$I$127</definedName>
    <definedName name="APU_3.1.7" localSheetId="0">#REF!</definedName>
    <definedName name="APU_3.1.7">'[7]ANALISIS DE PRECIOS UNITARIOS'!$I$130</definedName>
    <definedName name="APU_3.1.8" localSheetId="0">#REF!</definedName>
    <definedName name="APU_3.1.8">'[7]ANALISIS DE PRECIOS UNITARIOS'!$I$133</definedName>
    <definedName name="APU_3.1.9" localSheetId="0">#REF!</definedName>
    <definedName name="APU_3.1.9">'[7]ANALISIS DE PRECIOS UNITARIOS'!$I$136</definedName>
    <definedName name="APU_3.2.1" localSheetId="0">#REF!</definedName>
    <definedName name="APU_3.2.1">'[7]ANALISIS DE PRECIOS UNITARIOS'!$I$152</definedName>
    <definedName name="APU_3.2.10" localSheetId="0">#REF!</definedName>
    <definedName name="APU_3.2.10">'[7]ANALISIS DE PRECIOS UNITARIOS'!$I$179</definedName>
    <definedName name="APU_3.2.2" localSheetId="0">#REF!</definedName>
    <definedName name="APU_3.2.2">'[7]ANALISIS DE PRECIOS UNITARIOS'!$I$155</definedName>
    <definedName name="APU_3.2.3" localSheetId="0">#REF!</definedName>
    <definedName name="APU_3.2.3">'[7]ANALISIS DE PRECIOS UNITARIOS'!$I$158</definedName>
    <definedName name="APU_3.2.4" localSheetId="0">#REF!</definedName>
    <definedName name="APU_3.2.4">'[7]ANALISIS DE PRECIOS UNITARIOS'!$I$161</definedName>
    <definedName name="APU_3.2.5" localSheetId="0">#REF!</definedName>
    <definedName name="APU_3.2.5">'[7]ANALISIS DE PRECIOS UNITARIOS'!$I$164</definedName>
    <definedName name="APU_3.2.6" localSheetId="0">#REF!</definedName>
    <definedName name="APU_3.2.6">'[7]ANALISIS DE PRECIOS UNITARIOS'!$I$167</definedName>
    <definedName name="APU_3.2.7" localSheetId="0">#REF!</definedName>
    <definedName name="APU_3.2.7">'[7]ANALISIS DE PRECIOS UNITARIOS'!$I$170</definedName>
    <definedName name="APU_3.2.8" localSheetId="0">#REF!</definedName>
    <definedName name="APU_3.2.8">'[7]ANALISIS DE PRECIOS UNITARIOS'!$I$173</definedName>
    <definedName name="APU_3.2.9" localSheetId="0">#REF!</definedName>
    <definedName name="APU_3.2.9">'[7]ANALISIS DE PRECIOS UNITARIOS'!$I$176</definedName>
    <definedName name="APU_3.3.1" localSheetId="0">#REF!</definedName>
    <definedName name="APU_3.3.1">'[7]ANALISIS DE PRECIOS UNITARIOS'!$I$183</definedName>
    <definedName name="APU_3.3.2" localSheetId="0">#REF!</definedName>
    <definedName name="APU_3.3.2">'[7]ANALISIS DE PRECIOS UNITARIOS'!$I$186</definedName>
    <definedName name="APU_3.3.3" localSheetId="0">#REF!</definedName>
    <definedName name="APU_3.3.3">'[7]ANALISIS DE PRECIOS UNITARIOS'!$I$189</definedName>
    <definedName name="APU_3.3.4" localSheetId="0">#REF!</definedName>
    <definedName name="APU_3.3.4">'[7]ANALISIS DE PRECIOS UNITARIOS'!$I$192</definedName>
    <definedName name="APU_3.4.1.1" localSheetId="0">#REF!</definedName>
    <definedName name="APU_3.4.1.1">'[7]ANALISIS DE PRECIOS UNITARIOS'!$I$197</definedName>
    <definedName name="APU_3.4.1.2">#REF!</definedName>
    <definedName name="APU_3.4.1.3">#REF!</definedName>
    <definedName name="APU_3.4.1.4">#REF!</definedName>
    <definedName name="APU_3.4.2.1" localSheetId="0">#REF!</definedName>
    <definedName name="APU_3.4.2.1">'[7]ANALISIS DE PRECIOS UNITARIOS'!$I$210</definedName>
    <definedName name="APU_3.4.2.2" localSheetId="0">#REF!</definedName>
    <definedName name="APU_3.4.2.2">'[7]ANALISIS DE PRECIOS UNITARIOS'!$I$213</definedName>
    <definedName name="APU_3.4.2.3" localSheetId="0">#REF!</definedName>
    <definedName name="APU_3.4.2.3">'[7]ANALISIS DE PRECIOS UNITARIOS'!$I$216</definedName>
    <definedName name="APU_3.4.2.4">#REF!</definedName>
    <definedName name="APU_3.4.3.1" localSheetId="0">#REF!</definedName>
    <definedName name="APU_3.4.3.1">'[7]ANALISIS DE PRECIOS UNITARIOS'!$I$223</definedName>
    <definedName name="APU_3.4.3.2" localSheetId="0">#REF!</definedName>
    <definedName name="APU_3.4.3.2">'[7]ANALISIS DE PRECIOS UNITARIOS'!$I$226</definedName>
    <definedName name="APU_3.4.4.1" localSheetId="0">#REF!</definedName>
    <definedName name="APU_3.4.4.1">'[7]ANALISIS DE PRECIOS UNITARIOS'!$I$230</definedName>
    <definedName name="APU_3.4.4.2" localSheetId="0">#REF!</definedName>
    <definedName name="APU_3.4.4.2">'[7]ANALISIS DE PRECIOS UNITARIOS'!$I$233</definedName>
    <definedName name="APU_3.4.4.3" localSheetId="0">#REF!</definedName>
    <definedName name="APU_3.4.4.3">'[7]ANALISIS DE PRECIOS UNITARIOS'!$I$236</definedName>
    <definedName name="APU_3.4.5.1" localSheetId="0">#REF!</definedName>
    <definedName name="APU_3.4.5.1">'[7]ANALISIS DE PRECIOS UNITARIOS'!$I$240</definedName>
    <definedName name="APU_4.1.1" localSheetId="0">#REF!</definedName>
    <definedName name="APU_4.1.1">'[7]ANALISIS DE PRECIOS UNITARIOS'!$I$245</definedName>
    <definedName name="APU_4.1.2" localSheetId="0">#REF!</definedName>
    <definedName name="APU_4.1.2">'[7]ANALISIS DE PRECIOS UNITARIOS'!$I$248</definedName>
    <definedName name="APU_4.1.3" localSheetId="0">#REF!</definedName>
    <definedName name="APU_4.1.3">'[7]ANALISIS DE PRECIOS UNITARIOS'!$I$251</definedName>
    <definedName name="APU_4.1.4" localSheetId="0">#REF!</definedName>
    <definedName name="APU_4.1.4">'[7]ANALISIS DE PRECIOS UNITARIOS'!$I$254</definedName>
    <definedName name="APU_4.1.5" localSheetId="0">#REF!</definedName>
    <definedName name="APU_4.1.5">'[7]ANALISIS DE PRECIOS UNITARIOS'!$I$257</definedName>
    <definedName name="APU_4.1.6" localSheetId="0">#REF!</definedName>
    <definedName name="APU_4.1.6">'[7]ANALISIS DE PRECIOS UNITARIOS'!$I$260</definedName>
    <definedName name="APU_4.1.7" localSheetId="0">#REF!</definedName>
    <definedName name="APU_4.1.7">'[7]ANALISIS DE PRECIOS UNITARIOS'!$I$263</definedName>
    <definedName name="APU_4.1.8" localSheetId="0">#REF!</definedName>
    <definedName name="APU_4.1.8">'[7]ANALISIS DE PRECIOS UNITARIOS'!$I$266</definedName>
    <definedName name="APU_4.5.1" localSheetId="0">#REF!</definedName>
    <definedName name="APU_4.5.1">'[7]ANALISIS DE PRECIOS UNITARIOS'!$I$270</definedName>
    <definedName name="APU_4.5.2" localSheetId="0">#REF!</definedName>
    <definedName name="APU_4.5.2">'[7]ANALISIS DE PRECIOS UNITARIOS'!#REF!</definedName>
    <definedName name="APU_5.1.1" localSheetId="0">#REF!</definedName>
    <definedName name="APU_5.1.1">'[7]ANALISIS DE PRECIOS UNITARIOS'!$I$275</definedName>
    <definedName name="APU_5.1.10" localSheetId="0">#REF!</definedName>
    <definedName name="APU_5.1.10">'[7]ANALISIS DE PRECIOS UNITARIOS'!$I$305</definedName>
    <definedName name="APU_5.1.11" localSheetId="0">#REF!</definedName>
    <definedName name="APU_5.1.11">'[7]ANALISIS DE PRECIOS UNITARIOS'!$I$308</definedName>
    <definedName name="APU_5.1.12" localSheetId="0">#REF!</definedName>
    <definedName name="APU_5.1.12">'[7]ANALISIS DE PRECIOS UNITARIOS'!$I$311</definedName>
    <definedName name="APU_5.1.13" localSheetId="0">#REF!</definedName>
    <definedName name="APU_5.1.13">'[7]ANALISIS DE PRECIOS UNITARIOS'!$I$314</definedName>
    <definedName name="APU_5.1.2" localSheetId="0">#REF!</definedName>
    <definedName name="APU_5.1.2">'[7]ANALISIS DE PRECIOS UNITARIOS'!$I$278</definedName>
    <definedName name="APU_5.1.3">#REF!</definedName>
    <definedName name="APU_5.1.4" localSheetId="0">#REF!</definedName>
    <definedName name="APU_5.1.4">'[7]ANALISIS DE PRECIOS UNITARIOS'!$I$284</definedName>
    <definedName name="APU_5.1.5" localSheetId="0">#REF!</definedName>
    <definedName name="APU_5.1.5">'[7]ANALISIS DE PRECIOS UNITARIOS'!$I$289</definedName>
    <definedName name="APU_5.1.6" localSheetId="0">#REF!</definedName>
    <definedName name="APU_5.1.6">'[7]ANALISIS DE PRECIOS UNITARIOS'!$I$292</definedName>
    <definedName name="APU_5.1.7" localSheetId="0">#REF!</definedName>
    <definedName name="APU_5.1.7">'[7]ANALISIS DE PRECIOS UNITARIOS'!$I$295</definedName>
    <definedName name="APU_5.1.8" localSheetId="0">#REF!</definedName>
    <definedName name="APU_5.1.8">'[7]ANALISIS DE PRECIOS UNITARIOS'!$I$298</definedName>
    <definedName name="APU_5.1.9" localSheetId="0">#REF!</definedName>
    <definedName name="APU_5.1.9">'[7]ANALISIS DE PRECIOS UNITARIOS'!$I$301</definedName>
    <definedName name="APU_5.3.1" localSheetId="0">#REF!</definedName>
    <definedName name="APU_5.3.1">'[7]ANALISIS DE PRECIOS UNITARIOS'!$I$322</definedName>
    <definedName name="APU_6.1.1" localSheetId="0">#REF!</definedName>
    <definedName name="APU_6.1.1">'[7]ANALISIS DE PRECIOS UNITARIOS'!$I$327</definedName>
    <definedName name="APU_6.1.10" localSheetId="0">#REF!</definedName>
    <definedName name="APU_6.1.10">'[7]ANALISIS DE PRECIOS UNITARIOS'!$I$351</definedName>
    <definedName name="APU_6.1.2" localSheetId="0">#REF!</definedName>
    <definedName name="APU_6.1.2">'[7]ANALISIS DE PRECIOS UNITARIOS'!$I$330</definedName>
    <definedName name="APU_6.1.3" localSheetId="0">#REF!</definedName>
    <definedName name="APU_6.1.3">'[7]ANALISIS DE PRECIOS UNITARIOS'!$I$333</definedName>
    <definedName name="APU_6.1.4">#REF!</definedName>
    <definedName name="APU_6.1.5" localSheetId="0">#REF!</definedName>
    <definedName name="APU_6.1.5">'[7]ANALISIS DE PRECIOS UNITARIOS'!$I$339</definedName>
    <definedName name="APU_6.1.6" localSheetId="0">#REF!</definedName>
    <definedName name="APU_6.1.6">'[7]ANALISIS DE PRECIOS UNITARIOS'!$I$342</definedName>
    <definedName name="APU_6.1.7" localSheetId="0">#REF!</definedName>
    <definedName name="APU_6.1.7">'[7]ANALISIS DE PRECIOS UNITARIOS'!#REF!</definedName>
    <definedName name="APU_6.1.8" localSheetId="0">#REF!</definedName>
    <definedName name="APU_6.1.8">'[7]ANALISIS DE PRECIOS UNITARIOS'!$I$345</definedName>
    <definedName name="APU_6.1.9" localSheetId="0">#REF!</definedName>
    <definedName name="APU_6.1.9">'[7]ANALISIS DE PRECIOS UNITARIOS'!$I$348</definedName>
    <definedName name="APU_6_1_11" localSheetId="0">#REF!</definedName>
    <definedName name="APU_6_1_11">'[7]ANALISIS DE PRECIOS UNITARIOS'!$I$357</definedName>
    <definedName name="APU_7.1.1" localSheetId="0">#REF!</definedName>
    <definedName name="APU_7.1.1">'[7]ANALISIS DE PRECIOS UNITARIOS'!$I$365</definedName>
    <definedName name="APU_7.1.10" localSheetId="0">#REF!</definedName>
    <definedName name="APU_7.1.10">'[7]ANALISIS DE PRECIOS UNITARIOS'!$I$392</definedName>
    <definedName name="APU_7.1.2" localSheetId="0">#REF!</definedName>
    <definedName name="APU_7.1.2">'[7]ANALISIS DE PRECIOS UNITARIOS'!$I$368</definedName>
    <definedName name="APU_7.1.3" localSheetId="0">#REF!</definedName>
    <definedName name="APU_7.1.3">'[7]ANALISIS DE PRECIOS UNITARIOS'!$I$371</definedName>
    <definedName name="APU_7.1.4" localSheetId="0">#REF!</definedName>
    <definedName name="APU_7.1.4">'[7]ANALISIS DE PRECIOS UNITARIOS'!$I$374</definedName>
    <definedName name="APU_7.1.5" localSheetId="0">#REF!</definedName>
    <definedName name="APU_7.1.5">'[7]ANALISIS DE PRECIOS UNITARIOS'!$I$377</definedName>
    <definedName name="APU_7.1.6" localSheetId="0">#REF!</definedName>
    <definedName name="APU_7.1.6">'[7]ANALISIS DE PRECIOS UNITARIOS'!$I$380</definedName>
    <definedName name="APU_7.1.7" localSheetId="0">#REF!</definedName>
    <definedName name="APU_7.1.7">'[7]ANALISIS DE PRECIOS UNITARIOS'!$I$383</definedName>
    <definedName name="APU_7.1.8" localSheetId="0">#REF!</definedName>
    <definedName name="APU_7.1.8">'[7]ANALISIS DE PRECIOS UNITARIOS'!$I$386</definedName>
    <definedName name="APU_7.1.9" localSheetId="0">#REF!</definedName>
    <definedName name="APU_7.1.9">'[7]ANALISIS DE PRECIOS UNITARIOS'!$I$389</definedName>
    <definedName name="APU_7.2.1" localSheetId="0">#REF!</definedName>
    <definedName name="APU_7.2.1">'[7]ANALISIS DE PRECIOS UNITARIOS'!$I$396</definedName>
    <definedName name="APU_7.2.2" localSheetId="0">#REF!</definedName>
    <definedName name="APU_7.2.2">'[7]ANALISIS DE PRECIOS UNITARIOS'!$I$399</definedName>
    <definedName name="APU_7.3.1" localSheetId="0">#REF!</definedName>
    <definedName name="APU_7.3.1">'[7]ANALISIS DE PRECIOS UNITARIOS'!$I$403</definedName>
    <definedName name="APU_7.3.10" localSheetId="0">#REF!</definedName>
    <definedName name="APU_7.3.10">'[7]ANALISIS DE PRECIOS UNITARIOS'!$I$430</definedName>
    <definedName name="APU_7.3.11" localSheetId="0">#REF!</definedName>
    <definedName name="APU_7.3.11">'[7]ANALISIS DE PRECIOS UNITARIOS'!$I$433</definedName>
    <definedName name="APU_7.3.12" localSheetId="0">#REF!</definedName>
    <definedName name="APU_7.3.12">'[7]ANALISIS DE PRECIOS UNITARIOS'!$I$436</definedName>
    <definedName name="APU_7.3.13" localSheetId="0">#REF!</definedName>
    <definedName name="APU_7.3.13">'[7]ANALISIS DE PRECIOS UNITARIOS'!$I$439</definedName>
    <definedName name="APU_7.3.14" localSheetId="0">#REF!</definedName>
    <definedName name="APU_7.3.14">'[7]ANALISIS DE PRECIOS UNITARIOS'!$I$442</definedName>
    <definedName name="APU_7.3.15" localSheetId="0">#REF!</definedName>
    <definedName name="APU_7.3.15">'[7]ANALISIS DE PRECIOS UNITARIOS'!$I$445</definedName>
    <definedName name="APU_7.3.16" localSheetId="0">#REF!</definedName>
    <definedName name="APU_7.3.16">'[7]ANALISIS DE PRECIOS UNITARIOS'!$I$448</definedName>
    <definedName name="APU_7.3.2" localSheetId="0">#REF!</definedName>
    <definedName name="APU_7.3.2">'[7]ANALISIS DE PRECIOS UNITARIOS'!$I$406</definedName>
    <definedName name="APU_7.3.3" localSheetId="0">#REF!</definedName>
    <definedName name="APU_7.3.3">'[7]ANALISIS DE PRECIOS UNITARIOS'!$I$409</definedName>
    <definedName name="APU_7.3.4" localSheetId="0">#REF!</definedName>
    <definedName name="APU_7.3.4">'[7]ANALISIS DE PRECIOS UNITARIOS'!$I$412</definedName>
    <definedName name="APU_7.3.5" localSheetId="0">#REF!</definedName>
    <definedName name="APU_7.3.5">'[7]ANALISIS DE PRECIOS UNITARIOS'!$I$415</definedName>
    <definedName name="APU_7.3.6" localSheetId="0">#REF!</definedName>
    <definedName name="APU_7.3.6">'[7]ANALISIS DE PRECIOS UNITARIOS'!$I$418</definedName>
    <definedName name="APU_7.3.7" localSheetId="0">#REF!</definedName>
    <definedName name="APU_7.3.7">'[7]ANALISIS DE PRECIOS UNITARIOS'!$I$421</definedName>
    <definedName name="APU_7.3.8" localSheetId="0">#REF!</definedName>
    <definedName name="APU_7.3.8">'[7]ANALISIS DE PRECIOS UNITARIOS'!$I$424</definedName>
    <definedName name="APU_7.3.9" localSheetId="0">#REF!</definedName>
    <definedName name="APU_7.3.9">'[7]ANALISIS DE PRECIOS UNITARIOS'!$I$427</definedName>
    <definedName name="APU_7.4.1" localSheetId="0">#REF!</definedName>
    <definedName name="APU_7.4.1">'[7]ANALISIS DE PRECIOS UNITARIOS'!$I$452</definedName>
    <definedName name="APU_7.4.2" localSheetId="0">#REF!</definedName>
    <definedName name="APU_7.4.2">'[7]ANALISIS DE PRECIOS UNITARIOS'!$I$455</definedName>
    <definedName name="APU_7.5.1" localSheetId="0">#REF!</definedName>
    <definedName name="APU_7.5.1">'[7]ANALISIS DE PRECIOS UNITARIOS'!$I$459</definedName>
    <definedName name="APU_7.5.2" localSheetId="0">#REF!</definedName>
    <definedName name="APU_7.5.2">'[7]ANALISIS DE PRECIOS UNITARIOS'!$I$462</definedName>
    <definedName name="APU_7.5.3" localSheetId="0">#REF!</definedName>
    <definedName name="APU_7.5.3">'[7]ANALISIS DE PRECIOS UNITARIOS'!$I$465</definedName>
    <definedName name="APU_7.5.4" localSheetId="0">#REF!</definedName>
    <definedName name="APU_7.5.4">'[7]ANALISIS DE PRECIOS UNITARIOS'!$I$468</definedName>
    <definedName name="APU_7.5.5" localSheetId="0">#REF!</definedName>
    <definedName name="APU_7.5.5">'[7]ANALISIS DE PRECIOS UNITARIOS'!$I$471</definedName>
    <definedName name="APU_7.5.6" localSheetId="0">#REF!</definedName>
    <definedName name="APU_7.5.6">'[7]ANALISIS DE PRECIOS UNITARIOS'!$I$474</definedName>
    <definedName name="APU_7.5.7" localSheetId="0">#REF!</definedName>
    <definedName name="APU_7.5.7">'[7]ANALISIS DE PRECIOS UNITARIOS'!$I$479</definedName>
    <definedName name="APU_7.5.8" localSheetId="0">#REF!</definedName>
    <definedName name="APU_7.5.8">'[7]ANALISIS DE PRECIOS UNITARIOS'!$I$482</definedName>
    <definedName name="APU_7.6.1" localSheetId="0">#REF!</definedName>
    <definedName name="APU_7.6.1">'[7]ANALISIS DE PRECIOS UNITARIOS'!$I$486</definedName>
    <definedName name="APU_7.6.2" localSheetId="0">#REF!</definedName>
    <definedName name="APU_7.6.2">'[7]ANALISIS DE PRECIOS UNITARIOS'!$I$489</definedName>
    <definedName name="APU_7.6.3" localSheetId="0">#REF!</definedName>
    <definedName name="APU_7.6.3">'[7]ANALISIS DE PRECIOS UNITARIOS'!$I$492</definedName>
    <definedName name="APU_7.7.1.1" localSheetId="0">#REF!</definedName>
    <definedName name="APU_7.7.1.1">'[7]ANALISIS DE PRECIOS UNITARIOS'!$I$497</definedName>
    <definedName name="APU_7.7.1.2" localSheetId="0">#REF!</definedName>
    <definedName name="APU_7.7.1.2">'[7]ANALISIS DE PRECIOS UNITARIOS'!$I$500</definedName>
    <definedName name="APU_7.7.1.3" localSheetId="0">#REF!</definedName>
    <definedName name="APU_7.7.1.3">'[7]ANALISIS DE PRECIOS UNITARIOS'!$I$503</definedName>
    <definedName name="APU_7.7.1.4" localSheetId="0">#REF!</definedName>
    <definedName name="APU_7.7.1.4">'[7]ANALISIS DE PRECIOS UNITARIOS'!$I$506</definedName>
    <definedName name="APU_7.7.1.5" localSheetId="0">#REF!</definedName>
    <definedName name="APU_7.7.1.5">'[7]ANALISIS DE PRECIOS UNITARIOS'!$I$509</definedName>
    <definedName name="APU_7.7.1.6" localSheetId="0">#REF!</definedName>
    <definedName name="APU_7.7.1.6">'[7]ANALISIS DE PRECIOS UNITARIOS'!$I$512</definedName>
    <definedName name="APU_7.7.1.7" localSheetId="0">#REF!</definedName>
    <definedName name="APU_7.7.1.7">'[7]ANALISIS DE PRECIOS UNITARIOS'!$I$515</definedName>
    <definedName name="APU_7.7.1.8" localSheetId="0">#REF!</definedName>
    <definedName name="APU_7.7.1.8">'[7]ANALISIS DE PRECIOS UNITARIOS'!$I$518</definedName>
    <definedName name="APU_7.7.2.1" localSheetId="0">#REF!</definedName>
    <definedName name="APU_7.7.2.1">'[7]ANALISIS DE PRECIOS UNITARIOS'!$I$522</definedName>
    <definedName name="APU_7.7.2.2" localSheetId="0">#REF!</definedName>
    <definedName name="APU_7.7.2.2">'[7]ANALISIS DE PRECIOS UNITARIOS'!$I$525</definedName>
    <definedName name="APU_7.7.2.3" localSheetId="0">#REF!</definedName>
    <definedName name="APU_7.7.2.3">'[7]ANALISIS DE PRECIOS UNITARIOS'!$I$528</definedName>
    <definedName name="APU_7.7.2.4" localSheetId="0">#REF!</definedName>
    <definedName name="APU_7.7.2.4">'[7]ANALISIS DE PRECIOS UNITARIOS'!$I$531</definedName>
    <definedName name="APU_7.7.3.1" localSheetId="0">#REF!</definedName>
    <definedName name="APU_7.7.3.1">'[7]ANALISIS DE PRECIOS UNITARIOS'!$I$535</definedName>
    <definedName name="APU_7.7.3.2" localSheetId="0">#REF!</definedName>
    <definedName name="APU_7.7.3.2">'[7]ANALISIS DE PRECIOS UNITARIOS'!$I$538</definedName>
    <definedName name="APU_7.7.4.1" localSheetId="0">#REF!</definedName>
    <definedName name="APU_7.7.4.1">'[7]ANALISIS DE PRECIOS UNITARIOS'!$I$542</definedName>
    <definedName name="APU_7.7.4.2" localSheetId="0">#REF!</definedName>
    <definedName name="APU_7.7.4.2">'[7]ANALISIS DE PRECIOS UNITARIOS'!$I$545</definedName>
    <definedName name="APU_7.7.4.3" localSheetId="0">#REF!</definedName>
    <definedName name="APU_7.7.4.3">'[7]ANALISIS DE PRECIOS UNITARIOS'!$I$548</definedName>
    <definedName name="APU_7.7.5.1" localSheetId="0">#REF!</definedName>
    <definedName name="APU_7.7.5.1">'[7]ANALISIS DE PRECIOS UNITARIOS'!$I$552</definedName>
    <definedName name="APU_7.7.5.2" localSheetId="0">#REF!</definedName>
    <definedName name="APU_7.7.5.2">'[7]ANALISIS DE PRECIOS UNITARIOS'!$I$555</definedName>
    <definedName name="APU_7.7.6.1" localSheetId="0">#REF!</definedName>
    <definedName name="APU_7.7.6.1">'[7]ANALISIS DE PRECIOS UNITARIOS'!$I$559</definedName>
    <definedName name="APU_7.7.6.2" localSheetId="0">#REF!</definedName>
    <definedName name="APU_7.7.6.2">'[7]ANALISIS DE PRECIOS UNITARIOS'!$I$562</definedName>
    <definedName name="APU_7.7.6.3" localSheetId="0">#REF!</definedName>
    <definedName name="APU_7.7.6.3">'[7]ANALISIS DE PRECIOS UNITARIOS'!$I$565</definedName>
    <definedName name="APU_7.7.6.4" localSheetId="0">#REF!</definedName>
    <definedName name="APU_7.7.6.4">'[7]ANALISIS DE PRECIOS UNITARIOS'!$I$568</definedName>
    <definedName name="APU_7.7.6.5" localSheetId="0">#REF!</definedName>
    <definedName name="APU_7.7.6.5">'[7]ANALISIS DE PRECIOS UNITARIOS'!$I$571</definedName>
    <definedName name="APU_7.7.6.6" localSheetId="0">#REF!</definedName>
    <definedName name="APU_7.7.6.6">'[7]ANALISIS DE PRECIOS UNITARIOS'!$I$574</definedName>
    <definedName name="APU_7.7.7.1" localSheetId="0">#REF!</definedName>
    <definedName name="APU_7.7.7.1">'[7]ANALISIS DE PRECIOS UNITARIOS'!$I$578</definedName>
    <definedName name="APU_7.7.7.2" localSheetId="0">#REF!</definedName>
    <definedName name="APU_7.7.7.2">'[7]ANALISIS DE PRECIOS UNITARIOS'!$I$581</definedName>
    <definedName name="APU_7.7.8.1.1" localSheetId="0">#REF!</definedName>
    <definedName name="APU_7.7.8.1.1">'[7]ANALISIS DE PRECIOS UNITARIOS'!$I$586</definedName>
    <definedName name="APU_7.7.8.1.10" localSheetId="0">#REF!</definedName>
    <definedName name="APU_7.7.8.1.10">'[7]ANALISIS DE PRECIOS UNITARIOS'!$I$613</definedName>
    <definedName name="APU_7.7.8.1.11" localSheetId="0">#REF!</definedName>
    <definedName name="APU_7.7.8.1.11">'[7]ANALISIS DE PRECIOS UNITARIOS'!$I$616</definedName>
    <definedName name="APU_7.7.8.1.2" localSheetId="0">#REF!</definedName>
    <definedName name="APU_7.7.8.1.2">'[7]ANALISIS DE PRECIOS UNITARIOS'!$I$589</definedName>
    <definedName name="APU_7.7.8.1.3" localSheetId="0">#REF!</definedName>
    <definedName name="APU_7.7.8.1.3">'[7]ANALISIS DE PRECIOS UNITARIOS'!$I$592</definedName>
    <definedName name="APU_7.7.8.1.4" localSheetId="0">#REF!</definedName>
    <definedName name="APU_7.7.8.1.4">'[7]ANALISIS DE PRECIOS UNITARIOS'!$I$595</definedName>
    <definedName name="APU_7.7.8.1.5" localSheetId="0">#REF!</definedName>
    <definedName name="APU_7.7.8.1.5">'[7]ANALISIS DE PRECIOS UNITARIOS'!$I$598</definedName>
    <definedName name="APU_7.7.8.1.6" localSheetId="0">#REF!</definedName>
    <definedName name="APU_7.7.8.1.6">'[7]ANALISIS DE PRECIOS UNITARIOS'!$I$601</definedName>
    <definedName name="APU_7.7.8.1.7" localSheetId="0">#REF!</definedName>
    <definedName name="APU_7.7.8.1.7">'[7]ANALISIS DE PRECIOS UNITARIOS'!$I$604</definedName>
    <definedName name="APU_7.7.8.1.8" localSheetId="0">#REF!</definedName>
    <definedName name="APU_7.7.8.1.8">'[7]ANALISIS DE PRECIOS UNITARIOS'!$I$607</definedName>
    <definedName name="APU_7.7.8.1.9" localSheetId="0">#REF!</definedName>
    <definedName name="APU_7.7.8.1.9">'[7]ANALISIS DE PRECIOS UNITARIOS'!$I$610</definedName>
    <definedName name="APU_7.7.8.2.1" localSheetId="0">#REF!</definedName>
    <definedName name="APU_7.7.8.2.1">'[7]ANALISIS DE PRECIOS UNITARIOS'!$I$620</definedName>
    <definedName name="APU_7.7.8.2.2" localSheetId="0">#REF!</definedName>
    <definedName name="APU_7.7.8.2.2">'[7]ANALISIS DE PRECIOS UNITARIOS'!$I$623</definedName>
    <definedName name="APU_7.7.8.3.1" localSheetId="0">#REF!</definedName>
    <definedName name="APU_7.7.8.3.1">'[7]ANALISIS DE PRECIOS UNITARIOS'!$I$627</definedName>
    <definedName name="APU_7.7.8.3.2" localSheetId="0">#REF!</definedName>
    <definedName name="APU_7.7.8.3.2">'[7]ANALISIS DE PRECIOS UNITARIOS'!$I$630</definedName>
    <definedName name="APU_7.7.8.3.3" localSheetId="0">#REF!</definedName>
    <definedName name="APU_7.7.8.3.3">'[7]ANALISIS DE PRECIOS UNITARIOS'!$I$633</definedName>
    <definedName name="APU_7.7.8.3.4" localSheetId="0">#REF!</definedName>
    <definedName name="APU_7.7.8.3.4">'[7]ANALISIS DE PRECIOS UNITARIOS'!$I$636</definedName>
    <definedName name="APU_7.7.8.3.5" localSheetId="0">#REF!</definedName>
    <definedName name="APU_7.7.8.3.5">'[7]ANALISIS DE PRECIOS UNITARIOS'!$I$639</definedName>
    <definedName name="APU_7.7.8.3.6" localSheetId="0">#REF!</definedName>
    <definedName name="APU_7.7.8.3.6">'[7]ANALISIS DE PRECIOS UNITARIOS'!$I$642</definedName>
    <definedName name="APU_7.7.8.4.1" localSheetId="0">#REF!</definedName>
    <definedName name="APU_7.7.8.4.1">'[7]ANALISIS DE PRECIOS UNITARIOS'!$I$646</definedName>
    <definedName name="APU_7.7.8.4.2" localSheetId="0">#REF!</definedName>
    <definedName name="APU_7.7.8.4.2">'[7]ANALISIS DE PRECIOS UNITARIOS'!$I$649</definedName>
    <definedName name="APU_7.7.8.4.3" localSheetId="0">#REF!</definedName>
    <definedName name="APU_7.7.8.4.3">'[7]ANALISIS DE PRECIOS UNITARIOS'!$I$652</definedName>
    <definedName name="APU_7.7.8.4.4" localSheetId="0">#REF!</definedName>
    <definedName name="APU_7.7.8.4.4">'[7]ANALISIS DE PRECIOS UNITARIOS'!$I$655</definedName>
    <definedName name="APU_7.7.8.4.5" localSheetId="0">#REF!</definedName>
    <definedName name="APU_7.7.8.4.5">'[7]ANALISIS DE PRECIOS UNITARIOS'!$I$658</definedName>
    <definedName name="APU_7.7.8.4.6" localSheetId="0">#REF!</definedName>
    <definedName name="APU_7.7.8.4.6">'[7]ANALISIS DE PRECIOS UNITARIOS'!$I$661</definedName>
    <definedName name="APU_7.7.8.4.7" localSheetId="0">#REF!</definedName>
    <definedName name="APU_7.7.8.4.7">'[7]ANALISIS DE PRECIOS UNITARIOS'!$I$664</definedName>
    <definedName name="APU_7.7.8.4.8" localSheetId="0">#REF!</definedName>
    <definedName name="APU_7.7.8.4.8">'[7]ANALISIS DE PRECIOS UNITARIOS'!$I$667</definedName>
    <definedName name="APU_7.8.1.1" localSheetId="0">#REF!</definedName>
    <definedName name="APU_7.8.1.1">'[7]ANALISIS DE PRECIOS UNITARIOS'!$I$672</definedName>
    <definedName name="APU_7.8.1.2" localSheetId="0">#REF!</definedName>
    <definedName name="APU_7.8.1.2">'[7]ANALISIS DE PRECIOS UNITARIOS'!$I$675</definedName>
    <definedName name="APU_7.8.1.3" localSheetId="0">#REF!</definedName>
    <definedName name="APU_7.8.1.3">'[7]ANALISIS DE PRECIOS UNITARIOS'!$I$678</definedName>
    <definedName name="APU_7.8.1.4" localSheetId="0">#REF!</definedName>
    <definedName name="APU_7.8.1.4">'[7]ANALISIS DE PRECIOS UNITARIOS'!$I$681</definedName>
    <definedName name="APU_7.8.2.1" localSheetId="0">#REF!</definedName>
    <definedName name="APU_7.8.2.1">'[7]ANALISIS DE PRECIOS UNITARIOS'!$I$685</definedName>
    <definedName name="APU_7.8.2.2" localSheetId="0">#REF!</definedName>
    <definedName name="APU_7.8.2.2">'[7]ANALISIS DE PRECIOS UNITARIOS'!$I$688</definedName>
    <definedName name="APU_7.8.2.3" localSheetId="0">#REF!</definedName>
    <definedName name="APU_7.8.2.3">'[7]ANALISIS DE PRECIOS UNITARIOS'!$I$691</definedName>
    <definedName name="APU_7.8.3.1" localSheetId="0">#REF!</definedName>
    <definedName name="APU_7.8.3.1">'[7]ANALISIS DE PRECIOS UNITARIOS'!$I$695</definedName>
    <definedName name="APU_7.8.3.2" localSheetId="0">#REF!</definedName>
    <definedName name="APU_7.8.3.2">'[7]ANALISIS DE PRECIOS UNITARIOS'!$I$698</definedName>
    <definedName name="APU_7.9.1.1" localSheetId="0">#REF!</definedName>
    <definedName name="APU_7.9.1.1">'[7]ANALISIS DE PRECIOS UNITARIOS'!$I$703</definedName>
    <definedName name="APU_7.9.1.2" localSheetId="0">#REF!</definedName>
    <definedName name="APU_7.9.1.2">'[7]ANALISIS DE PRECIOS UNITARIOS'!$I$706</definedName>
    <definedName name="APU_7.9.1.3" localSheetId="0">#REF!</definedName>
    <definedName name="APU_7.9.1.3">'[7]ANALISIS DE PRECIOS UNITARIOS'!$I$709</definedName>
    <definedName name="APU_7.9.1.4" localSheetId="0">#REF!</definedName>
    <definedName name="APU_7.9.1.4">'[7]ANALISIS DE PRECIOS UNITARIOS'!$I$712</definedName>
    <definedName name="APU_7.9.1.5" localSheetId="0">#REF!</definedName>
    <definedName name="APU_7.9.1.5">'[7]ANALISIS DE PRECIOS UNITARIOS'!$I$715</definedName>
    <definedName name="APU_7.9.2.1" localSheetId="0">#REF!</definedName>
    <definedName name="APU_7.9.2.1">'[7]ANALISIS DE PRECIOS UNITARIOS'!$I$719</definedName>
    <definedName name="APU_7.9.2.2" localSheetId="0">#REF!</definedName>
    <definedName name="APU_7.9.2.2">'[7]ANALISIS DE PRECIOS UNITARIOS'!$I$722</definedName>
    <definedName name="APU_7.9.2.3" localSheetId="0">#REF!</definedName>
    <definedName name="APU_7.9.2.3">'[7]ANALISIS DE PRECIOS UNITARIOS'!$I$725</definedName>
    <definedName name="APU_7.9.3.1" localSheetId="0">#REF!</definedName>
    <definedName name="APU_7.9.3.1">'[7]ANALISIS DE PRECIOS UNITARIOS'!$I$729</definedName>
    <definedName name="APU_7.9.3.2" localSheetId="0">#REF!</definedName>
    <definedName name="APU_7.9.3.2">'[7]ANALISIS DE PRECIOS UNITARIOS'!$I$732</definedName>
    <definedName name="APU_7.9.3.3" localSheetId="0">#REF!</definedName>
    <definedName name="APU_7.9.3.3">'[7]ANALISIS DE PRECIOS UNITARIOS'!$I$735</definedName>
    <definedName name="APU_7.9.3.4">#REF!</definedName>
    <definedName name="APU_7.9.4.1" localSheetId="0">#REF!</definedName>
    <definedName name="APU_7.9.4.1">'[7]ANALISIS DE PRECIOS UNITARIOS'!$I$739</definedName>
    <definedName name="APU_7.9.4.2" localSheetId="0">#REF!</definedName>
    <definedName name="APU_7.9.4.2">'[7]ANALISIS DE PRECIOS UNITARIOS'!$I$742</definedName>
    <definedName name="APU_7.9.4.3" localSheetId="0">#REF!</definedName>
    <definedName name="APU_7.9.4.3">'[7]ANALISIS DE PRECIOS UNITARIOS'!$I$745</definedName>
    <definedName name="APU_9.1.1" localSheetId="0">#REF!</definedName>
    <definedName name="APU_9.1.1">'[7]ANALISIS DE PRECIOS UNITARIOS'!$I$1184</definedName>
    <definedName name="APU_acero.60000">#REF!</definedName>
    <definedName name="APU_Alcaparros" localSheetId="0">#REF!</definedName>
    <definedName name="APU_Alcaparros">'[7]ANALISIS DE PRECIOS UNITARIOS'!$I$1742</definedName>
    <definedName name="APU_Aseo_General" localSheetId="0">#REF!</definedName>
    <definedName name="APU_Aseo_General">'[7]ANALISIS DE PRECIOS UNITARIOS'!$I$1763</definedName>
    <definedName name="APU_Asta_Banderas">#REF!</definedName>
    <definedName name="APU_Cauchos_Sabaneros" localSheetId="0">#REF!</definedName>
    <definedName name="APU_Cauchos_Sabaneros">'[7]ANALISIS DE PRECIOS UNITARIOS'!$I$1745</definedName>
    <definedName name="APU_concreto.2500">#REF!</definedName>
    <definedName name="APU_concreto.3000">#REF!</definedName>
    <definedName name="APU_concreto.4000">#REF!</definedName>
    <definedName name="APU_concreto.imp.3000">#REF!</definedName>
    <definedName name="APU_directos">#REF!</definedName>
    <definedName name="APU_Duchas_Antivandalicas" localSheetId="0">#REF!</definedName>
    <definedName name="APU_Duchas_Antivandalicas">'[7]ANALISIS DE PRECIOS UNITARIOS'!#REF!</definedName>
    <definedName name="APU_Gabinete_Incendio" localSheetId="0">#REF!</definedName>
    <definedName name="APU_Gabinete_Incendio">'[7]ANALISIS DE PRECIOS UNITARIOS'!#REF!</definedName>
    <definedName name="APU_Gescobas_Granito_BH" localSheetId="0">#REF!</definedName>
    <definedName name="APU_Gescobas_Granito_BH">'[7]ANALISIS DE PRECIOS UNITARIOS'!#REF!</definedName>
    <definedName name="APU_Lavamanos_Colgar">#REF!</definedName>
    <definedName name="APU_Limpieza_Fachadas" localSheetId="0">#REF!</definedName>
    <definedName name="APU_Limpieza_Fachadas">'[7]ANALISIS DE PRECIOS UNITARIOS'!$I$1757</definedName>
    <definedName name="APU_Limpieza_Muros_Interiores" localSheetId="0">#REF!</definedName>
    <definedName name="APU_Limpieza_Muros_Interiores">'[7]ANALISIS DE PRECIOS UNITARIOS'!$I$1760</definedName>
    <definedName name="APU_Magnolios" localSheetId="0">#REF!</definedName>
    <definedName name="APU_Magnolios">'[7]ANALISIS DE PRECIOS UNITARIOS'!$I$1748</definedName>
    <definedName name="APU_Mano_de_Oso" localSheetId="0">#REF!</definedName>
    <definedName name="APU_Mano_de_Oso">'[7]ANALISIS DE PRECIOS UNITARIOS'!$I$1736</definedName>
    <definedName name="APU_mortero.1.4_3000">#REF!</definedName>
    <definedName name="APU_mortero_1.3_4000">#REF!</definedName>
    <definedName name="APU_mortero_1.3_imp">#REF!</definedName>
    <definedName name="APU_mortero_1.4_imp">#REF!</definedName>
    <definedName name="APU_mortero1.5_2000">#REF!</definedName>
    <definedName name="APU_Pradizacion" localSheetId="0">#REF!</definedName>
    <definedName name="APU_Pradizacion">'[7]ANALISIS DE PRECIOS UNITARIOS'!$I$1729</definedName>
    <definedName name="APU_Sangegado" localSheetId="0">#REF!</definedName>
    <definedName name="APU_Sangegado">'[7]ANALISIS DE PRECIOS UNITARIOS'!$I$1739</definedName>
    <definedName name="APU221.1">#REF!</definedName>
    <definedName name="APU221.2">#REF!</definedName>
    <definedName name="aqaq">#REF!</definedName>
    <definedName name="aqw">#REF!</definedName>
    <definedName name="ARANCEL">#REF!</definedName>
    <definedName name="AREA">#REF!</definedName>
    <definedName name="_xlnm.Consolidate_Area">#N/A</definedName>
    <definedName name="_xlnm.Extract">#REF!</definedName>
    <definedName name="_xlnm.Print_Area" localSheetId="0">'FE-1-30 BALANCE'!$A$1:$R$239</definedName>
    <definedName name="_xlnm.Print_Area">#REF!</definedName>
    <definedName name="Areatotal">#REF!</definedName>
    <definedName name="Aref">#REF!</definedName>
    <definedName name="Arena_de_Peña">#REF!</definedName>
    <definedName name="Arena_de_rio">#REF!</definedName>
    <definedName name="Arena_Lavada_de_Peña">#REF!</definedName>
    <definedName name="Arena_semilavada">#REF!</definedName>
    <definedName name="ARP">#REF!</definedName>
    <definedName name="ARS">#REF!</definedName>
    <definedName name="ARTIMFER">#REF!</definedName>
    <definedName name="asaws">#REF!</definedName>
    <definedName name="ASD">#REF!</definedName>
    <definedName name="ASDA">#REF!</definedName>
    <definedName name="ASDAS">#REF!</definedName>
    <definedName name="asdasd">#REF!</definedName>
    <definedName name="asdasdasdasd">#REF!</definedName>
    <definedName name="ASDF" localSheetId="0">#REF!</definedName>
    <definedName name="asdf">#REF!</definedName>
    <definedName name="asdfa">#REF!</definedName>
    <definedName name="Aseo_general">#REF!</definedName>
    <definedName name="Aseo_General___3_HS__Sal__Mínimo">#REF!</definedName>
    <definedName name="asfasd">#REF!</definedName>
    <definedName name="asfasdl">#REF!</definedName>
    <definedName name="asfdfe">#REF!</definedName>
    <definedName name="asff">#REF!</definedName>
    <definedName name="asfghjoi">#REF!</definedName>
    <definedName name="askjdbcñajkb">#REF!</definedName>
    <definedName name="asojkdr">#REF!</definedName>
    <definedName name="asot">#REF!</definedName>
    <definedName name="Asta_Para_Banderas">#REF!</definedName>
    <definedName name="astrid">#REF!</definedName>
    <definedName name="auto1">#REF!</definedName>
    <definedName name="auto123">#REF!</definedName>
    <definedName name="auto2">#REF!</definedName>
    <definedName name="AUTOMOTOR">#REF!</definedName>
    <definedName name="AUTOMOTOR1">#REF!</definedName>
    <definedName name="Auxiliar_de_Contabilidad">#REF!</definedName>
    <definedName name="Avance_por_item">#REF!</definedName>
    <definedName name="Avances_Totales">#REF!</definedName>
    <definedName name="AW">#REF!</definedName>
    <definedName name="AYUDANTE">[2]ENCH!#REF!</definedName>
    <definedName name="Ayudante_Acabados_albañilería">#REF!</definedName>
    <definedName name="Ayudante_Albaílería_General">#REF!</definedName>
    <definedName name="AYUDANTE_ALBAÑILERIA">[2]PAÑ!$F$6</definedName>
    <definedName name="Ayudante_Carpintería">#REF!</definedName>
    <definedName name="Ayudante_Electrico">#REF!</definedName>
    <definedName name="Ayudante_Instalaciones_sanitarias">#REF!</definedName>
    <definedName name="Ayudante_Taller">#REF!</definedName>
    <definedName name="Ayudante_Topografo">#REF!</definedName>
    <definedName name="azaz">#REF!</definedName>
    <definedName name="B">#REF!</definedName>
    <definedName name="b_MAMPOSTERIA">#REF!</definedName>
    <definedName name="Balas_Fluorescentes_en_Acero_Galvanizado_de_1x13_W__120_V.">#REF!</definedName>
    <definedName name="Balas_Fluorescentes_en_Acero_Galvanizado_de_1x42_W__120_V.">#REF!</definedName>
    <definedName name="Balas_Fluorescentes_en_Acero_Galvanizado_de_2x26_W__120_V.">#REF!</definedName>
    <definedName name="Balde_Plastico_Negro">#REF!</definedName>
    <definedName name="Baldosa_Alfa_L1_30x30">#REF!</definedName>
    <definedName name="Banco_de_Ductos_de_PVC_en_1_Ø">#REF!</definedName>
    <definedName name="Banco_de_Ductos_de_PVC_en_2_Ø">#REF!</definedName>
    <definedName name="Bandeja_de_Fibra_Optica_de_12_Puertos">#REF!</definedName>
    <definedName name="Barniz_vitriflex">#REF!</definedName>
    <definedName name="Barra_de_Seguridad_AI_Ref._5724">#REF!</definedName>
    <definedName name="Barra_de_Seguridad_AI_Ref._5770">#REF!</definedName>
    <definedName name="base">#REF!</definedName>
    <definedName name="Base_datos_IM">#REF!</definedName>
    <definedName name="BASE_DE_DATOS">#REF!</definedName>
    <definedName name="Base_en_recebo_B___200">#REF!</definedName>
    <definedName name="Base_granular">#REF!</definedName>
    <definedName name="base1">#REF!</definedName>
    <definedName name="base2">#REF!</definedName>
    <definedName name="_xlnm.Database">#REF!</definedName>
    <definedName name="BaseDeDatos1">#REF!</definedName>
    <definedName name="BaseDefinitiva">[8]DATOS!$D:$I</definedName>
    <definedName name="basef">#REF!</definedName>
    <definedName name="Basica_Centro_costo_2001">#REF!</definedName>
    <definedName name="Basica_Facturacion_2001">#REF!</definedName>
    <definedName name="Basica_Reserva_2001">#REF!</definedName>
    <definedName name="Básico">#REF!</definedName>
    <definedName name="Bateas">#REF!</definedName>
    <definedName name="bbb">#REF!</definedName>
    <definedName name="bbbbbb">#REF!</definedName>
    <definedName name="bbbbbh">#REF!</definedName>
    <definedName name="bbd">#REF!</definedName>
    <definedName name="BC">#REF!</definedName>
    <definedName name="BCXBDFG">#REF!</definedName>
    <definedName name="BDD">#REF!</definedName>
    <definedName name="BDFB">#REF!</definedName>
    <definedName name="BDFGDG">#REF!</definedName>
    <definedName name="be">#REF!</definedName>
    <definedName name="BEBEBEB">#REF!</definedName>
    <definedName name="Bebederos_para_parque">#REF!</definedName>
    <definedName name="Beg_Bal">#REF!</definedName>
    <definedName name="BENEF.UNIT.">#REF!</definedName>
    <definedName name="bfnfv">#REF!</definedName>
    <definedName name="bgb">#REF!</definedName>
    <definedName name="BGDGFRT">#REF!</definedName>
    <definedName name="BGFBFH">#REF!</definedName>
    <definedName name="BGT">#REF!</definedName>
    <definedName name="bgvfcdx">#REF!</definedName>
    <definedName name="BHT_F">#REF!</definedName>
    <definedName name="bI">#REF!</definedName>
    <definedName name="Bicicletero">#REF!</definedName>
    <definedName name="biq">#REF!</definedName>
    <definedName name="Bisagra_aluminio_Extruído_3">#REF!</definedName>
    <definedName name="Bisagra_común_de_3">#REF!</definedName>
    <definedName name="blActividadesDiarias">#REF!</definedName>
    <definedName name="BLAZEMASTER">#REF!</definedName>
    <definedName name="blazemqster">#REF!</definedName>
    <definedName name="blCantidades">#REF!</definedName>
    <definedName name="blCantidades1">#REF!</definedName>
    <definedName name="blCantidades2">#REF!</definedName>
    <definedName name="blComentarioInf1">#REF!</definedName>
    <definedName name="blComentarioInf2">#REF!</definedName>
    <definedName name="blEjecutado">#REF!</definedName>
    <definedName name="blEqCantiInf1">#REF!</definedName>
    <definedName name="blEqCantiInf2">#REF!</definedName>
    <definedName name="blEqClaseInf1">#REF!</definedName>
    <definedName name="blEqClaseInf2">#REF!</definedName>
    <definedName name="blEqTiemiInf1">#REF!</definedName>
    <definedName name="blEqTiemiInf2">#REF!</definedName>
    <definedName name="blFechaInforme">#REF!</definedName>
    <definedName name="blFechaInicio">#REF!</definedName>
    <definedName name="blFisico">#REF!</definedName>
    <definedName name="blHoraEqInf1">#REF!</definedName>
    <definedName name="blHoraEqInf2">#REF!</definedName>
    <definedName name="blHoraPerIntInf">#REF!</definedName>
    <definedName name="blHoraPerObraInf">#REF!</definedName>
    <definedName name="blHorasLluviaInf">#REF!</definedName>
    <definedName name="blImagen1">#REF!</definedName>
    <definedName name="blImagen2">#REF!</definedName>
    <definedName name="blNombreArchivo">#REF!</definedName>
    <definedName name="blObservacionesInf">#REF!</definedName>
    <definedName name="BLOQUE">#REF!</definedName>
    <definedName name="blPDT">#REF!</definedName>
    <definedName name="blPerAdmiCantInf">#REF!</definedName>
    <definedName name="blPerAdmiTiemInf">#REF!</definedName>
    <definedName name="blPerObraCantInf">#REF!</definedName>
    <definedName name="blPerObraTiemInf">#REF!</definedName>
    <definedName name="blPersonalAdminInf">#REF!</definedName>
    <definedName name="blPersonalObraInf">#REF!</definedName>
    <definedName name="BLPH1">#REF!</definedName>
    <definedName name="blReferenciaInforme">#REF!</definedName>
    <definedName name="bn">#REF!</definedName>
    <definedName name="Bombas">#REF!</definedName>
    <definedName name="Bombas_de_Incendio">#REF!</definedName>
    <definedName name="Bombas_de_Suministro_Pre_Ensambladas">#REF!</definedName>
    <definedName name="Bombas_sum_seg_espec">#REF!</definedName>
    <definedName name="Bombas_Sumergibles">#REF!</definedName>
    <definedName name="Bombas_Sumergibles_Según_Especificacion">#REF!</definedName>
    <definedName name="BONO">#REF!</definedName>
    <definedName name="BORDE1">#REF!</definedName>
    <definedName name="BORDER1">#REF!</definedName>
    <definedName name="BORDET">#REF!</definedName>
    <definedName name="Bordillo_en_concreto_e__15.H_0_40_para_jardineras_y_otros">#REF!</definedName>
    <definedName name="Bordillo_Jardineras_en_circulaciones_y_patio__en_concreto_e__15._Anden">#REF!</definedName>
    <definedName name="Bordillo_prefabricados_tipo_A___70">#REF!</definedName>
    <definedName name="BORSHE">#REF!</definedName>
    <definedName name="BORSUM">#REF!</definedName>
    <definedName name="boxes">#REF!</definedName>
    <definedName name="BQ">#REF!</definedName>
    <definedName name="BQBQBQBQBQB">#REF!</definedName>
    <definedName name="br">#REF!</definedName>
    <definedName name="Brazo_Hidráulico_Dorma__4">#REF!</definedName>
    <definedName name="BREAKER">#REF!</definedName>
    <definedName name="Breaker_Tipo_Enchufable_de_1x20A_10KA">#REF!</definedName>
    <definedName name="Breaker_Tipo_Enchufable_de_3x20A_10KA">#REF!</definedName>
    <definedName name="Breaker_Tipo_Enchufable_de_3x30A_10KA">#REF!</definedName>
    <definedName name="Breaker_Tipo_Enchufable_de_3x80A_25KA">#REF!</definedName>
    <definedName name="BREAKERS">#REF!</definedName>
    <definedName name="Breakers_Switches">#REF!</definedName>
    <definedName name="Breakers_y_Switches">#REF!</definedName>
    <definedName name="Brida_Roscada_Acero_X_150_PSI_2">#REF!</definedName>
    <definedName name="Brida_Roscada_Acero_X_150_PSI_3">#REF!</definedName>
    <definedName name="Brocha_de_cerda_4">#REF!</definedName>
    <definedName name="bsb">#REF!</definedName>
    <definedName name="bspoi">#REF!</definedName>
    <definedName name="bt">#REF!</definedName>
    <definedName name="BTYJHTR">#REF!</definedName>
    <definedName name="BuiltIn_Print_Area">#REF!</definedName>
    <definedName name="BuiltIn_Print_Area___0">#REF!</definedName>
    <definedName name="BuiltIn_Print_Area___0___0">#REF!</definedName>
    <definedName name="BuiltIn_Print_Area___0___0___0">#REF!</definedName>
    <definedName name="BuiltIn_Print_Titles">#REF!</definedName>
    <definedName name="BuiltIn_Print_Titles___0">#REF!</definedName>
    <definedName name="bvbc">#REF!</definedName>
    <definedName name="bvcb">#REF!</definedName>
    <definedName name="bvn">#REF!</definedName>
    <definedName name="BWBBWB">#REF!</definedName>
    <definedName name="by">#REF!</definedName>
    <definedName name="C._C.">#REF!</definedName>
    <definedName name="C_">#REF!</definedName>
    <definedName name="c_ESTRUCTURA">#REF!</definedName>
    <definedName name="CA">#REF!</definedName>
    <definedName name="Cable_Aluminio_Aislado_P.V.C._1_0_AWG">#REF!</definedName>
    <definedName name="Cable_Aluminio_Aislado_P.V.C._2_0_AWG">#REF!</definedName>
    <definedName name="Cable_Telefonico_de_20_Pares">#REF!</definedName>
    <definedName name="Cable_teléfonos_2_Pares">#REF!</definedName>
    <definedName name="Cable_UTP_4_Pares_Cat._5E">#REF!</definedName>
    <definedName name="Cableado">#REF!</definedName>
    <definedName name="Caja_de_Paso_en_Mamposteria_de_40x40_cm.">#REF!</definedName>
    <definedName name="Caja_de_Paso_Metalicas_de_10x10_cm.">#REF!</definedName>
    <definedName name="Caja_de_Paso_Metalicas_de_20x20_cm.">#REF!</definedName>
    <definedName name="Caja_Galvanizada_5800">#REF!</definedName>
    <definedName name="Caja_para_Taco_100_a_4_circuitos">#REF!</definedName>
    <definedName name="Cajas_de_Inspeccion__N._CODENSA__AP_280">#REF!</definedName>
    <definedName name="Cajas_de_Inspeccion__N._CODENSA__CS_274">#REF!</definedName>
    <definedName name="Cajas_de_Inspeccion_Según_N._CODENSA_C8_276">#REF!</definedName>
    <definedName name="CajDol1">#REF!</definedName>
    <definedName name="CajDol10">#REF!</definedName>
    <definedName name="CajDol11">#REF!</definedName>
    <definedName name="CajDol12">#REF!</definedName>
    <definedName name="CajDol2">#REF!</definedName>
    <definedName name="CajDol3">#REF!</definedName>
    <definedName name="CajDol4">#REF!</definedName>
    <definedName name="CajDol5">#REF!</definedName>
    <definedName name="CajDol6">#REF!</definedName>
    <definedName name="CajDol7">#REF!</definedName>
    <definedName name="CajDol8">#REF!</definedName>
    <definedName name="CajDol9">#REF!</definedName>
    <definedName name="Cajillas_Medidores_1_1_2">#REF!</definedName>
    <definedName name="Calado_Ceramico_20x20">#REF!</definedName>
    <definedName name="CALCULO">#REF!</definedName>
    <definedName name="CALENTADOR">#REF!</definedName>
    <definedName name="Calentadores_de_Paso">#REF!</definedName>
    <definedName name="CAM">#REF!</definedName>
    <definedName name="cambios">#REF!</definedName>
    <definedName name="Campana_Extractora">#REF!</definedName>
    <definedName name="Campana_extractora_más_ductería.">#REF!</definedName>
    <definedName name="CAMPO">#REF!</definedName>
    <definedName name="CANAAN">'[9]ANALISIS DE PRECIOS UNITARIOS'!#REF!</definedName>
    <definedName name="Canaleta_Metalica_con_Division_de_15x4_cm.">#REF!</definedName>
    <definedName name="Canalizacion_Subterranea_4_PVC_4__Según_N._CODENSA">#REF!</definedName>
    <definedName name="Canastilla_Lavaplatos_Ref._93500_000_000">#REF!</definedName>
    <definedName name="cancha">#REF!</definedName>
    <definedName name="Canchas_múltiples.">#REF!</definedName>
    <definedName name="Canecas_de_55_Gal.">#REF!</definedName>
    <definedName name="CANT">#REF!</definedName>
    <definedName name="CANT1">[10]ITEMS!$D$2</definedName>
    <definedName name="CANT10">[10]ITEMS!$D$11</definedName>
    <definedName name="CANT100">[10]ITEMS!$D$101</definedName>
    <definedName name="CANT101">[10]ITEMS!$D$102</definedName>
    <definedName name="CANT102">[10]ITEMS!$D$103</definedName>
    <definedName name="CANT103">[10]ITEMS!$D$104</definedName>
    <definedName name="CANT104">[10]ITEMS!$D$105</definedName>
    <definedName name="CANT105">[10]ITEMS!$D$106</definedName>
    <definedName name="CANT106">[10]ITEMS!$D$107</definedName>
    <definedName name="CANT107">[10]ITEMS!$D$108</definedName>
    <definedName name="CANT108">[10]ITEMS!$D$109</definedName>
    <definedName name="CANT109">[10]ITEMS!$D$110</definedName>
    <definedName name="CANT11">[10]ITEMS!$D$12</definedName>
    <definedName name="CANT110">[10]ITEMS!$D$111</definedName>
    <definedName name="CANT111">[10]ITEMS!$D$112</definedName>
    <definedName name="CANT112">[10]ITEMS!$D$113</definedName>
    <definedName name="CANT113">[10]ITEMS!$D$114</definedName>
    <definedName name="CANT114">[10]ITEMS!$D$115</definedName>
    <definedName name="CANT115">[10]ITEMS!$D$116</definedName>
    <definedName name="CANT116">[10]ITEMS!$D$117</definedName>
    <definedName name="CANT117">[10]ITEMS!$D$118</definedName>
    <definedName name="CANT118">[10]ITEMS!$D$119</definedName>
    <definedName name="CANT119">[10]ITEMS!$D$120</definedName>
    <definedName name="CANT12">[10]ITEMS!$D$13</definedName>
    <definedName name="CANT120">[10]ITEMS!$D$121</definedName>
    <definedName name="CANT121">[10]ITEMS!$D$122</definedName>
    <definedName name="CANT122">[10]ITEMS!$D$123</definedName>
    <definedName name="CANT123">[10]ITEMS!$D$124</definedName>
    <definedName name="CANT124">[10]ITEMS!$D$125</definedName>
    <definedName name="CANT125">[10]ITEMS!$D$126</definedName>
    <definedName name="CANT126">[10]ITEMS!$D$127</definedName>
    <definedName name="CANT127">[10]ITEMS!$D$128</definedName>
    <definedName name="CANT128">[10]ITEMS!$D$129</definedName>
    <definedName name="CANT129">[10]ITEMS!$D$130</definedName>
    <definedName name="CANT13">[10]ITEMS!$D$14</definedName>
    <definedName name="CANT130">[10]ITEMS!$D$131</definedName>
    <definedName name="CANT131">[10]ITEMS!$D$132</definedName>
    <definedName name="CANT132">[10]ITEMS!$D$133</definedName>
    <definedName name="CANT133">[10]ITEMS!$D$134</definedName>
    <definedName name="CANT134">[10]ITEMS!$D$135</definedName>
    <definedName name="CANT135">[10]ITEMS!$D$136</definedName>
    <definedName name="CANT136">[10]ITEMS!$D$137</definedName>
    <definedName name="CANT137">[10]ITEMS!$D$138</definedName>
    <definedName name="CANT138">[10]ITEMS!$D$139</definedName>
    <definedName name="CANT139">[10]ITEMS!$D$140</definedName>
    <definedName name="CANT14">[10]ITEMS!$D$15</definedName>
    <definedName name="CANT140">[10]ITEMS!$D$141</definedName>
    <definedName name="CANT141">[10]ITEMS!$D$142</definedName>
    <definedName name="CANT142">[10]ITEMS!$D$143</definedName>
    <definedName name="CANT143">[10]ITEMS!$D$144</definedName>
    <definedName name="CANT144">[10]ITEMS!$D$145</definedName>
    <definedName name="CANT145">[10]ITEMS!$D$146</definedName>
    <definedName name="CANT146">[10]ITEMS!$D$147</definedName>
    <definedName name="CANT147">[10]ITEMS!$D$148</definedName>
    <definedName name="CANT148">[10]ITEMS!$D$149</definedName>
    <definedName name="CANT149">[10]ITEMS!$D$150</definedName>
    <definedName name="CANT15">[10]ITEMS!$D$16</definedName>
    <definedName name="CANT150">[10]ITEMS!$D$151</definedName>
    <definedName name="CANT151">[10]ITEMS!$D$152</definedName>
    <definedName name="CANT152">[10]ITEMS!$D$153</definedName>
    <definedName name="CANT153">[10]ITEMS!$D$154</definedName>
    <definedName name="CANT154">[10]ITEMS!$D$155</definedName>
    <definedName name="CANT155">[10]ITEMS!$D$156</definedName>
    <definedName name="CANT156">[10]ITEMS!$D$157</definedName>
    <definedName name="CANT157">[10]ITEMS!$D$158</definedName>
    <definedName name="CANT158">[10]ITEMS!$D$159</definedName>
    <definedName name="CANT159">[10]ITEMS!$D$160</definedName>
    <definedName name="CANT16">[10]ITEMS!$D$17</definedName>
    <definedName name="CANT160">[10]ITEMS!$D$161</definedName>
    <definedName name="CANT161">[10]ITEMS!$D$162</definedName>
    <definedName name="CANT162">[10]ITEMS!$D$163</definedName>
    <definedName name="CANT163">[10]ITEMS!$D$164</definedName>
    <definedName name="CANT164">[10]ITEMS!$D$165</definedName>
    <definedName name="CANT165">[10]ITEMS!$D$166</definedName>
    <definedName name="CANT166">[10]ITEMS!$D$167</definedName>
    <definedName name="CANT167">[10]ITEMS!$D$168</definedName>
    <definedName name="CANT168">[10]ITEMS!$D$169</definedName>
    <definedName name="CANT169">[10]ITEMS!$D$170</definedName>
    <definedName name="CANT17">[10]ITEMS!$D$18</definedName>
    <definedName name="CANT170">[10]ITEMS!$D$171</definedName>
    <definedName name="CANT171">[10]ITEMS!$D$172</definedName>
    <definedName name="CANT172">[10]ITEMS!$D$173</definedName>
    <definedName name="CANT173">[10]ITEMS!$D$174</definedName>
    <definedName name="CANT174">[10]ITEMS!$D$175</definedName>
    <definedName name="CANT175">[10]ITEMS!$D$176</definedName>
    <definedName name="CANT176">[10]ITEMS!$D$177</definedName>
    <definedName name="CANT177">[10]ITEMS!$D$178</definedName>
    <definedName name="CANT178">[10]ITEMS!$D$179</definedName>
    <definedName name="CANT179">[10]ITEMS!$D$180</definedName>
    <definedName name="CANT18">[10]ITEMS!$D$19</definedName>
    <definedName name="CANT180">[10]ITEMS!$D$181</definedName>
    <definedName name="CANT181">[10]ITEMS!$D$182</definedName>
    <definedName name="CANT182">[10]ITEMS!$D$183</definedName>
    <definedName name="CANT183">[10]ITEMS!$D$184</definedName>
    <definedName name="CANT184">[10]ITEMS!$D$185</definedName>
    <definedName name="CANT185">[10]ITEMS!$D$186</definedName>
    <definedName name="CANT186">[10]ITEMS!$D$187</definedName>
    <definedName name="CANT187">[10]ITEMS!$D$188</definedName>
    <definedName name="CANT188">[10]ITEMS!$D$189</definedName>
    <definedName name="CANT189">[10]ITEMS!$D$190</definedName>
    <definedName name="CANT19">[10]ITEMS!$D$20</definedName>
    <definedName name="CANT190">[10]ITEMS!$D$191</definedName>
    <definedName name="CANT191">[10]ITEMS!$D$192</definedName>
    <definedName name="CANT192">[10]ITEMS!$D$193</definedName>
    <definedName name="CANT193">[10]ITEMS!$D$194</definedName>
    <definedName name="CANT194">[10]ITEMS!$D$195</definedName>
    <definedName name="CANT195">[10]ITEMS!$D$196</definedName>
    <definedName name="CANT196">[10]ITEMS!$D$197</definedName>
    <definedName name="CANT197">[10]ITEMS!$D$198</definedName>
    <definedName name="CANT198">[10]ITEMS!$D$199</definedName>
    <definedName name="CANT199">[10]ITEMS!$D$200</definedName>
    <definedName name="CANT2">[10]ITEMS!$D$3</definedName>
    <definedName name="CANT20">[10]ITEMS!$D$21</definedName>
    <definedName name="CANT200">[10]ITEMS!$D$201</definedName>
    <definedName name="CANT201">[10]ITEMS!$D$202</definedName>
    <definedName name="CANT202">[10]ITEMS!$D$203</definedName>
    <definedName name="CANT203">[10]ITEMS!$D$204</definedName>
    <definedName name="CANT204">[10]ITEMS!$D$205</definedName>
    <definedName name="CANT205">[10]ITEMS!$D$206</definedName>
    <definedName name="CANT206">[10]ITEMS!$D$207</definedName>
    <definedName name="CANT207">[10]ITEMS!$D$208</definedName>
    <definedName name="CANT208">[10]ITEMS!$D$209</definedName>
    <definedName name="CANT209">[10]ITEMS!$D$210</definedName>
    <definedName name="CANT21">[10]ITEMS!$D$22</definedName>
    <definedName name="CANT210">[10]ITEMS!$D$211</definedName>
    <definedName name="CANT211">[10]ITEMS!$D$212</definedName>
    <definedName name="CANT212">[10]ITEMS!$D$213</definedName>
    <definedName name="CANT213">[10]ITEMS!$D$214</definedName>
    <definedName name="CANT214">[10]ITEMS!$D$215</definedName>
    <definedName name="CANT215">[10]ITEMS!$D$216</definedName>
    <definedName name="CANT216">[10]ITEMS!$D$217</definedName>
    <definedName name="CANT217">[10]ITEMS!$D$218</definedName>
    <definedName name="CANT218">[10]ITEMS!$D$219</definedName>
    <definedName name="CANT219">[10]ITEMS!$D$220</definedName>
    <definedName name="CANT22">[10]ITEMS!$D$23</definedName>
    <definedName name="CANT220">[10]ITEMS!$D$221</definedName>
    <definedName name="CANT221">[10]ITEMS!$D$222</definedName>
    <definedName name="CANT222">[10]ITEMS!$D$223</definedName>
    <definedName name="CANT223">[10]ITEMS!$D$224</definedName>
    <definedName name="CANT224">[10]ITEMS!$D$225</definedName>
    <definedName name="CANT225">[10]ITEMS!$D$226</definedName>
    <definedName name="CANT226">[10]ITEMS!$D$227</definedName>
    <definedName name="CANT227">[10]ITEMS!$D$228</definedName>
    <definedName name="CANT228">[10]ITEMS!$D$229</definedName>
    <definedName name="CANT229">[10]ITEMS!$D$230</definedName>
    <definedName name="CANT23">[10]ITEMS!$D$24</definedName>
    <definedName name="CANT230">[10]ITEMS!$D$231</definedName>
    <definedName name="CANT231">[10]ITEMS!$D$232</definedName>
    <definedName name="CANT232">[10]ITEMS!$D$233</definedName>
    <definedName name="CANT233">[10]ITEMS!$D$234</definedName>
    <definedName name="CANT234">[10]ITEMS!$D$235</definedName>
    <definedName name="CANT235">[10]ITEMS!$D$236</definedName>
    <definedName name="CANT236">[10]ITEMS!$D$237</definedName>
    <definedName name="CANT237">[10]ITEMS!$D$238</definedName>
    <definedName name="CANT238">[10]ITEMS!$D$239</definedName>
    <definedName name="CANT239">[10]ITEMS!$D$240</definedName>
    <definedName name="CANT24">[10]ITEMS!$D$25</definedName>
    <definedName name="CANT240">[10]ITEMS!$D$241</definedName>
    <definedName name="CANT241">[10]ITEMS!$D$242</definedName>
    <definedName name="CANT242">[10]ITEMS!$D$243</definedName>
    <definedName name="CANT243">[10]ITEMS!$D$244</definedName>
    <definedName name="CANT244">[10]ITEMS!$D$245</definedName>
    <definedName name="CANT245">[10]ITEMS!$D$246</definedName>
    <definedName name="CANT246">[10]ITEMS!$D$247</definedName>
    <definedName name="CANT247">[10]ITEMS!$D$248</definedName>
    <definedName name="CANT248">[10]ITEMS!$D$249</definedName>
    <definedName name="CANT249">[10]ITEMS!$D$250</definedName>
    <definedName name="CANT25">[10]ITEMS!$D$26</definedName>
    <definedName name="CANT250">[10]ITEMS!$D$251</definedName>
    <definedName name="CANT251">[10]ITEMS!$D$252</definedName>
    <definedName name="CANT252">[10]ITEMS!$D$253</definedName>
    <definedName name="CANT253">[10]ITEMS!$D$254</definedName>
    <definedName name="CANT254">[10]ITEMS!$D$255</definedName>
    <definedName name="CANT255">[10]ITEMS!$D$256</definedName>
    <definedName name="CANT256">[10]ITEMS!$D$257</definedName>
    <definedName name="CANT257">[10]ITEMS!$D$258</definedName>
    <definedName name="CANT258">[10]ITEMS!$D$259</definedName>
    <definedName name="CANT259">[10]ITEMS!$D$260</definedName>
    <definedName name="CANT26">[10]ITEMS!$D$27</definedName>
    <definedName name="CANT260">[10]ITEMS!$D$261</definedName>
    <definedName name="CANT261">[10]ITEMS!$D$262</definedName>
    <definedName name="CANT262">[10]ITEMS!$D$263</definedName>
    <definedName name="CANT263">[10]ITEMS!$D$264</definedName>
    <definedName name="CANT264">[10]ITEMS!$D$265</definedName>
    <definedName name="CANT265">[10]ITEMS!$D$266</definedName>
    <definedName name="CANT266">[10]ITEMS!$D$267</definedName>
    <definedName name="CANT267">[10]ITEMS!$D$268</definedName>
    <definedName name="CANT268">[10]ITEMS!$D$269</definedName>
    <definedName name="CANT269">[10]ITEMS!$D$270</definedName>
    <definedName name="CANT27">[10]ITEMS!$D$28</definedName>
    <definedName name="CANT270">[10]ITEMS!$D$271</definedName>
    <definedName name="CANT271">[10]ITEMS!$D$272</definedName>
    <definedName name="CANT272">[10]ITEMS!$D$273</definedName>
    <definedName name="CANT273">[10]ITEMS!$D$274</definedName>
    <definedName name="CANT274">[10]ITEMS!$D$275</definedName>
    <definedName name="CANT275">[10]ITEMS!$D$276</definedName>
    <definedName name="CANT276">[10]ITEMS!$D$277</definedName>
    <definedName name="CANT277">[10]ITEMS!$D$278</definedName>
    <definedName name="CANT278">[10]ITEMS!$D$279</definedName>
    <definedName name="CANT279">[10]ITEMS!$D$280</definedName>
    <definedName name="CANT28">[10]ITEMS!$D$29</definedName>
    <definedName name="CANT280">[10]ITEMS!$D$281</definedName>
    <definedName name="CANT281">[10]ITEMS!$D$282</definedName>
    <definedName name="CANT282">[10]ITEMS!$D$283</definedName>
    <definedName name="CANT283">[10]ITEMS!$D$284</definedName>
    <definedName name="CANT284">[10]ITEMS!$D$285</definedName>
    <definedName name="CANT285">[10]ITEMS!$D$286</definedName>
    <definedName name="CANT286">[10]ITEMS!$D$287</definedName>
    <definedName name="CANT287">[10]ITEMS!$D$288</definedName>
    <definedName name="CANT288">[10]ITEMS!$D$289</definedName>
    <definedName name="CANT289">[10]ITEMS!$D$290</definedName>
    <definedName name="CANT29">[10]ITEMS!$D$30</definedName>
    <definedName name="CANT290">[10]ITEMS!$D$291</definedName>
    <definedName name="CANT291">[10]ITEMS!$D$292</definedName>
    <definedName name="CANT292">[10]ITEMS!$D$293</definedName>
    <definedName name="CANT293">[10]ITEMS!$D$294</definedName>
    <definedName name="CANT294">[10]ITEMS!$D$295</definedName>
    <definedName name="CANT295">[10]ITEMS!$D$296</definedName>
    <definedName name="CANT296">[10]ITEMS!$D$297</definedName>
    <definedName name="CANT297">[10]ITEMS!$D$298</definedName>
    <definedName name="CANT298">[10]ITEMS!$D$299</definedName>
    <definedName name="CANT299">[10]ITEMS!$D$300</definedName>
    <definedName name="CANT3">[10]ITEMS!$D$4</definedName>
    <definedName name="CANT30">[10]ITEMS!$D$31</definedName>
    <definedName name="CANT300">[10]ITEMS!$D$301</definedName>
    <definedName name="CANT301">[10]ITEMS!$D$302</definedName>
    <definedName name="CANT302">[10]ITEMS!$D$303</definedName>
    <definedName name="CANT303">[10]ITEMS!$D$304</definedName>
    <definedName name="CANT304">[10]ITEMS!$D$305</definedName>
    <definedName name="CANT305">[10]ITEMS!$D$306</definedName>
    <definedName name="CANT306">[10]ITEMS!$D$307</definedName>
    <definedName name="CANT307">[10]ITEMS!$D$308</definedName>
    <definedName name="CANT308">[10]ITEMS!$D$309</definedName>
    <definedName name="CANT309">[10]ITEMS!$D$310</definedName>
    <definedName name="CANT31">[10]ITEMS!$D$32</definedName>
    <definedName name="CANT310">[10]ITEMS!$D$311</definedName>
    <definedName name="CANT311">[10]ITEMS!$D$312</definedName>
    <definedName name="CANT312">[10]ITEMS!$D$313</definedName>
    <definedName name="CANT313">[10]ITEMS!$D$314</definedName>
    <definedName name="CANT314">[10]ITEMS!$D$315</definedName>
    <definedName name="CANT315">[10]ITEMS!$D$316</definedName>
    <definedName name="CANT316">[10]ITEMS!$D$317</definedName>
    <definedName name="CANT317">[10]ITEMS!$D$318</definedName>
    <definedName name="CANT318">[10]ITEMS!$D$319</definedName>
    <definedName name="CANT319">[10]ITEMS!$D$320</definedName>
    <definedName name="CANT32">[10]ITEMS!$D$33</definedName>
    <definedName name="CANT320">[10]ITEMS!$D$321</definedName>
    <definedName name="CANT321">[10]ITEMS!$D$322</definedName>
    <definedName name="CANT322">[10]ITEMS!$D$323</definedName>
    <definedName name="CANT323">[10]ITEMS!$D$324</definedName>
    <definedName name="CANT324">[10]ITEMS!$D$325</definedName>
    <definedName name="CANT325">[10]ITEMS!$D$326</definedName>
    <definedName name="CANT326">[10]ITEMS!$D$327</definedName>
    <definedName name="CANT327">[10]ITEMS!$D$328</definedName>
    <definedName name="CANT328">[10]ITEMS!$D$329</definedName>
    <definedName name="CANT329">[10]ITEMS!$D$330</definedName>
    <definedName name="CANT33">[10]ITEMS!$D$34</definedName>
    <definedName name="CANT330">[10]ITEMS!$D$331</definedName>
    <definedName name="CANT331">[10]ITEMS!$D$332</definedName>
    <definedName name="CANT332">[10]ITEMS!$D$333</definedName>
    <definedName name="CANT333">[10]ITEMS!$D$334</definedName>
    <definedName name="CANT334">[10]ITEMS!$D$335</definedName>
    <definedName name="CANT335">[10]ITEMS!$D$336</definedName>
    <definedName name="CANT336">[10]ITEMS!$D$337</definedName>
    <definedName name="CANT337">[10]ITEMS!$D$338</definedName>
    <definedName name="CANT338">[10]ITEMS!$D$339</definedName>
    <definedName name="CANT339">[10]ITEMS!$D$340</definedName>
    <definedName name="CANT34">[10]ITEMS!$D$35</definedName>
    <definedName name="CANT340">[10]ITEMS!$D$341</definedName>
    <definedName name="CANT341">[10]ITEMS!$D$342</definedName>
    <definedName name="CANT342">[10]ITEMS!$D$343</definedName>
    <definedName name="CANT343">[10]ITEMS!$D$344</definedName>
    <definedName name="CANT344">[10]ITEMS!$D$345</definedName>
    <definedName name="CANT345">[10]ITEMS!$D$346</definedName>
    <definedName name="CANT346">[10]ITEMS!$D$347</definedName>
    <definedName name="CANT347">[10]ITEMS!$D$348</definedName>
    <definedName name="CANT348">[10]ITEMS!$D$349</definedName>
    <definedName name="CANT349">[10]ITEMS!$D$350</definedName>
    <definedName name="CANT35">[10]ITEMS!$D$36</definedName>
    <definedName name="CANT350">[10]ITEMS!$D$351</definedName>
    <definedName name="CANT351">[10]ITEMS!$D$352</definedName>
    <definedName name="CANT352">[10]ITEMS!$D$353</definedName>
    <definedName name="CANT353">[10]ITEMS!$D$354</definedName>
    <definedName name="CANT354">[10]ITEMS!$D$355</definedName>
    <definedName name="CANT355">[10]ITEMS!$D$356</definedName>
    <definedName name="CANT356">[10]ITEMS!$D$357</definedName>
    <definedName name="CANT357">[10]ITEMS!$D$358</definedName>
    <definedName name="CANT358">[10]ITEMS!$D$359</definedName>
    <definedName name="CANT359">[10]ITEMS!$D$360</definedName>
    <definedName name="CANT36">[10]ITEMS!$D$37</definedName>
    <definedName name="CANT360">[10]ITEMS!$D$361</definedName>
    <definedName name="CANT361">[10]ITEMS!$D$362</definedName>
    <definedName name="CANT362">[10]ITEMS!$D$363</definedName>
    <definedName name="CANT363">[10]ITEMS!$D$364</definedName>
    <definedName name="CANT364">[10]ITEMS!$D$365</definedName>
    <definedName name="CANT365">[10]ITEMS!$D$366</definedName>
    <definedName name="CANT366">[10]ITEMS!$D$367</definedName>
    <definedName name="CANT367">[10]ITEMS!$D$368</definedName>
    <definedName name="CANT368">[10]ITEMS!$D$369</definedName>
    <definedName name="CANT369">[10]ITEMS!$D$370</definedName>
    <definedName name="CANT37">[10]ITEMS!$D$38</definedName>
    <definedName name="CANT370">[10]ITEMS!$D$371</definedName>
    <definedName name="CANT371">[10]ITEMS!$D$372</definedName>
    <definedName name="CANT372">[10]ITEMS!$D$373</definedName>
    <definedName name="CANT373">[10]ITEMS!$D$374</definedName>
    <definedName name="CANT374">[10]ITEMS!$D$375</definedName>
    <definedName name="CANT375">[10]ITEMS!$D$376</definedName>
    <definedName name="CANT376">[10]ITEMS!$D$377</definedName>
    <definedName name="CANT377">[10]ITEMS!$D$378</definedName>
    <definedName name="CANT378">[10]ITEMS!$D$379</definedName>
    <definedName name="CANT379">[10]ITEMS!$D$380</definedName>
    <definedName name="CANT38">[10]ITEMS!$D$39</definedName>
    <definedName name="CANT380">[10]ITEMS!$D$381</definedName>
    <definedName name="CANT381">[10]ITEMS!$D$382</definedName>
    <definedName name="CANT382">[10]ITEMS!$D$383</definedName>
    <definedName name="CANT383">[10]ITEMS!$D$384</definedName>
    <definedName name="CANT384">[10]ITEMS!$D$385</definedName>
    <definedName name="CANT385">[10]ITEMS!$D$386</definedName>
    <definedName name="CANT386">[10]ITEMS!$D$387</definedName>
    <definedName name="CANT387">[10]ITEMS!$D$388</definedName>
    <definedName name="CANT388">[10]ITEMS!$D$389</definedName>
    <definedName name="CANT389">[10]ITEMS!$D$390</definedName>
    <definedName name="CANT39">[10]ITEMS!$D$40</definedName>
    <definedName name="CANT390">[10]ITEMS!$D$391</definedName>
    <definedName name="CANT391">[10]ITEMS!$D$392</definedName>
    <definedName name="CANT392">[10]ITEMS!$D$393</definedName>
    <definedName name="CANT393">[10]ITEMS!$D$394</definedName>
    <definedName name="CANT394">[10]ITEMS!$D$395</definedName>
    <definedName name="CANT395">[10]ITEMS!$D$396</definedName>
    <definedName name="CANT396">[10]ITEMS!$D$397</definedName>
    <definedName name="CANT397">[10]ITEMS!$D$398</definedName>
    <definedName name="CANT398">[10]ITEMS!$D$399</definedName>
    <definedName name="CANT399">[10]ITEMS!$D$400</definedName>
    <definedName name="CANT4">[10]ITEMS!$D$5</definedName>
    <definedName name="CANT40">[10]ITEMS!$D$41</definedName>
    <definedName name="CANT400">[10]ITEMS!$D$401</definedName>
    <definedName name="CANT401">[10]ITEMS!$D$402</definedName>
    <definedName name="CANT402">[10]ITEMS!$D$403</definedName>
    <definedName name="CANT403">[10]ITEMS!$D$404</definedName>
    <definedName name="CANT404">[10]ITEMS!$D$405</definedName>
    <definedName name="CANT405">[10]ITEMS!$D$406</definedName>
    <definedName name="CANT406">[10]ITEMS!$D$407</definedName>
    <definedName name="CANT407">[10]ITEMS!$D$408</definedName>
    <definedName name="CANT408">[10]ITEMS!$D$409</definedName>
    <definedName name="CANT409">[10]ITEMS!$D$410</definedName>
    <definedName name="CANT41">[10]ITEMS!$D$42</definedName>
    <definedName name="CANT410">[10]ITEMS!$D$411</definedName>
    <definedName name="CANT411">[10]ITEMS!$D$412</definedName>
    <definedName name="CANT412">[10]ITEMS!$D$413</definedName>
    <definedName name="CANT413">[10]ITEMS!$D$414</definedName>
    <definedName name="CANT414">[10]ITEMS!$D$415</definedName>
    <definedName name="CANT415">[10]ITEMS!$D$416</definedName>
    <definedName name="CANT416">[10]ITEMS!$D$417</definedName>
    <definedName name="CANT417">[10]ITEMS!$D$418</definedName>
    <definedName name="CANT418">[10]ITEMS!$D$419</definedName>
    <definedName name="CANT419">[10]ITEMS!$D$420</definedName>
    <definedName name="CANT42">[10]ITEMS!$D$43</definedName>
    <definedName name="CANT420">[10]ITEMS!$D$421</definedName>
    <definedName name="CANT421">[10]ITEMS!$D$422</definedName>
    <definedName name="CANT422">[10]ITEMS!$D$423</definedName>
    <definedName name="CANT423">[10]ITEMS!$D$424</definedName>
    <definedName name="CANT424">[10]ITEMS!$D$425</definedName>
    <definedName name="CANT425">[10]ITEMS!$D$426</definedName>
    <definedName name="CANT426">[10]ITEMS!$D$427</definedName>
    <definedName name="CANT427">[10]ITEMS!$D$428</definedName>
    <definedName name="CANT428">[10]ITEMS!$D$429</definedName>
    <definedName name="CANT429">[10]ITEMS!$D$430</definedName>
    <definedName name="CANT43">[10]ITEMS!$D$44</definedName>
    <definedName name="CANT430">[10]ITEMS!$D$431</definedName>
    <definedName name="CANT431">[10]ITEMS!$D$432</definedName>
    <definedName name="CANT432">[10]ITEMS!$D$433</definedName>
    <definedName name="CANT433">[10]ITEMS!$D$434</definedName>
    <definedName name="CANT434">[10]ITEMS!$D$435</definedName>
    <definedName name="CANT435">[10]ITEMS!$D$436</definedName>
    <definedName name="CANT436">[10]ITEMS!$D$437</definedName>
    <definedName name="CANT437">[10]ITEMS!$D$438</definedName>
    <definedName name="CANT438">[10]ITEMS!$D$439</definedName>
    <definedName name="CANT439">[10]ITEMS!$D$440</definedName>
    <definedName name="CANT44">[10]ITEMS!$D$45</definedName>
    <definedName name="CANT440">[10]ITEMS!$D$441</definedName>
    <definedName name="CANT441">[10]ITEMS!$D$442</definedName>
    <definedName name="CANT442">[10]ITEMS!$D$443</definedName>
    <definedName name="CANT443">[10]ITEMS!$D$444</definedName>
    <definedName name="CANT444">[10]ITEMS!$D$445</definedName>
    <definedName name="CANT445">[10]ITEMS!$D$446</definedName>
    <definedName name="CANT446">[10]ITEMS!$D$447</definedName>
    <definedName name="CANT447">[10]ITEMS!$D$448</definedName>
    <definedName name="CANT448">[10]ITEMS!$D$449</definedName>
    <definedName name="CANT449">[10]ITEMS!$D$450</definedName>
    <definedName name="CANT45">[10]ITEMS!$D$46</definedName>
    <definedName name="CANT450">[10]ITEMS!$D$451</definedName>
    <definedName name="CANT451">[10]ITEMS!$D$452</definedName>
    <definedName name="CANT452">[10]ITEMS!$D$453</definedName>
    <definedName name="CANT453">[10]ITEMS!$D$454</definedName>
    <definedName name="CANT454">[10]ITEMS!$D$455</definedName>
    <definedName name="CANT455">[10]ITEMS!$D$456</definedName>
    <definedName name="CANT456">[10]ITEMS!$D$457</definedName>
    <definedName name="CANT457">[10]ITEMS!$D$458</definedName>
    <definedName name="CANT458">[10]ITEMS!$D$459</definedName>
    <definedName name="CANT459">[10]ITEMS!$D$460</definedName>
    <definedName name="CANT46">[10]ITEMS!$D$47</definedName>
    <definedName name="CANT460">[10]ITEMS!$D$461</definedName>
    <definedName name="CANT461">[10]ITEMS!$D$462</definedName>
    <definedName name="CANT462">[10]ITEMS!$D$463</definedName>
    <definedName name="CANT463">[10]ITEMS!$D$464</definedName>
    <definedName name="CANT464">[10]ITEMS!$D$465</definedName>
    <definedName name="CANT465">[10]ITEMS!$D$466</definedName>
    <definedName name="CANT466">[10]ITEMS!$D$467</definedName>
    <definedName name="CANT467">[10]ITEMS!$D$468</definedName>
    <definedName name="CANT468">[10]ITEMS!$D$469</definedName>
    <definedName name="CANT469">[10]ITEMS!$D$470</definedName>
    <definedName name="CANT47">[10]ITEMS!$D$48</definedName>
    <definedName name="CANT470">[10]ITEMS!$D$471</definedName>
    <definedName name="CANT471">[10]ITEMS!$D$472</definedName>
    <definedName name="CANT472">[10]ITEMS!$D$473</definedName>
    <definedName name="CANT473">[10]ITEMS!$D$474</definedName>
    <definedName name="CANT474">[10]ITEMS!$D$475</definedName>
    <definedName name="CANT475">[10]ITEMS!$D$476</definedName>
    <definedName name="CANT476">[10]ITEMS!$D$477</definedName>
    <definedName name="CANT477">[10]ITEMS!$D$478</definedName>
    <definedName name="CANT478">[10]ITEMS!$D$479</definedName>
    <definedName name="CANT479">[10]ITEMS!$D$480</definedName>
    <definedName name="CANT48">[10]ITEMS!$D$49</definedName>
    <definedName name="CANT480">[10]ITEMS!$D$481</definedName>
    <definedName name="CANT481">[10]ITEMS!$D$482</definedName>
    <definedName name="CANT482">[10]ITEMS!$D$483</definedName>
    <definedName name="CANT483">[10]ITEMS!$D$484</definedName>
    <definedName name="CANT484">[10]ITEMS!$D$485</definedName>
    <definedName name="CANT485">[10]ITEMS!$D$486</definedName>
    <definedName name="CANT486">[10]ITEMS!$D$487</definedName>
    <definedName name="CANT487">[10]ITEMS!$D$488</definedName>
    <definedName name="CANT488">[10]ITEMS!$D$489</definedName>
    <definedName name="CANT489">[10]ITEMS!$D$490</definedName>
    <definedName name="CANT49">[10]ITEMS!$D$50</definedName>
    <definedName name="CANT490">[10]ITEMS!$D$491</definedName>
    <definedName name="CANT491">[10]ITEMS!$D$492</definedName>
    <definedName name="CANT492">[10]ITEMS!$D$493</definedName>
    <definedName name="CANT493">[10]ITEMS!$D$494</definedName>
    <definedName name="CANT494">[10]ITEMS!$D$495</definedName>
    <definedName name="CANT495">[10]ITEMS!$D$496</definedName>
    <definedName name="CANT496">[10]ITEMS!$D$497</definedName>
    <definedName name="CANT497">[10]ITEMS!$D$498</definedName>
    <definedName name="CANT498">[10]ITEMS!$D$499</definedName>
    <definedName name="CANT499">[10]ITEMS!$D$500</definedName>
    <definedName name="CANT5">[10]ITEMS!$D$6</definedName>
    <definedName name="CANT50">[10]ITEMS!$D$51</definedName>
    <definedName name="CANT500">[10]ITEMS!$D$501</definedName>
    <definedName name="CANT501">[10]ITEMS!$D$502</definedName>
    <definedName name="CANT502">[10]ITEMS!$D$503</definedName>
    <definedName name="CANT503">[10]ITEMS!$D$504</definedName>
    <definedName name="CANT504">[10]ITEMS!$D$505</definedName>
    <definedName name="CANT505">[10]ITEMS!$D$506</definedName>
    <definedName name="CANT506">[10]ITEMS!$D$507</definedName>
    <definedName name="CANT507">[10]ITEMS!$D$508</definedName>
    <definedName name="CANT508">[10]ITEMS!$D$509</definedName>
    <definedName name="CANT509">[10]ITEMS!$D$510</definedName>
    <definedName name="CANT51">[10]ITEMS!$D$52</definedName>
    <definedName name="CANT510">[10]ITEMS!$D$511</definedName>
    <definedName name="CANT511">[10]ITEMS!$D$512</definedName>
    <definedName name="CANT512">[10]ITEMS!$D$513</definedName>
    <definedName name="CANT513">[10]ITEMS!$D$514</definedName>
    <definedName name="CANT514">[10]ITEMS!$D$515</definedName>
    <definedName name="CANT515">[10]ITEMS!$D$516</definedName>
    <definedName name="CANT516">[10]ITEMS!$D$517</definedName>
    <definedName name="CANT517">[10]ITEMS!$D$518</definedName>
    <definedName name="CANT518">[10]ITEMS!$D$519</definedName>
    <definedName name="CANT519">[10]ITEMS!$D$520</definedName>
    <definedName name="CANT52">[10]ITEMS!$D$53</definedName>
    <definedName name="CANT520">[10]ITEMS!$D$521</definedName>
    <definedName name="CANT521">[10]ITEMS!$D$522</definedName>
    <definedName name="CANT522">[10]ITEMS!$D$523</definedName>
    <definedName name="CANT523">[10]ITEMS!$D$524</definedName>
    <definedName name="CANT524">[10]ITEMS!$D$525</definedName>
    <definedName name="CANT525">[10]ITEMS!$D$526</definedName>
    <definedName name="CANT526">[10]ITEMS!$D$527</definedName>
    <definedName name="CANT527">[10]ITEMS!$D$528</definedName>
    <definedName name="CANT528">[10]ITEMS!$D$529</definedName>
    <definedName name="CANT529">[10]ITEMS!$D$530</definedName>
    <definedName name="CANT53">[10]ITEMS!$D$54</definedName>
    <definedName name="CANT530">[10]ITEMS!$D$531</definedName>
    <definedName name="CANT531">[10]ITEMS!$D$532</definedName>
    <definedName name="CANT532">[10]ITEMS!$D$533</definedName>
    <definedName name="CANT533">[10]ITEMS!$D$534</definedName>
    <definedName name="CANT534">[10]ITEMS!$D$535</definedName>
    <definedName name="CANT535">[10]ITEMS!$D$536</definedName>
    <definedName name="CANT536">[10]ITEMS!$D$537</definedName>
    <definedName name="CANT537">[10]ITEMS!$D$538</definedName>
    <definedName name="CANT538">[10]ITEMS!$D$539</definedName>
    <definedName name="CANT539">[10]ITEMS!$D$540</definedName>
    <definedName name="CANT54">[10]ITEMS!$D$55</definedName>
    <definedName name="CANT540">[10]ITEMS!$D$541</definedName>
    <definedName name="CANT541">[10]ITEMS!$D$542</definedName>
    <definedName name="CANT542">[10]ITEMS!$D$543</definedName>
    <definedName name="CANT543">[10]ITEMS!$D$544</definedName>
    <definedName name="CANT544">[10]ITEMS!$D$545</definedName>
    <definedName name="CANT545">[10]ITEMS!$D$546</definedName>
    <definedName name="CANT546">[10]ITEMS!$D$547</definedName>
    <definedName name="CANT547">[10]ITEMS!$D$548</definedName>
    <definedName name="CANT548">[10]ITEMS!$D$549</definedName>
    <definedName name="CANT549">[10]ITEMS!$D$550</definedName>
    <definedName name="CANT55">[10]ITEMS!$D$56</definedName>
    <definedName name="CANT550">[10]ITEMS!$D$551</definedName>
    <definedName name="CANT551">[10]ITEMS!$D$552</definedName>
    <definedName name="CANT552">[10]ITEMS!$D$553</definedName>
    <definedName name="CANT553">[10]ITEMS!$D$554</definedName>
    <definedName name="CANT554">[10]ITEMS!$D$555</definedName>
    <definedName name="CANT555">[10]ITEMS!$D$556</definedName>
    <definedName name="CANT556">[10]ITEMS!$D$557</definedName>
    <definedName name="CANT557">[10]ITEMS!$D$558</definedName>
    <definedName name="CANT558">[10]ITEMS!$D$559</definedName>
    <definedName name="CANT559">[10]ITEMS!$D$560</definedName>
    <definedName name="CANT56">[10]ITEMS!$D$57</definedName>
    <definedName name="CANT560">[10]ITEMS!$D$561</definedName>
    <definedName name="CANT561">[10]ITEMS!$D$562</definedName>
    <definedName name="CANT562">[10]ITEMS!$D$563</definedName>
    <definedName name="CANT563">[10]ITEMS!$D$564</definedName>
    <definedName name="CANT564">[10]ITEMS!$D$565</definedName>
    <definedName name="CANT565">[10]ITEMS!$D$566</definedName>
    <definedName name="CANT566">[10]ITEMS!$D$567</definedName>
    <definedName name="CANT567">[10]ITEMS!$D$568</definedName>
    <definedName name="CANT568">[10]ITEMS!$D$569</definedName>
    <definedName name="CANT569">[10]ITEMS!$D$570</definedName>
    <definedName name="CANT57">[10]ITEMS!$D$58</definedName>
    <definedName name="CANT570">[10]ITEMS!$D$571</definedName>
    <definedName name="CANT571">[10]ITEMS!$D$572</definedName>
    <definedName name="CANT572">[10]ITEMS!$D$573</definedName>
    <definedName name="CANT573">[10]ITEMS!$D$574</definedName>
    <definedName name="CANT574">[10]ITEMS!$D$575</definedName>
    <definedName name="CANT575">[10]ITEMS!$D$576</definedName>
    <definedName name="CANT576">[10]ITEMS!$D$577</definedName>
    <definedName name="CANT577">[10]ITEMS!$D$578</definedName>
    <definedName name="CANT578">[10]ITEMS!$D$579</definedName>
    <definedName name="CANT579">[10]ITEMS!$D$580</definedName>
    <definedName name="CANT58">[10]ITEMS!$D$59</definedName>
    <definedName name="CANT580">[10]ITEMS!$D$581</definedName>
    <definedName name="CANT581">[10]ITEMS!$D$582</definedName>
    <definedName name="CANT582">[10]ITEMS!$D$583</definedName>
    <definedName name="CANT583">[10]ITEMS!$D$584</definedName>
    <definedName name="CANT584">[10]ITEMS!$D$585</definedName>
    <definedName name="CANT585">[10]ITEMS!$D$586</definedName>
    <definedName name="CANT586">[10]ITEMS!$D$587</definedName>
    <definedName name="CANT587">[10]ITEMS!$D$588</definedName>
    <definedName name="CANT588">[10]ITEMS!$D$589</definedName>
    <definedName name="CANT589">[10]ITEMS!$D$590</definedName>
    <definedName name="CANT59">[10]ITEMS!$D$60</definedName>
    <definedName name="CANT590">[10]ITEMS!$D$591</definedName>
    <definedName name="CANT591">[10]ITEMS!$D$592</definedName>
    <definedName name="CANT592">[10]ITEMS!$D$593</definedName>
    <definedName name="CANT593">[10]ITEMS!$D$594</definedName>
    <definedName name="CANT594">[10]ITEMS!$D$595</definedName>
    <definedName name="CANT595">[10]ITEMS!$D$596</definedName>
    <definedName name="CANT596">[10]ITEMS!$D$597</definedName>
    <definedName name="CANT597">[10]ITEMS!$D$598</definedName>
    <definedName name="CANT598">[10]ITEMS!$D$599</definedName>
    <definedName name="CANT599">[10]ITEMS!$D$600</definedName>
    <definedName name="CANT6">[10]ITEMS!$D$7</definedName>
    <definedName name="CANT60">[10]ITEMS!$D$61</definedName>
    <definedName name="CANT600">[10]ITEMS!$D$601</definedName>
    <definedName name="CANT601">[10]ITEMS!$D$602</definedName>
    <definedName name="CANT602">[10]ITEMS!$D$603</definedName>
    <definedName name="CANT603">[10]ITEMS!$D$604</definedName>
    <definedName name="CANT604">[10]ITEMS!$D$605</definedName>
    <definedName name="CANT605">[10]ITEMS!$D$606</definedName>
    <definedName name="CANT606">[10]ITEMS!$D$607</definedName>
    <definedName name="CANT607">[10]ITEMS!$D$608</definedName>
    <definedName name="CANT608">[10]ITEMS!$D$609</definedName>
    <definedName name="CANT609">[10]ITEMS!$D$610</definedName>
    <definedName name="CANT61">[10]ITEMS!$D$62</definedName>
    <definedName name="CANT610">[10]ITEMS!$D$611</definedName>
    <definedName name="CANT611">[10]ITEMS!$D$612</definedName>
    <definedName name="CANT612">[10]ITEMS!$D$613</definedName>
    <definedName name="CANT613">[10]ITEMS!$D$614</definedName>
    <definedName name="CANT614">[10]ITEMS!$D$615</definedName>
    <definedName name="CANT615">[10]ITEMS!$D$616</definedName>
    <definedName name="CANT616">[10]ITEMS!$D$617</definedName>
    <definedName name="CANT617">[10]ITEMS!$D$618</definedName>
    <definedName name="CANT618">[10]ITEMS!$D$619</definedName>
    <definedName name="CANT619">[10]ITEMS!$D$620</definedName>
    <definedName name="CANT62">[10]ITEMS!$D$63</definedName>
    <definedName name="CANT620">[10]ITEMS!$D$621</definedName>
    <definedName name="CANT621">[10]ITEMS!$D$622</definedName>
    <definedName name="CANT622">[10]ITEMS!$D$623</definedName>
    <definedName name="CANT623">[10]ITEMS!$D$624</definedName>
    <definedName name="CANT624">[10]ITEMS!$D$625</definedName>
    <definedName name="CANT625">[10]ITEMS!$D$626</definedName>
    <definedName name="CANT626">[10]ITEMS!$D$627</definedName>
    <definedName name="CANT627">[10]ITEMS!$D$628</definedName>
    <definedName name="CANT628">[10]ITEMS!$D$629</definedName>
    <definedName name="CANT629">[10]ITEMS!$D$630</definedName>
    <definedName name="CANT63">[10]ITEMS!$D$64</definedName>
    <definedName name="CANT630">[10]ITEMS!$D$631</definedName>
    <definedName name="CANT631">[10]ITEMS!$D$632</definedName>
    <definedName name="CANT632">[10]ITEMS!$D$633</definedName>
    <definedName name="CANT633">[10]ITEMS!$D$634</definedName>
    <definedName name="CANT634">[10]ITEMS!$D$635</definedName>
    <definedName name="CANT635">[10]ITEMS!$D$636</definedName>
    <definedName name="CANT636">[10]ITEMS!$D$637</definedName>
    <definedName name="CANT637">[10]ITEMS!$D$638</definedName>
    <definedName name="CANT638">[10]ITEMS!$D$639</definedName>
    <definedName name="CANT639">[10]ITEMS!$D$640</definedName>
    <definedName name="CANT64">[10]ITEMS!$D$65</definedName>
    <definedName name="CANT640">[10]ITEMS!$D$641</definedName>
    <definedName name="CANT641">[10]ITEMS!$D$642</definedName>
    <definedName name="CANT642">[10]ITEMS!$D$643</definedName>
    <definedName name="CANT643">[10]ITEMS!$D$644</definedName>
    <definedName name="CANT644">[10]ITEMS!$D$645</definedName>
    <definedName name="CANT645">[10]ITEMS!$D$646</definedName>
    <definedName name="CANT646">[10]ITEMS!$D$647</definedName>
    <definedName name="CANT647">[10]ITEMS!$D$648</definedName>
    <definedName name="CANT648">[10]ITEMS!$D$649</definedName>
    <definedName name="CANT649">[10]ITEMS!$D$650</definedName>
    <definedName name="CANT65">[10]ITEMS!$D$66</definedName>
    <definedName name="CANT650">[10]ITEMS!$D$651</definedName>
    <definedName name="CANT651">[10]ITEMS!$D$652</definedName>
    <definedName name="CANT652">[10]ITEMS!$D$653</definedName>
    <definedName name="CANT653">[10]ITEMS!$D$654</definedName>
    <definedName name="CANT654">[10]ITEMS!$D$655</definedName>
    <definedName name="CANT655">[10]ITEMS!$D$656</definedName>
    <definedName name="CANT656">[10]ITEMS!$D$657</definedName>
    <definedName name="CANT657">[10]ITEMS!$D$658</definedName>
    <definedName name="CANT658">[10]ITEMS!$D$659</definedName>
    <definedName name="CANT659">[10]ITEMS!$D$660</definedName>
    <definedName name="CANT66">[10]ITEMS!$D$67</definedName>
    <definedName name="CANT660">[10]ITEMS!$D$661</definedName>
    <definedName name="CANT661">[10]ITEMS!$D$662</definedName>
    <definedName name="CANT662">[10]ITEMS!$D$663</definedName>
    <definedName name="CANT663">[10]ITEMS!$D$664</definedName>
    <definedName name="CANT664">[10]ITEMS!$D$665</definedName>
    <definedName name="CANT665">[10]ITEMS!$D$666</definedName>
    <definedName name="CANT666">[10]ITEMS!$D$667</definedName>
    <definedName name="CANT667">[10]ITEMS!$D$668</definedName>
    <definedName name="CANT668">[10]ITEMS!$D$669</definedName>
    <definedName name="CANT669">[10]ITEMS!$D$670</definedName>
    <definedName name="CANT67">[10]ITEMS!$D$68</definedName>
    <definedName name="CANT670">[10]ITEMS!$D$671</definedName>
    <definedName name="CANT671">[10]ITEMS!$D$672</definedName>
    <definedName name="CANT672">[10]ITEMS!$D$673</definedName>
    <definedName name="CANT673">[10]ITEMS!$D$674</definedName>
    <definedName name="CANT674">[10]ITEMS!$D$675</definedName>
    <definedName name="CANT675">[10]ITEMS!$D$676</definedName>
    <definedName name="CANT676">[10]ITEMS!$D$677</definedName>
    <definedName name="CANT677">[10]ITEMS!$D$678</definedName>
    <definedName name="CANT678">[10]ITEMS!$D$679</definedName>
    <definedName name="CANT679">[10]ITEMS!$D$680</definedName>
    <definedName name="CANT68">[10]ITEMS!$D$69</definedName>
    <definedName name="CANT680">[10]ITEMS!$D$681</definedName>
    <definedName name="CANT681">[10]ITEMS!$D$682</definedName>
    <definedName name="CANT682">[10]ITEMS!$D$683</definedName>
    <definedName name="CANT683">[10]ITEMS!$D$684</definedName>
    <definedName name="CANT684">[10]ITEMS!$D$685</definedName>
    <definedName name="CANT685">[10]ITEMS!$D$686</definedName>
    <definedName name="CANT686">[10]ITEMS!$D$687</definedName>
    <definedName name="CANT687">[10]ITEMS!$D$688</definedName>
    <definedName name="CANT688">[10]ITEMS!$D$689</definedName>
    <definedName name="CANT689">[10]ITEMS!$D$690</definedName>
    <definedName name="CANT69">[10]ITEMS!$D$70</definedName>
    <definedName name="CANT690">[10]ITEMS!$D$691</definedName>
    <definedName name="CANT691">[10]ITEMS!$D$692</definedName>
    <definedName name="CANT692">[10]ITEMS!$D$693</definedName>
    <definedName name="CANT693">[10]ITEMS!$D$694</definedName>
    <definedName name="CANT694">[10]ITEMS!$D$695</definedName>
    <definedName name="CANT695">[10]ITEMS!$D$696</definedName>
    <definedName name="CANT696">[10]ITEMS!$D$697</definedName>
    <definedName name="CANT697">[10]ITEMS!$D$698</definedName>
    <definedName name="CANT698">[10]ITEMS!$D$699</definedName>
    <definedName name="CANT699">[10]ITEMS!$D$700</definedName>
    <definedName name="CANT7">[10]ITEMS!$D$8</definedName>
    <definedName name="CANT70">[10]ITEMS!$D$71</definedName>
    <definedName name="CANT700">[10]ITEMS!$D$701</definedName>
    <definedName name="CANT701">[10]ITEMS!$D$702</definedName>
    <definedName name="CANT702">[10]ITEMS!$D$703</definedName>
    <definedName name="CANT703">[10]ITEMS!$D$704</definedName>
    <definedName name="CANT704">[10]ITEMS!$D$705</definedName>
    <definedName name="CANT705">[10]ITEMS!$D$706</definedName>
    <definedName name="CANT706">[10]ITEMS!$D$707</definedName>
    <definedName name="CANT707">[10]ITEMS!$D$708</definedName>
    <definedName name="CANT708">[10]ITEMS!$D$709</definedName>
    <definedName name="CANT709">[10]ITEMS!$D$710</definedName>
    <definedName name="CANT71">[10]ITEMS!$D$72</definedName>
    <definedName name="CANT710">[10]ITEMS!$D$711</definedName>
    <definedName name="CANT711">[10]ITEMS!$D$712</definedName>
    <definedName name="CANT712">[10]ITEMS!$D$713</definedName>
    <definedName name="CANT713">[10]ITEMS!$D$714</definedName>
    <definedName name="CANT714">[10]ITEMS!$D$715</definedName>
    <definedName name="CANT715">[10]ITEMS!$D$716</definedName>
    <definedName name="CANT716">[10]ITEMS!$D$717</definedName>
    <definedName name="CANT717">[10]ITEMS!$D$718</definedName>
    <definedName name="CANT718">[10]ITEMS!$D$719</definedName>
    <definedName name="CANT719">[10]ITEMS!$D$720</definedName>
    <definedName name="CANT72">[10]ITEMS!$D$73</definedName>
    <definedName name="CANT720">[10]ITEMS!$D$721</definedName>
    <definedName name="CANT721">[10]ITEMS!$D$722</definedName>
    <definedName name="CANT722">[10]ITEMS!$D$723</definedName>
    <definedName name="CANT723">[10]ITEMS!$D$724</definedName>
    <definedName name="CANT724">[10]ITEMS!$D$725</definedName>
    <definedName name="CANT725">[10]ITEMS!$D$726</definedName>
    <definedName name="CANT726">[10]ITEMS!$D$727</definedName>
    <definedName name="CANT727">[10]ITEMS!$D$728</definedName>
    <definedName name="CANT728">[10]ITEMS!$D$729</definedName>
    <definedName name="CANT729">[10]ITEMS!$D$730</definedName>
    <definedName name="CANT73">[10]ITEMS!$D$74</definedName>
    <definedName name="CANT730">[10]ITEMS!$D$731</definedName>
    <definedName name="CANT731">[10]ITEMS!$D$732</definedName>
    <definedName name="CANT732">[10]ITEMS!$D$733</definedName>
    <definedName name="CANT733">[10]ITEMS!$D$734</definedName>
    <definedName name="CANT734">[10]ITEMS!$D$735</definedName>
    <definedName name="CANT735">[10]ITEMS!$D$736</definedName>
    <definedName name="CANT736">[10]ITEMS!$D$737</definedName>
    <definedName name="CANT737">[10]ITEMS!$D$738</definedName>
    <definedName name="CANT738">[10]ITEMS!$D$739</definedName>
    <definedName name="CANT739">[10]ITEMS!$D$740</definedName>
    <definedName name="CANT74">[10]ITEMS!$D$75</definedName>
    <definedName name="CANT740">[10]ITEMS!$D$741</definedName>
    <definedName name="CANT741">[10]ITEMS!$D$742</definedName>
    <definedName name="CANT742">[10]ITEMS!$D$743</definedName>
    <definedName name="CANT743">[10]ITEMS!$D$744</definedName>
    <definedName name="CANT744">[10]ITEMS!$D$745</definedName>
    <definedName name="CANT745">[10]ITEMS!$D$746</definedName>
    <definedName name="CANT746">[10]ITEMS!$D$747</definedName>
    <definedName name="CANT747">[10]ITEMS!$D$748</definedName>
    <definedName name="CANT748">[10]ITEMS!$D$749</definedName>
    <definedName name="CANT749">[10]ITEMS!$D$750</definedName>
    <definedName name="CANT75">[10]ITEMS!$D$76</definedName>
    <definedName name="CANT750">[10]ITEMS!$D$751</definedName>
    <definedName name="CANT751">[10]ITEMS!$D$752</definedName>
    <definedName name="CANT752">[10]ITEMS!$D$753</definedName>
    <definedName name="CANT753">[10]ITEMS!$D$754</definedName>
    <definedName name="CANT754">[10]ITEMS!$D$755</definedName>
    <definedName name="CANT755">[10]ITEMS!$D$756</definedName>
    <definedName name="CANT756">[10]ITEMS!$D$757</definedName>
    <definedName name="CANT757">[10]ITEMS!$D$758</definedName>
    <definedName name="CANT758">[10]ITEMS!$D$759</definedName>
    <definedName name="CANT759">[10]ITEMS!$D$760</definedName>
    <definedName name="CANT76">[10]ITEMS!$D$77</definedName>
    <definedName name="CANT760">[10]ITEMS!$D$761</definedName>
    <definedName name="CANT761">[10]ITEMS!$D$762</definedName>
    <definedName name="CANT762">[10]ITEMS!$D$763</definedName>
    <definedName name="CANT763">[10]ITEMS!$D$764</definedName>
    <definedName name="CANT764">[10]ITEMS!$D$765</definedName>
    <definedName name="CANT765">[10]ITEMS!$D$766</definedName>
    <definedName name="CANT766">[10]ITEMS!$D$767</definedName>
    <definedName name="CANT767">[10]ITEMS!$D$768</definedName>
    <definedName name="CANT768">[10]ITEMS!$D$769</definedName>
    <definedName name="CANT769">[10]ITEMS!$D$770</definedName>
    <definedName name="CANT77">[10]ITEMS!$D$78</definedName>
    <definedName name="CANT770">[10]ITEMS!$D$771</definedName>
    <definedName name="CANT771">[10]ITEMS!$D$772</definedName>
    <definedName name="CANT772">[10]ITEMS!$D$773</definedName>
    <definedName name="CANT773">[10]ITEMS!$D$774</definedName>
    <definedName name="CANT774">[10]ITEMS!$D$775</definedName>
    <definedName name="CANT775">[10]ITEMS!$D$776</definedName>
    <definedName name="CANT776">[10]ITEMS!$D$777</definedName>
    <definedName name="CANT777">[10]ITEMS!$D$778</definedName>
    <definedName name="CANT778">[10]ITEMS!$D$779</definedName>
    <definedName name="CANT779">[10]ITEMS!$D$780</definedName>
    <definedName name="CANT78">[10]ITEMS!$D$79</definedName>
    <definedName name="CANT780">[10]ITEMS!$D$781</definedName>
    <definedName name="CANT781">[10]ITEMS!$D$782</definedName>
    <definedName name="CANT782">[10]ITEMS!$D$783</definedName>
    <definedName name="CANT783">[10]ITEMS!$D$784</definedName>
    <definedName name="CANT784">[10]ITEMS!$D$785</definedName>
    <definedName name="CANT785">[10]ITEMS!$D$786</definedName>
    <definedName name="CANT786">[10]ITEMS!$D$787</definedName>
    <definedName name="CANT787">[10]ITEMS!$D$788</definedName>
    <definedName name="CANT788">[10]ITEMS!$D$789</definedName>
    <definedName name="CANT789">[10]ITEMS!$D$790</definedName>
    <definedName name="CANT79">[10]ITEMS!$D$80</definedName>
    <definedName name="CANT790">[10]ITEMS!$D$791</definedName>
    <definedName name="CANT791">[10]ITEMS!$D$792</definedName>
    <definedName name="CANT792">[10]ITEMS!$D$793</definedName>
    <definedName name="CANT793">[10]ITEMS!$D$794</definedName>
    <definedName name="CANT794">[10]ITEMS!$D$795</definedName>
    <definedName name="CANT795">[10]ITEMS!$D$796</definedName>
    <definedName name="CANT796">[10]ITEMS!$D$797</definedName>
    <definedName name="CANT797">[10]ITEMS!$D$798</definedName>
    <definedName name="CANT798">[10]ITEMS!$D$799</definedName>
    <definedName name="CANT799">[10]ITEMS!$D$800</definedName>
    <definedName name="CANT8">[10]ITEMS!$D$9</definedName>
    <definedName name="CANT80">[10]ITEMS!$D$81</definedName>
    <definedName name="CANT800">[10]ITEMS!$D$801</definedName>
    <definedName name="CANT801">[10]ITEMS!$D$802</definedName>
    <definedName name="CANT802">[10]ITEMS!$D$803</definedName>
    <definedName name="CANT803">[10]ITEMS!$D$804</definedName>
    <definedName name="CANT804">[10]ITEMS!$D$805</definedName>
    <definedName name="CANT805">[10]ITEMS!$D$806</definedName>
    <definedName name="CANT806">[10]ITEMS!$D$807</definedName>
    <definedName name="CANT807">[10]ITEMS!$D$808</definedName>
    <definedName name="CANT808">[10]ITEMS!$D$809</definedName>
    <definedName name="CANT809">[10]ITEMS!$D$810</definedName>
    <definedName name="CANT81">[10]ITEMS!$D$82</definedName>
    <definedName name="CANT810">[10]ITEMS!$D$811</definedName>
    <definedName name="CANT811">[10]ITEMS!$D$812</definedName>
    <definedName name="CANT812">[10]ITEMS!$D$813</definedName>
    <definedName name="CANT813">[10]ITEMS!$D$814</definedName>
    <definedName name="CANT814">[10]ITEMS!$D$815</definedName>
    <definedName name="CANT815">[10]ITEMS!$D$816</definedName>
    <definedName name="CANT816">[10]ITEMS!$D$817</definedName>
    <definedName name="CANT817">[10]ITEMS!$D$818</definedName>
    <definedName name="CANT818">[10]ITEMS!$D$819</definedName>
    <definedName name="CANT819">[10]ITEMS!$D$820</definedName>
    <definedName name="CANT82">[10]ITEMS!$D$83</definedName>
    <definedName name="CANT820">[10]ITEMS!$D$821</definedName>
    <definedName name="CANT821">[10]ITEMS!$D$822</definedName>
    <definedName name="CANT822">[10]ITEMS!$D$823</definedName>
    <definedName name="CANT823">[10]ITEMS!$D$824</definedName>
    <definedName name="CANT824">[10]ITEMS!$D$825</definedName>
    <definedName name="CANT825">[10]ITEMS!$D$826</definedName>
    <definedName name="CANT826">[10]ITEMS!$D$827</definedName>
    <definedName name="CANT827">[10]ITEMS!$D$828</definedName>
    <definedName name="CANT828">[10]ITEMS!$D$829</definedName>
    <definedName name="CANT829">[10]ITEMS!$D$830</definedName>
    <definedName name="CANT83">[10]ITEMS!$D$84</definedName>
    <definedName name="CANT830">[10]ITEMS!$D$831</definedName>
    <definedName name="CANT831">[10]ITEMS!$D$832</definedName>
    <definedName name="CANT832">[10]ITEMS!$D$833</definedName>
    <definedName name="CANT833">[10]ITEMS!$D$834</definedName>
    <definedName name="CANT834">[10]ITEMS!$D$835</definedName>
    <definedName name="CANT835">[10]ITEMS!$D$836</definedName>
    <definedName name="CANT836">[10]ITEMS!$D$837</definedName>
    <definedName name="CANT837">[10]ITEMS!$D$838</definedName>
    <definedName name="CANT838">[10]ITEMS!$D$839</definedName>
    <definedName name="CANT839">[10]ITEMS!$D$840</definedName>
    <definedName name="CANT84">[10]ITEMS!$D$85</definedName>
    <definedName name="CANT840">[10]ITEMS!$D$841</definedName>
    <definedName name="CANT841">[10]ITEMS!$D$842</definedName>
    <definedName name="CANT842">[10]ITEMS!$D$843</definedName>
    <definedName name="CANT843">[10]ITEMS!$D$844</definedName>
    <definedName name="CANT844">[10]ITEMS!$D$845</definedName>
    <definedName name="CANT845">[10]ITEMS!$D$846</definedName>
    <definedName name="CANT846">[10]ITEMS!$D$847</definedName>
    <definedName name="CANT847">[10]ITEMS!$D$848</definedName>
    <definedName name="CANT848">[10]ITEMS!$D$849</definedName>
    <definedName name="CANT849">[10]ITEMS!$D$850</definedName>
    <definedName name="CANT85">[10]ITEMS!$D$86</definedName>
    <definedName name="CANT850">[10]ITEMS!$D$851</definedName>
    <definedName name="CANT86">[10]ITEMS!$D$87</definedName>
    <definedName name="CANT87">[10]ITEMS!$D$88</definedName>
    <definedName name="CANT88">[10]ITEMS!$D$89</definedName>
    <definedName name="CANT89">[10]ITEMS!$D$90</definedName>
    <definedName name="CANT9">[10]ITEMS!$D$10</definedName>
    <definedName name="CANT90">[10]ITEMS!$D$91</definedName>
    <definedName name="CANT91">[10]ITEMS!$D$92</definedName>
    <definedName name="CANT92">[10]ITEMS!$D$93</definedName>
    <definedName name="CANT93">[10]ITEMS!$D$94</definedName>
    <definedName name="CANT94">[10]ITEMS!$D$95</definedName>
    <definedName name="CANT95">[10]ITEMS!$D$96</definedName>
    <definedName name="CANT96">[10]ITEMS!$D$97</definedName>
    <definedName name="CANT97">[10]ITEMS!$D$98</definedName>
    <definedName name="CANT98">[10]ITEMS!$D$99</definedName>
    <definedName name="CANT99">[10]ITEMS!$D$100</definedName>
    <definedName name="cantidad" localSheetId="0">#REF!</definedName>
    <definedName name="Cantidad">#REF!</definedName>
    <definedName name="CAÑUELAS">#REF!</definedName>
    <definedName name="Caolin" localSheetId="0">#REF!</definedName>
    <definedName name="Caolin">#REF!</definedName>
    <definedName name="CAP">#REF!</definedName>
    <definedName name="CAPAC._HSE">#REF!</definedName>
    <definedName name="CapActividad">#REF!</definedName>
    <definedName name="CapCom">#REF!</definedName>
    <definedName name="CapComponent">#REF!</definedName>
    <definedName name="capilla">#REF!</definedName>
    <definedName name="CapResumen">#REF!</definedName>
    <definedName name="CARGA">#REF!</definedName>
    <definedName name="Cargador_frontal">#REF!</definedName>
    <definedName name="CARGOS">#REF!</definedName>
    <definedName name="CASAVAL">#REF!</definedName>
    <definedName name="Casetón_en_fibra_de_vidrio.">#REF!</definedName>
    <definedName name="Caucho_Sabanero_1.50_m">#REF!</definedName>
    <definedName name="CBLES">#REF!</definedName>
    <definedName name="CBLES1">#REF!</definedName>
    <definedName name="ccccc">#REF!</definedName>
    <definedName name="CCCCCC">#REF!</definedName>
    <definedName name="cceden">#REF!</definedName>
    <definedName name="CCT">#REF!</definedName>
    <definedName name="ccto210">#REF!</definedName>
    <definedName name="cdarferf">#REF!</definedName>
    <definedName name="cdcdc">#REF!</definedName>
    <definedName name="CDE">#REF!</definedName>
    <definedName name="cdfgrtfd">#REF!</definedName>
    <definedName name="Cedro_caqueta_pieza">#REF!</definedName>
    <definedName name="ceerf">#REF!</definedName>
    <definedName name="Celosía_en_aluminio">#REF!</definedName>
    <definedName name="Cemento_Blanco">#REF!</definedName>
    <definedName name="Cemento_gris">#REF!</definedName>
    <definedName name="centro">#REF!</definedName>
    <definedName name="Cepillos">#REF!</definedName>
    <definedName name="Ceramica_30_X_30_Ref.">#REF!</definedName>
    <definedName name="Cerámica_Alfa_Lisa_20x20">#REF!</definedName>
    <definedName name="Cerchas_metalicas_segun_diseño_arquitectonico">#REF!</definedName>
    <definedName name="Cerco_Ordinario_3_M">#REF!</definedName>
    <definedName name="Cerradura__No_hay_sugerencias__baño_A_40S">#REF!</definedName>
    <definedName name="Cerradura_Ref._A40_S_Orbit_C_M_Schlage">#REF!</definedName>
    <definedName name="Cerradura_Ref._A50_PD_Con_Manija_Orbit_C_M_Schlage">#REF!</definedName>
    <definedName name="Cerradura_Ref._A50_WD_Orbit_C_M_Schlage">#REF!</definedName>
    <definedName name="Cerradura_Ref._A80_PD_Orbit_C_M_Schlage">#REF!</definedName>
    <definedName name="Cerradura_Ref._B362_C_M_Schlage">#REF!</definedName>
    <definedName name="Certificacion_por_Punto_Sencillo">#REF!</definedName>
    <definedName name="CGDI01">#REF!</definedName>
    <definedName name="CGDI02">#REF!</definedName>
    <definedName name="CGDI03">#REF!</definedName>
    <definedName name="CGDI04">#REF!</definedName>
    <definedName name="CGDI05">#REF!</definedName>
    <definedName name="CGDI06">#REF!</definedName>
    <definedName name="CGDI07">#REF!</definedName>
    <definedName name="CGDI08">#REF!</definedName>
    <definedName name="CGEX01">#REF!</definedName>
    <definedName name="CGEX02">#REF!</definedName>
    <definedName name="CGEX031">#REF!</definedName>
    <definedName name="CGEX04">#REF!</definedName>
    <definedName name="CGFI011">#REF!</definedName>
    <definedName name="CGFI012">#REF!</definedName>
    <definedName name="CGFI021">#REF!</definedName>
    <definedName name="CGFI022">#REF!</definedName>
    <definedName name="CGFI023">#REF!</definedName>
    <definedName name="CGFI024">#REF!</definedName>
    <definedName name="CGFI031">#REF!</definedName>
    <definedName name="CGFI032">#REF!</definedName>
    <definedName name="CGFI0331">#REF!</definedName>
    <definedName name="CGFI0332">#REF!</definedName>
    <definedName name="CGFI0333">#REF!</definedName>
    <definedName name="CGFI0334">#REF!</definedName>
    <definedName name="CGFI0335">#REF!</definedName>
    <definedName name="CGFI0341">#REF!</definedName>
    <definedName name="CGFI0343">#REF!</definedName>
    <definedName name="CGFI0344">#REF!</definedName>
    <definedName name="CGPR01">#REF!</definedName>
    <definedName name="CGPR021">#REF!</definedName>
    <definedName name="CGPR022">#REF!</definedName>
    <definedName name="CGPR023">#REF!</definedName>
    <definedName name="CGPR024">#REF!</definedName>
    <definedName name="CGPR031">#REF!</definedName>
    <definedName name="CGPR032">#REF!</definedName>
    <definedName name="CGPR0331">#REF!</definedName>
    <definedName name="CGPR0332">#REF!</definedName>
    <definedName name="CGPR0333">#REF!</definedName>
    <definedName name="CGPR041">#REF!</definedName>
    <definedName name="CGPR042">#REF!</definedName>
    <definedName name="CGPR043">#REF!</definedName>
    <definedName name="CGPR051">#REF!</definedName>
    <definedName name="CGPR052">#REF!</definedName>
    <definedName name="CGPR0531">#REF!</definedName>
    <definedName name="CGPR0532">#REF!</definedName>
    <definedName name="CGPR0533">#REF!</definedName>
    <definedName name="CGPR0534">#REF!</definedName>
    <definedName name="CGPR0541">#REF!</definedName>
    <definedName name="CGPR0542">#REF!</definedName>
    <definedName name="CGPR0543">#REF!</definedName>
    <definedName name="CGPR061">#REF!</definedName>
    <definedName name="CGPR062">#REF!</definedName>
    <definedName name="CGPR0621">#REF!</definedName>
    <definedName name="CGPR0622">#REF!</definedName>
    <definedName name="CGPR0631">#REF!</definedName>
    <definedName name="CGPR0632">#REF!</definedName>
    <definedName name="CGPR0633">#REF!</definedName>
    <definedName name="CGPR0641">#REF!</definedName>
    <definedName name="CGPR0642">#REF!</definedName>
    <definedName name="CGPR0643">#REF!</definedName>
    <definedName name="CGRF01">#REF!</definedName>
    <definedName name="CGRF02">#REF!</definedName>
    <definedName name="CGRF031">#REF!</definedName>
    <definedName name="CGRF032">#REF!</definedName>
    <definedName name="CGRF0331">#REF!</definedName>
    <definedName name="CGRF0332">#REF!</definedName>
    <definedName name="CGRF0333">#REF!</definedName>
    <definedName name="CGRF0334">#REF!</definedName>
    <definedName name="CGRF0335">#REF!</definedName>
    <definedName name="CGRF0336">#REF!</definedName>
    <definedName name="CGRF0337">#REF!</definedName>
    <definedName name="CGRF0338">#REF!</definedName>
    <definedName name="CGRF0341">#REF!</definedName>
    <definedName name="CGRF0342">#REF!</definedName>
    <definedName name="CGRF0343">#REF!</definedName>
    <definedName name="CGRF041">#REF!</definedName>
    <definedName name="CGRF042">#REF!</definedName>
    <definedName name="CGRF0431">#REF!</definedName>
    <definedName name="CGRF0432">#REF!</definedName>
    <definedName name="CGRF0433">#REF!</definedName>
    <definedName name="CGRF0441">#REF!</definedName>
    <definedName name="CGRF0442">#REF!</definedName>
    <definedName name="CGRF0443">#REF!</definedName>
    <definedName name="CGSM01">#REF!</definedName>
    <definedName name="CGSM02">#REF!</definedName>
    <definedName name="CGSM03">#REF!</definedName>
    <definedName name="CGSM04">#REF!</definedName>
    <definedName name="CGSM05">#REF!</definedName>
    <definedName name="CGSO011">#REF!</definedName>
    <definedName name="CGSO012">#REF!</definedName>
    <definedName name="CGSO013">#REF!</definedName>
    <definedName name="CGSO014">#REF!</definedName>
    <definedName name="CGSO02">#REF!</definedName>
    <definedName name="CGSO031">#REF!</definedName>
    <definedName name="CGSO032">#REF!</definedName>
    <definedName name="CGSO033">#REF!</definedName>
    <definedName name="CGSO034">#REF!</definedName>
    <definedName name="CGSO041">#REF!</definedName>
    <definedName name="CGSO042">#REF!</definedName>
    <definedName name="CGSO043">#REF!</definedName>
    <definedName name="CGSO044">#REF!</definedName>
    <definedName name="CGSO051">#REF!</definedName>
    <definedName name="CGSO052">#REF!</definedName>
    <definedName name="CGSO053">#REF!</definedName>
    <definedName name="CGSO054">#REF!</definedName>
    <definedName name="CGSO055">#REF!</definedName>
    <definedName name="CGSO061">#REF!</definedName>
    <definedName name="CGSO062">#REF!</definedName>
    <definedName name="CGSO063">#REF!</definedName>
    <definedName name="CGSO064">#REF!</definedName>
    <definedName name="CGTR011">#REF!</definedName>
    <definedName name="CGTR012">#REF!</definedName>
    <definedName name="CGTR021">#REF!</definedName>
    <definedName name="CGTR022">#REF!</definedName>
    <definedName name="CGTR023">#REF!</definedName>
    <definedName name="CGTR031">#REF!</definedName>
    <definedName name="CGTR032">#REF!</definedName>
    <definedName name="CGTR033">#REF!</definedName>
    <definedName name="CGTR034">#REF!</definedName>
    <definedName name="CGTR035">#REF!</definedName>
    <definedName name="CGTR036">#REF!</definedName>
    <definedName name="CGTR037">#REF!</definedName>
    <definedName name="CGTR038">#REF!</definedName>
    <definedName name="CGTR039">#REF!</definedName>
    <definedName name="CGTR041">#REF!</definedName>
    <definedName name="CGTR042">#REF!</definedName>
    <definedName name="CGTR043">#REF!</definedName>
    <definedName name="CGTR044">#REF!</definedName>
    <definedName name="CGTR051">#REF!</definedName>
    <definedName name="Ch">#REF!</definedName>
    <definedName name="Chazos_de_Madera_10_X_10">#REF!</definedName>
    <definedName name="Cheque_1">#REF!</definedName>
    <definedName name="Cheque_1_1_2">#REF!</definedName>
    <definedName name="Cheque_2">#REF!</definedName>
    <definedName name="Cheque_3">#REF!</definedName>
    <definedName name="CHK_PU">#REF!</definedName>
    <definedName name="CHP">#REF!</definedName>
    <definedName name="CIMENTACION">[2]CIMENTACION!$C$3:$H$215</definedName>
    <definedName name="Cinta_teflón">#REF!</definedName>
    <definedName name="CINTESTRUC">#REF!</definedName>
    <definedName name="CISNEROS">#REF!</definedName>
    <definedName name="cjsa">#REF!</definedName>
    <definedName name="CL">#REF!</definedName>
    <definedName name="claudia.ramirez">#REF!</definedName>
    <definedName name="CMIBLE">#REF!</definedName>
    <definedName name="CMIBLE1">#REF!</definedName>
    <definedName name="Cocineta_estufa_a_gas_dos_puestos">#REF!</definedName>
    <definedName name="Cod">#REF!</definedName>
    <definedName name="codigo">#REF!</definedName>
    <definedName name="CodigoInversion">#REF!</definedName>
    <definedName name="CodigoProyecto">#REF!</definedName>
    <definedName name="Codigos">#REF!</definedName>
    <definedName name="Codo_45_cobre_tipo_CxC">#REF!</definedName>
    <definedName name="Codo_90_1_4__c_x_c_sanitario_3">#REF!</definedName>
    <definedName name="Codo_90_1_4__c_x_c_sanitario_4">#REF!</definedName>
    <definedName name="Codo_90_cobre_tipo_CxC">#REF!</definedName>
    <definedName name="Codo_90_presión_P.V.C._1">#REF!</definedName>
    <definedName name="Codo_90_presión_P.V.C._1_1_2">#REF!</definedName>
    <definedName name="Codo_90_presión_P.V.C._1_2">#REF!</definedName>
    <definedName name="Codo_90_presión_P.V.C._3_4">#REF!</definedName>
    <definedName name="Codo_90o_1_4__CxC_SANITARIO_2">#REF!</definedName>
    <definedName name="Codo_90o_1_4__CxC_SANITARIO_3">#REF!</definedName>
    <definedName name="Codo_90o_1_4__CxC_SANITARIO_4">#REF!</definedName>
    <definedName name="Codo_90o_1_4__CxC_SANITARIO_6">#REF!</definedName>
    <definedName name="Codo_90o_Presión_P.V.C._1">#REF!</definedName>
    <definedName name="Codo_90o_Presión_P.V.C._1_1_2">#REF!</definedName>
    <definedName name="Codo_90o_Presión_P.V.C._1_1_4">#REF!</definedName>
    <definedName name="Codo_90o_Presión_P.V.C._1_2">#REF!</definedName>
    <definedName name="Codo_90o_Presión_P.V.C._2">#REF!</definedName>
    <definedName name="Codo_90o_Presión_P.V.C._2_1_2">#REF!</definedName>
    <definedName name="Codo_90o_Presión_P.V.C._3">#REF!</definedName>
    <definedName name="Codo_90o_Presión_P.V.C._3_4">#REF!</definedName>
    <definedName name="Codo_galvanizado_1">#REF!</definedName>
    <definedName name="Codo_galvanizado_1_1_2">#REF!</definedName>
    <definedName name="Codo_galvanizado_2">#REF!</definedName>
    <definedName name="Codo_Galvanizado_3">#REF!</definedName>
    <definedName name="CODOS">#REF!</definedName>
    <definedName name="cogvsiruj">#REF!</definedName>
    <definedName name="Col.conc">#REF!</definedName>
    <definedName name="COLFRISER">#REF!</definedName>
    <definedName name="COLMENA">#REF!</definedName>
    <definedName name="COLMENA.GALV">#REF!</definedName>
    <definedName name="COLMENA.NEGRO">#REF!</definedName>
    <definedName name="COLON">#REF!</definedName>
    <definedName name="Color_mineral">#REF!</definedName>
    <definedName name="COLREJILLAS">#REF!</definedName>
    <definedName name="COMIDA">#REF!</definedName>
    <definedName name="COMIEENTO">#REF!</definedName>
    <definedName name="Compresor_2_Martillos_185_PCM">#REF!</definedName>
    <definedName name="Compresores">#REF!</definedName>
    <definedName name="Concepto">#REF!</definedName>
    <definedName name="Concreto_1_3_5">#REF!</definedName>
    <definedName name="Concreto_2500_PSI">#REF!</definedName>
    <definedName name="CONCRETO_3000">[5]INSUMOS!$C$6</definedName>
    <definedName name="Concreto_3000_PSI">#REF!</definedName>
    <definedName name="Concreto_a_granel_con_silo_puesto_en_obra__cemento_1A__2500_P.S.I.">#REF!</definedName>
    <definedName name="Concreto_a_granel_con_silo_puesto_en_obra__cemento_1A__3000_P.S.I.">#REF!</definedName>
    <definedName name="Concreto_a_granel_con_silo_puesto_en_obra__cemento_1A__4000_P.S.I.">#REF!</definedName>
    <definedName name="Concreto_común_3000_P.S.I.">#REF!</definedName>
    <definedName name="Concreto_Corriente_2500_P.S.I.">#REF!</definedName>
    <definedName name="Concreto_Corriente_3000_P.S.I.">#REF!</definedName>
    <definedName name="Concreto_corriente_de_2500_P.S.I.">#REF!</definedName>
    <definedName name="Concreto_Corriente_de_3000_P.S.I.">#REF!</definedName>
    <definedName name="Concreto_Corriente_de_4000_P.S.I.">#REF!</definedName>
    <definedName name="Concreto_Gravilla_Fina_2000_psi">#REF!</definedName>
    <definedName name="CONCRETO1500">'[11]INSUMOS BASICOS'!$C$2</definedName>
    <definedName name="CONCRETO3000">'[11]INSUMOS BASICOS'!$C$5</definedName>
    <definedName name="CONDUFLEX">#REF!</definedName>
    <definedName name="Conexión_Siamesa">#REF!</definedName>
    <definedName name="Conexión_Siamesa_de_2_1_2__X_2_1_2__X_3">#REF!</definedName>
    <definedName name="CONSIGNADO_EN_CUENTAS">#REF!</definedName>
    <definedName name="CONTRATISTA">[12]VARIABLES!$C$9</definedName>
    <definedName name="CONTRATO.No">[12]VARIABLES!$C$6</definedName>
    <definedName name="COPIA">#REF!</definedName>
    <definedName name="COPIA1">#REF!</definedName>
    <definedName name="COPIA2">#REF!</definedName>
    <definedName name="Corrección">#REF!</definedName>
    <definedName name="CORRUGADA">#REF!</definedName>
    <definedName name="CORZAN">#REF!</definedName>
    <definedName name="costo2">#REF!</definedName>
    <definedName name="COSTODIRECTO">#REF!</definedName>
    <definedName name="CotizacionARP">#REF!</definedName>
    <definedName name="COVAL">#REF!</definedName>
    <definedName name="CPVC">#REF!</definedName>
    <definedName name="CPVC.INC">#REF!</definedName>
    <definedName name="CRIT">#REF!</definedName>
    <definedName name="CRIT_APIAY">#REF!</definedName>
    <definedName name="CRIT_CHICHI">#REF!</definedName>
    <definedName name="CRIT_CHICHI1">#REF!</definedName>
    <definedName name="CRIT_DOL">#REF!</definedName>
    <definedName name="CRIT_DOL1">#REF!</definedName>
    <definedName name="CRIT1">#REF!</definedName>
    <definedName name="Criterios_IM">#REF!</definedName>
    <definedName name="cs">#REF!</definedName>
    <definedName name="CS_AVG_SIZE">#REF!</definedName>
    <definedName name="CS_WELDING">#REF!</definedName>
    <definedName name="CTA">#REF!</definedName>
    <definedName name="CTE">#REF!</definedName>
    <definedName name="CTR">#REF!</definedName>
    <definedName name="CTRPAG">#REF!</definedName>
    <definedName name="CU.ARTIMFER">#REF!</definedName>
    <definedName name="CUADRILLA">'[13]MANO DE OBRA'!$C$7:$C$14</definedName>
    <definedName name="Cuadrilla_Albañilería_OF_Ayudante">#REF!</definedName>
    <definedName name="CUADRILLA_CIVILES">[4]INSBASICOS!$C$66</definedName>
    <definedName name="Cubierta_sándwich___Deck_Aluzinc_333C_mm_Cal_26">#REF!</definedName>
    <definedName name="Cubierta_Trapezoidal_Acesco_3_05">#REF!</definedName>
    <definedName name="CUBS">#REF!</definedName>
    <definedName name="Cuchillas">#REF!</definedName>
    <definedName name="CUNET">#REF!</definedName>
    <definedName name="Cupula_tragante_4_x2">#REF!</definedName>
    <definedName name="curva">"Chart 11"</definedName>
    <definedName name="cv">#REF!</definedName>
    <definedName name="cvbcvbf">#REF!</definedName>
    <definedName name="cvfvd">#REF!</definedName>
    <definedName name="cvn">#REF!</definedName>
    <definedName name="CVXC">#REF!</definedName>
    <definedName name="d.acero">#REF!</definedName>
    <definedName name="D_1">#REF!</definedName>
    <definedName name="d_CUBIERTA">#REF!</definedName>
    <definedName name="DAFT">#REF!</definedName>
    <definedName name="DANODO">#REF!</definedName>
    <definedName name="DANODOF">#REF!</definedName>
    <definedName name="DANODOFT">#REF!</definedName>
    <definedName name="dario">#REF!</definedName>
    <definedName name="DASD" localSheetId="0">#REF!</definedName>
    <definedName name="DASD">#REF!</definedName>
    <definedName name="DASDDSA" hidden="1">[1]Presentacion!#REF!</definedName>
    <definedName name="Data" localSheetId="0">#REF!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8">#REF!</definedName>
    <definedName name="data9">#REF!</definedName>
    <definedName name="Database">#REF!</definedName>
    <definedName name="datos">#REF!</definedName>
    <definedName name="DBASE1">#REF!</definedName>
    <definedName name="DBASE2">#REF!</definedName>
    <definedName name="DBASE3">#REF!</definedName>
    <definedName name="dbfdfbi">#REF!</definedName>
    <definedName name="Dbgcm">#REF!</definedName>
    <definedName name="dc">#REF!</definedName>
    <definedName name="Dcacm">#REF!</definedName>
    <definedName name="DCI">#REF!</definedName>
    <definedName name="DCI1_1">#REF!</definedName>
    <definedName name="DCI1_1_1">#REF!</definedName>
    <definedName name="DCI1_1_2">#REF!</definedName>
    <definedName name="DCI1_1_3">#REF!</definedName>
    <definedName name="DCI1_1_4">#REF!</definedName>
    <definedName name="DCI1_2">#REF!</definedName>
    <definedName name="DCI1_3">#REF!</definedName>
    <definedName name="DCI1_4">#REF!</definedName>
    <definedName name="dcon">#REF!</definedName>
    <definedName name="DCorriente">#REF!</definedName>
    <definedName name="Dcorriente1">#REF!</definedName>
    <definedName name="DCSDCTV">#REF!</definedName>
    <definedName name="dd" localSheetId="0">#REF!</definedName>
    <definedName name="DD">#REF!</definedName>
    <definedName name="ddd">#REF!</definedName>
    <definedName name="dddd">#REF!</definedName>
    <definedName name="DDDDDDD">#REF!</definedName>
    <definedName name="ddddt">#REF!</definedName>
    <definedName name="ddewdw">#REF!</definedName>
    <definedName name="ddfdh">#REF!</definedName>
    <definedName name="DDGSDP">#REF!</definedName>
    <definedName name="DDS">#REF!</definedName>
    <definedName name="DDS1_1">#REF!</definedName>
    <definedName name="DDS1_1_1">#REF!</definedName>
    <definedName name="DECIMALES">[14]MO!$B$1</definedName>
    <definedName name="deded">#REF!</definedName>
    <definedName name="defd">#REF!</definedName>
    <definedName name="demanto">#REF!</definedName>
    <definedName name="DEP_VPR_GRM">#REF!</definedName>
    <definedName name="DEP_VPR_GRN">#REF!</definedName>
    <definedName name="DEP_VPR_GRS">#REF!</definedName>
    <definedName name="DEP_VPR_GTP">#REF!</definedName>
    <definedName name="DEP_VPR_NA">#REF!</definedName>
    <definedName name="DERFE">#REF!</definedName>
    <definedName name="des">#REF!</definedName>
    <definedName name="DESC1">[10]ITEMS!$B$2</definedName>
    <definedName name="DESC10">[10]ITEMS!$B$11</definedName>
    <definedName name="DESC100">[10]ITEMS!$B$101</definedName>
    <definedName name="DESC101">[10]ITEMS!$B$102</definedName>
    <definedName name="DESC102">[10]ITEMS!$B$103</definedName>
    <definedName name="DESC103">[10]ITEMS!$B$104</definedName>
    <definedName name="DESC104">[10]ITEMS!$B$105</definedName>
    <definedName name="DESC105">[10]ITEMS!$B$106</definedName>
    <definedName name="DESC106">[10]ITEMS!$B$107</definedName>
    <definedName name="DESC107">[10]ITEMS!$B$108</definedName>
    <definedName name="DESC108">[10]ITEMS!$B$109</definedName>
    <definedName name="DESC109">[10]ITEMS!$B$110</definedName>
    <definedName name="DESC11">[10]ITEMS!$B$12</definedName>
    <definedName name="DESC110">[10]ITEMS!$B$111</definedName>
    <definedName name="DESC111">[10]ITEMS!$B$112</definedName>
    <definedName name="DESC112">[10]ITEMS!$B$113</definedName>
    <definedName name="DESC113">[10]ITEMS!$B$114</definedName>
    <definedName name="DESC114">[10]ITEMS!$B$115</definedName>
    <definedName name="DESC115">[10]ITEMS!$B$116</definedName>
    <definedName name="DESC116">[10]ITEMS!$B$117</definedName>
    <definedName name="DESC117">[10]ITEMS!$B$118</definedName>
    <definedName name="DESC118">[10]ITEMS!$B$119</definedName>
    <definedName name="DESC119">[10]ITEMS!$B$120</definedName>
    <definedName name="DESC12">[10]ITEMS!$B$13</definedName>
    <definedName name="DESC120">[10]ITEMS!$B$121</definedName>
    <definedName name="DESC121">[10]ITEMS!$B$122</definedName>
    <definedName name="DESC122">[10]ITEMS!$B$123</definedName>
    <definedName name="DESC123">[10]ITEMS!$B$124</definedName>
    <definedName name="DESC124">[10]ITEMS!$B$125</definedName>
    <definedName name="DESC125">[10]ITEMS!$B$126</definedName>
    <definedName name="DESC126">[10]ITEMS!$B$127</definedName>
    <definedName name="DESC127">[10]ITEMS!$B$128</definedName>
    <definedName name="DESC128">[10]ITEMS!$B$129</definedName>
    <definedName name="DESC129">[10]ITEMS!$B$130</definedName>
    <definedName name="DESC13">[10]ITEMS!$B$14</definedName>
    <definedName name="DESC130">[10]ITEMS!$B$131</definedName>
    <definedName name="DESC131">[10]ITEMS!$B$132</definedName>
    <definedName name="DESC132">[10]ITEMS!$B$133</definedName>
    <definedName name="DESC133">[10]ITEMS!$B$134</definedName>
    <definedName name="DESC134">[10]ITEMS!$B$135</definedName>
    <definedName name="DESC135">[10]ITEMS!$B$136</definedName>
    <definedName name="DESC136">[10]ITEMS!$B$137</definedName>
    <definedName name="DESC137">[10]ITEMS!$B$138</definedName>
    <definedName name="DESC138">[10]ITEMS!$B$139</definedName>
    <definedName name="DESC139">[10]ITEMS!$B$140</definedName>
    <definedName name="DESC14">[10]ITEMS!$B$15</definedName>
    <definedName name="DESC140">[10]ITEMS!$B$141</definedName>
    <definedName name="DESC141">[10]ITEMS!$B$142</definedName>
    <definedName name="DESC142">[10]ITEMS!$B$143</definedName>
    <definedName name="DESC143">[10]ITEMS!$B$144</definedName>
    <definedName name="DESC144">[10]ITEMS!$B$145</definedName>
    <definedName name="DESC145">[10]ITEMS!$B$146</definedName>
    <definedName name="DESC146">[10]ITEMS!$B$147</definedName>
    <definedName name="DESC147">[10]ITEMS!$B$148</definedName>
    <definedName name="DESC148">[10]ITEMS!$B$149</definedName>
    <definedName name="DESC149">[10]ITEMS!$B$150</definedName>
    <definedName name="DESC15">[10]ITEMS!$B$16</definedName>
    <definedName name="DESC150">[10]ITEMS!$B$151</definedName>
    <definedName name="DESC151">[10]ITEMS!$B$152</definedName>
    <definedName name="DESC152">[10]ITEMS!$B$153</definedName>
    <definedName name="DESC153">[10]ITEMS!$B$154</definedName>
    <definedName name="DESC154">[10]ITEMS!$B$155</definedName>
    <definedName name="DESC155">[10]ITEMS!$B$156</definedName>
    <definedName name="DESC156">[10]ITEMS!$B$157</definedName>
    <definedName name="DESC157">[10]ITEMS!$B$158</definedName>
    <definedName name="DESC158">[10]ITEMS!$B$159</definedName>
    <definedName name="DESC159">[10]ITEMS!$B$160</definedName>
    <definedName name="DESC16">[10]ITEMS!$B$17</definedName>
    <definedName name="DESC160">[10]ITEMS!$B$161</definedName>
    <definedName name="DESC161">[10]ITEMS!$B$162</definedName>
    <definedName name="DESC162">[10]ITEMS!$B$163</definedName>
    <definedName name="DESC163">[10]ITEMS!$B$164</definedName>
    <definedName name="DESC164">[10]ITEMS!$B$165</definedName>
    <definedName name="DESC165">[10]ITEMS!$B$166</definedName>
    <definedName name="DESC166">[10]ITEMS!$B$167</definedName>
    <definedName name="DESC167">[10]ITEMS!$B$168</definedName>
    <definedName name="DESC168">[10]ITEMS!$B$169</definedName>
    <definedName name="DESC169">[10]ITEMS!$B$170</definedName>
    <definedName name="DESC17">[10]ITEMS!$B$18</definedName>
    <definedName name="DESC170">[10]ITEMS!$B$171</definedName>
    <definedName name="DESC171">[10]ITEMS!$B$172</definedName>
    <definedName name="DESC172">[10]ITEMS!$B$173</definedName>
    <definedName name="DESC173">[10]ITEMS!$B$174</definedName>
    <definedName name="DESC174">[10]ITEMS!$B$175</definedName>
    <definedName name="DESC175">[10]ITEMS!$B$176</definedName>
    <definedName name="DESC176">[10]ITEMS!$B$177</definedName>
    <definedName name="DESC177">[10]ITEMS!$B$178</definedName>
    <definedName name="DESC178">[10]ITEMS!$B$179</definedName>
    <definedName name="DESC179">[10]ITEMS!$B$180</definedName>
    <definedName name="DESC18">[10]ITEMS!$B$19</definedName>
    <definedName name="DESC180">[10]ITEMS!$B$181</definedName>
    <definedName name="DESC181">[10]ITEMS!$B$182</definedName>
    <definedName name="DESC182">[10]ITEMS!$B$183</definedName>
    <definedName name="DESC183">[10]ITEMS!$B$184</definedName>
    <definedName name="DESC184">[10]ITEMS!$B$185</definedName>
    <definedName name="DESC185">[10]ITEMS!$B$186</definedName>
    <definedName name="DESC186">[10]ITEMS!$B$187</definedName>
    <definedName name="DESC187">[10]ITEMS!$B$188</definedName>
    <definedName name="DESC188">[10]ITEMS!$B$189</definedName>
    <definedName name="DESC189">[10]ITEMS!$B$190</definedName>
    <definedName name="DESC19">[10]ITEMS!$B$20</definedName>
    <definedName name="DESC190">[10]ITEMS!$B$191</definedName>
    <definedName name="DESC191">[10]ITEMS!$B$192</definedName>
    <definedName name="DESC192">[10]ITEMS!$B$193</definedName>
    <definedName name="DESC193">[10]ITEMS!$B$194</definedName>
    <definedName name="DESC194">[10]ITEMS!$B$195</definedName>
    <definedName name="DESC195">[10]ITEMS!$B$196</definedName>
    <definedName name="DESC196">[10]ITEMS!$B$197</definedName>
    <definedName name="DESC197">[10]ITEMS!$B$198</definedName>
    <definedName name="DESC198">[10]ITEMS!$B$199</definedName>
    <definedName name="DESC199">[10]ITEMS!$B$200</definedName>
    <definedName name="DESC2">[10]ITEMS!$B$3</definedName>
    <definedName name="DESC20">[10]ITEMS!$B$21</definedName>
    <definedName name="DESC200">[10]ITEMS!$B$201</definedName>
    <definedName name="DESC201">[10]ITEMS!$B$202</definedName>
    <definedName name="DESC202">[10]ITEMS!$B$203</definedName>
    <definedName name="DESC203">[10]ITEMS!$B$204</definedName>
    <definedName name="DESC204">[10]ITEMS!$B$205</definedName>
    <definedName name="DESC205">[10]ITEMS!$B$206</definedName>
    <definedName name="DESC206">[10]ITEMS!$B$207</definedName>
    <definedName name="DESC207">[10]ITEMS!$B$208</definedName>
    <definedName name="DESC208">[10]ITEMS!$B$209</definedName>
    <definedName name="DESC209">[10]ITEMS!$B$210</definedName>
    <definedName name="DESC21">[10]ITEMS!$B$22</definedName>
    <definedName name="DESC210">[10]ITEMS!$B$211</definedName>
    <definedName name="DESC211">[10]ITEMS!$B$212</definedName>
    <definedName name="DESC212">[10]ITEMS!$B$213</definedName>
    <definedName name="DESC213">[10]ITEMS!$B$214</definedName>
    <definedName name="DESC214">[10]ITEMS!$B$215</definedName>
    <definedName name="DESC215">[10]ITEMS!$B$216</definedName>
    <definedName name="DESC216">[10]ITEMS!$B$217</definedName>
    <definedName name="DESC217">[10]ITEMS!$B$218</definedName>
    <definedName name="DESC218">[10]ITEMS!$B$219</definedName>
    <definedName name="DESC219">[10]ITEMS!$B$220</definedName>
    <definedName name="DESC22">[10]ITEMS!$B$23</definedName>
    <definedName name="DESC220">[10]ITEMS!$B$221</definedName>
    <definedName name="DESC221">[10]ITEMS!$B$222</definedName>
    <definedName name="DESC222">[10]ITEMS!$B$223</definedName>
    <definedName name="DESC223">[10]ITEMS!$B$224</definedName>
    <definedName name="DESC224">[10]ITEMS!$B$225</definedName>
    <definedName name="DESC225">[10]ITEMS!$B$226</definedName>
    <definedName name="DESC226">[10]ITEMS!$B$227</definedName>
    <definedName name="DESC227">[10]ITEMS!$B$228</definedName>
    <definedName name="DESC228">[10]ITEMS!$B$229</definedName>
    <definedName name="DESC229">[10]ITEMS!$B$230</definedName>
    <definedName name="DESC23">[10]ITEMS!$B$24</definedName>
    <definedName name="DESC230">[10]ITEMS!$B$231</definedName>
    <definedName name="DESC231">[10]ITEMS!$B$232</definedName>
    <definedName name="DESC232">[10]ITEMS!$B$233</definedName>
    <definedName name="DESC233">[10]ITEMS!$B$234</definedName>
    <definedName name="DESC234">[10]ITEMS!$B$235</definedName>
    <definedName name="DESC235">[10]ITEMS!$B$236</definedName>
    <definedName name="DESC236">[10]ITEMS!$B$237</definedName>
    <definedName name="DESC237">[10]ITEMS!$B$238</definedName>
    <definedName name="DESC238">[10]ITEMS!$B$239</definedName>
    <definedName name="DESC239">[10]ITEMS!$B$240</definedName>
    <definedName name="DESC24">[10]ITEMS!$B$25</definedName>
    <definedName name="DESC240">[10]ITEMS!$B$241</definedName>
    <definedName name="DESC241">[10]ITEMS!$B$242</definedName>
    <definedName name="DESC242">[10]ITEMS!$B$243</definedName>
    <definedName name="DESC243">[10]ITEMS!$B$244</definedName>
    <definedName name="DESC244">[10]ITEMS!$B$245</definedName>
    <definedName name="DESC245">[10]ITEMS!$B$246</definedName>
    <definedName name="DESC246">[10]ITEMS!$B$247</definedName>
    <definedName name="DESC247">[10]ITEMS!$B$248</definedName>
    <definedName name="DESC248">[10]ITEMS!$B$249</definedName>
    <definedName name="DESC249">[10]ITEMS!$B$250</definedName>
    <definedName name="DESC25">[10]ITEMS!$B$26</definedName>
    <definedName name="DESC250">[10]ITEMS!$B$251</definedName>
    <definedName name="DESC251">[10]ITEMS!$B$252</definedName>
    <definedName name="DESC252">[10]ITEMS!$B$253</definedName>
    <definedName name="DESC253">[10]ITEMS!$B$254</definedName>
    <definedName name="DESC254">[10]ITEMS!$B$255</definedName>
    <definedName name="DESC255">[10]ITEMS!$B$256</definedName>
    <definedName name="DESC256">[10]ITEMS!$B$257</definedName>
    <definedName name="DESC257">[10]ITEMS!$B$258</definedName>
    <definedName name="DESC258">[10]ITEMS!$B$259</definedName>
    <definedName name="DESC259">[10]ITEMS!$B$260</definedName>
    <definedName name="DESC26">[10]ITEMS!$B$27</definedName>
    <definedName name="DESC260">[10]ITEMS!$B$261</definedName>
    <definedName name="DESC261">[10]ITEMS!$B$262</definedName>
    <definedName name="DESC262">[10]ITEMS!$B$263</definedName>
    <definedName name="DESC263">[10]ITEMS!$B$264</definedName>
    <definedName name="DESC264">[10]ITEMS!$B$265</definedName>
    <definedName name="DESC265">[10]ITEMS!$B$266</definedName>
    <definedName name="DESC266">[10]ITEMS!$B$267</definedName>
    <definedName name="DESC267">[10]ITEMS!$B$268</definedName>
    <definedName name="DESC268">[10]ITEMS!$B$269</definedName>
    <definedName name="DESC269">[10]ITEMS!$B$270</definedName>
    <definedName name="DESC27">[10]ITEMS!$B$28</definedName>
    <definedName name="DESC270">[10]ITEMS!$B$271</definedName>
    <definedName name="DESC271">[10]ITEMS!$B$272</definedName>
    <definedName name="DESC272">[10]ITEMS!$B$273</definedName>
    <definedName name="DESC273">[10]ITEMS!$B$274</definedName>
    <definedName name="DESC274">[10]ITEMS!$B$275</definedName>
    <definedName name="DESC275">[10]ITEMS!$B$276</definedName>
    <definedName name="DESC276">[10]ITEMS!$B$277</definedName>
    <definedName name="DESC277">[10]ITEMS!$B$278</definedName>
    <definedName name="DESC278">[10]ITEMS!$B$279</definedName>
    <definedName name="DESC279">[10]ITEMS!$B$280</definedName>
    <definedName name="DESC28">[10]ITEMS!$B$29</definedName>
    <definedName name="DESC280">[10]ITEMS!$B$281</definedName>
    <definedName name="DESC281">[10]ITEMS!$B$282</definedName>
    <definedName name="DESC282">[10]ITEMS!$B$283</definedName>
    <definedName name="DESC283">[10]ITEMS!$B$284</definedName>
    <definedName name="DESC284">[10]ITEMS!$B$285</definedName>
    <definedName name="DESC285">[10]ITEMS!$B$286</definedName>
    <definedName name="DESC286">[10]ITEMS!$B$287</definedName>
    <definedName name="DESC287">[10]ITEMS!$B$288</definedName>
    <definedName name="DESC288">[10]ITEMS!$B$289</definedName>
    <definedName name="DESC289">[10]ITEMS!$B$290</definedName>
    <definedName name="DESC29">[10]ITEMS!$B$30</definedName>
    <definedName name="DESC290">[10]ITEMS!$B$291</definedName>
    <definedName name="DESC291">[10]ITEMS!$B$292</definedName>
    <definedName name="DESC292">[10]ITEMS!$B$293</definedName>
    <definedName name="DESC293">[10]ITEMS!$B$294</definedName>
    <definedName name="DESC294">[10]ITEMS!$B$295</definedName>
    <definedName name="DESC295">[10]ITEMS!$B$296</definedName>
    <definedName name="DESC296">[10]ITEMS!$B$297</definedName>
    <definedName name="DESC297">[10]ITEMS!$B$298</definedName>
    <definedName name="DESC298">[10]ITEMS!$B$299</definedName>
    <definedName name="DESC299">[10]ITEMS!$B$300</definedName>
    <definedName name="DESC3">[10]ITEMS!$B$4</definedName>
    <definedName name="DESC30">[10]ITEMS!$B$31</definedName>
    <definedName name="DESC300">[10]ITEMS!$B$301</definedName>
    <definedName name="DESC301">[10]ITEMS!$B$302</definedName>
    <definedName name="DESC302">[10]ITEMS!$B$303</definedName>
    <definedName name="DESC303">[10]ITEMS!$B$304</definedName>
    <definedName name="DESC304">[10]ITEMS!$B$305</definedName>
    <definedName name="DESC305">[10]ITEMS!$B$306</definedName>
    <definedName name="DESC306">[10]ITEMS!$B$307</definedName>
    <definedName name="DESC307">[10]ITEMS!$B$308</definedName>
    <definedName name="DESC308">[10]ITEMS!$B$309</definedName>
    <definedName name="DESC309">[10]ITEMS!$B$310</definedName>
    <definedName name="DESC31">[10]ITEMS!$B$32</definedName>
    <definedName name="DESC310">[10]ITEMS!$B$311</definedName>
    <definedName name="DESC311">[10]ITEMS!$B$312</definedName>
    <definedName name="DESC312">[10]ITEMS!$B$313</definedName>
    <definedName name="DESC313">[10]ITEMS!$B$314</definedName>
    <definedName name="DESC314">[10]ITEMS!$B$315</definedName>
    <definedName name="DESC315">[10]ITEMS!$B$316</definedName>
    <definedName name="DESC316">[10]ITEMS!$B$317</definedName>
    <definedName name="DESC317">[10]ITEMS!$B$318</definedName>
    <definedName name="DESC318">[10]ITEMS!$B$319</definedName>
    <definedName name="DESC319">[10]ITEMS!$B$320</definedName>
    <definedName name="DESC32">[10]ITEMS!$B$33</definedName>
    <definedName name="DESC320">[10]ITEMS!$B$321</definedName>
    <definedName name="DESC321">[10]ITEMS!$B$322</definedName>
    <definedName name="DESC322">[10]ITEMS!$B$323</definedName>
    <definedName name="DESC323">[10]ITEMS!$B$324</definedName>
    <definedName name="DESC324">[10]ITEMS!$B$325</definedName>
    <definedName name="DESC325">[10]ITEMS!$B$326</definedName>
    <definedName name="DESC326">[10]ITEMS!$B$327</definedName>
    <definedName name="DESC327">[10]ITEMS!$B$328</definedName>
    <definedName name="DESC328">[10]ITEMS!$B$329</definedName>
    <definedName name="DESC329">[10]ITEMS!$B$330</definedName>
    <definedName name="DESC33">[10]ITEMS!$B$34</definedName>
    <definedName name="DESC330">[10]ITEMS!$B$331</definedName>
    <definedName name="DESC331">[10]ITEMS!$B$332</definedName>
    <definedName name="DESC332">[10]ITEMS!$B$333</definedName>
    <definedName name="DESC333">[10]ITEMS!$B$334</definedName>
    <definedName name="DESC334">[10]ITEMS!$B$335</definedName>
    <definedName name="DESC335">[10]ITEMS!$B$336</definedName>
    <definedName name="DESC336">[10]ITEMS!$B$337</definedName>
    <definedName name="DESC337">[10]ITEMS!$B$338</definedName>
    <definedName name="DESC338">[10]ITEMS!$B$339</definedName>
    <definedName name="DESC339">[10]ITEMS!$B$340</definedName>
    <definedName name="DESC34">[10]ITEMS!$B$35</definedName>
    <definedName name="DESC340">[10]ITEMS!$B$341</definedName>
    <definedName name="DESC341">[10]ITEMS!$B$342</definedName>
    <definedName name="DESC342">[10]ITEMS!$B$343</definedName>
    <definedName name="DESC343">[10]ITEMS!$B$344</definedName>
    <definedName name="DESC344">[10]ITEMS!$B$345</definedName>
    <definedName name="DESC345">[10]ITEMS!$B$346</definedName>
    <definedName name="DESC346">[10]ITEMS!$B$347</definedName>
    <definedName name="DESC347">[10]ITEMS!$B$348</definedName>
    <definedName name="DESC348">[10]ITEMS!$B$349</definedName>
    <definedName name="DESC349">[10]ITEMS!$B$350</definedName>
    <definedName name="DESC35">[10]ITEMS!$B$36</definedName>
    <definedName name="DESC350">[10]ITEMS!$B$351</definedName>
    <definedName name="DESC351">[10]ITEMS!$B$352</definedName>
    <definedName name="DESC352">[10]ITEMS!$B$353</definedName>
    <definedName name="DESC353">[10]ITEMS!$B$354</definedName>
    <definedName name="DESC354">[10]ITEMS!$B$355</definedName>
    <definedName name="DESC355">[10]ITEMS!$B$356</definedName>
    <definedName name="DESC356">[10]ITEMS!$B$357</definedName>
    <definedName name="DESC357">[10]ITEMS!$B$358</definedName>
    <definedName name="DESC358">[10]ITEMS!$B$359</definedName>
    <definedName name="DESC359">[10]ITEMS!$B$360</definedName>
    <definedName name="DESC36">[10]ITEMS!$B$37</definedName>
    <definedName name="DESC360">[10]ITEMS!$B$361</definedName>
    <definedName name="DESC361">[10]ITEMS!$B$362</definedName>
    <definedName name="DESC362">[10]ITEMS!$B$363</definedName>
    <definedName name="DESC363">[10]ITEMS!$B$364</definedName>
    <definedName name="DESC364">[10]ITEMS!$B$365</definedName>
    <definedName name="DESC365">[10]ITEMS!$B$366</definedName>
    <definedName name="DESC366">[10]ITEMS!$B$367</definedName>
    <definedName name="DESC367">[10]ITEMS!$B$368</definedName>
    <definedName name="DESC368">[10]ITEMS!$B$369</definedName>
    <definedName name="DESC369">[10]ITEMS!$B$370</definedName>
    <definedName name="DESC37">[10]ITEMS!$B$38</definedName>
    <definedName name="DESC370">[10]ITEMS!$B$371</definedName>
    <definedName name="DESC371">[10]ITEMS!$B$372</definedName>
    <definedName name="DESC372">[10]ITEMS!$B$373</definedName>
    <definedName name="DESC373">[10]ITEMS!$B$374</definedName>
    <definedName name="DESC374">[10]ITEMS!$B$375</definedName>
    <definedName name="DESC375">[10]ITEMS!$B$376</definedName>
    <definedName name="DESC376">[10]ITEMS!$B$377</definedName>
    <definedName name="DESC377">[10]ITEMS!$B$378</definedName>
    <definedName name="DESC378">[10]ITEMS!$B$379</definedName>
    <definedName name="DESC379">[10]ITEMS!$B$380</definedName>
    <definedName name="DESC38">[10]ITEMS!$B$39</definedName>
    <definedName name="DESC380">[10]ITEMS!$B$381</definedName>
    <definedName name="DESC381">[10]ITEMS!$B$382</definedName>
    <definedName name="DESC382">[10]ITEMS!$B$383</definedName>
    <definedName name="DESC383">[10]ITEMS!$B$384</definedName>
    <definedName name="DESC384">[10]ITEMS!$B$385</definedName>
    <definedName name="DESC385">[10]ITEMS!$B$386</definedName>
    <definedName name="DESC386">[10]ITEMS!$B$387</definedName>
    <definedName name="DESC387">[10]ITEMS!$B$388</definedName>
    <definedName name="DESC388">[10]ITEMS!$B$389</definedName>
    <definedName name="DESC389">[10]ITEMS!$B$390</definedName>
    <definedName name="DESC39">[10]ITEMS!$B$40</definedName>
    <definedName name="DESC390">[10]ITEMS!$B$391</definedName>
    <definedName name="DESC391">[10]ITEMS!$B$392</definedName>
    <definedName name="DESC392">[10]ITEMS!$B$393</definedName>
    <definedName name="DESC393">[10]ITEMS!$B$394</definedName>
    <definedName name="DESC394">[10]ITEMS!$B$395</definedName>
    <definedName name="DESC395">[10]ITEMS!$B$396</definedName>
    <definedName name="DESC396">[10]ITEMS!$B$397</definedName>
    <definedName name="DESC397">[10]ITEMS!$B$398</definedName>
    <definedName name="DESC398">[10]ITEMS!$B$399</definedName>
    <definedName name="DESC399">[10]ITEMS!$B$400</definedName>
    <definedName name="DESC4">[10]ITEMS!$B$5</definedName>
    <definedName name="DESC4.47">#REF!</definedName>
    <definedName name="DESC40">[10]ITEMS!$B$41</definedName>
    <definedName name="DESC400">[10]ITEMS!$B$401</definedName>
    <definedName name="DESC401">[10]ITEMS!$B$402</definedName>
    <definedName name="DESC402">[10]ITEMS!$B$403</definedName>
    <definedName name="DESC403">[10]ITEMS!$B$404</definedName>
    <definedName name="DESC404">[10]ITEMS!$B$405</definedName>
    <definedName name="DESC405">[10]ITEMS!$B$406</definedName>
    <definedName name="DESC406">[10]ITEMS!$B$407</definedName>
    <definedName name="DESC407">[10]ITEMS!$B$408</definedName>
    <definedName name="DESC408">[10]ITEMS!$B$409</definedName>
    <definedName name="DESC409">[10]ITEMS!$B$410</definedName>
    <definedName name="DESC41">[10]ITEMS!$B$42</definedName>
    <definedName name="DESC410">[10]ITEMS!$B$411</definedName>
    <definedName name="DESC411">[10]ITEMS!$B$412</definedName>
    <definedName name="DESC412">[10]ITEMS!$B$413</definedName>
    <definedName name="DESC413">[10]ITEMS!$B$414</definedName>
    <definedName name="DESC414">[10]ITEMS!$B$415</definedName>
    <definedName name="DESC415">[10]ITEMS!$B$416</definedName>
    <definedName name="DESC416">[10]ITEMS!$B$417</definedName>
    <definedName name="DESC417">[10]ITEMS!$B$418</definedName>
    <definedName name="DESC418">[10]ITEMS!$B$419</definedName>
    <definedName name="DESC419">[10]ITEMS!$B$420</definedName>
    <definedName name="DESC42">[10]ITEMS!$B$43</definedName>
    <definedName name="DESC420">[10]ITEMS!$B$421</definedName>
    <definedName name="DESC421">[10]ITEMS!$B$422</definedName>
    <definedName name="DESC422">[10]ITEMS!$B$423</definedName>
    <definedName name="DESC423">[10]ITEMS!$B$424</definedName>
    <definedName name="DESC424">[10]ITEMS!$B$425</definedName>
    <definedName name="DESC425">[10]ITEMS!$B$426</definedName>
    <definedName name="DESC426">[10]ITEMS!$B$427</definedName>
    <definedName name="DESC427">[10]ITEMS!$B$428</definedName>
    <definedName name="DESC428">[10]ITEMS!$B$429</definedName>
    <definedName name="DESC429">[10]ITEMS!$B$430</definedName>
    <definedName name="DESC43">[10]ITEMS!$B$44</definedName>
    <definedName name="DESC430">[10]ITEMS!$B$431</definedName>
    <definedName name="DESC431">[10]ITEMS!$B$432</definedName>
    <definedName name="DESC432">[10]ITEMS!$B$433</definedName>
    <definedName name="DESC433">[10]ITEMS!$B$434</definedName>
    <definedName name="DESC434">[10]ITEMS!$B$435</definedName>
    <definedName name="DESC435">[10]ITEMS!$B$436</definedName>
    <definedName name="DESC436">[10]ITEMS!$B$437</definedName>
    <definedName name="DESC437">[10]ITEMS!$B$438</definedName>
    <definedName name="DESC438">[10]ITEMS!$B$439</definedName>
    <definedName name="DESC439">[10]ITEMS!$B$440</definedName>
    <definedName name="DESC44">[10]ITEMS!$B$45</definedName>
    <definedName name="DESC440">[10]ITEMS!$B$441</definedName>
    <definedName name="DESC441">[10]ITEMS!$B$442</definedName>
    <definedName name="DESC442">[10]ITEMS!$B$443</definedName>
    <definedName name="DESC443">[10]ITEMS!$B$444</definedName>
    <definedName name="DESC444">[10]ITEMS!$B$445</definedName>
    <definedName name="DESC445">[10]ITEMS!$B$446</definedName>
    <definedName name="DESC446">[10]ITEMS!$B$447</definedName>
    <definedName name="DESC447">[10]ITEMS!$B$448</definedName>
    <definedName name="DESC448">[10]ITEMS!$B$449</definedName>
    <definedName name="DESC449">[10]ITEMS!$B$450</definedName>
    <definedName name="DESC45">[10]ITEMS!$B$46</definedName>
    <definedName name="DESC450">[10]ITEMS!$B$451</definedName>
    <definedName name="DESC451">[10]ITEMS!$B$452</definedName>
    <definedName name="DESC452">[10]ITEMS!$B$453</definedName>
    <definedName name="DESC453">[10]ITEMS!$B$454</definedName>
    <definedName name="DESC454">[10]ITEMS!$B$455</definedName>
    <definedName name="DESC455">[10]ITEMS!$B$456</definedName>
    <definedName name="DESC456">[10]ITEMS!$B$457</definedName>
    <definedName name="DESC457">[10]ITEMS!$B$458</definedName>
    <definedName name="DESC458">[10]ITEMS!$B$459</definedName>
    <definedName name="DESC459">[10]ITEMS!$B$460</definedName>
    <definedName name="DESC46">[10]ITEMS!$B$47</definedName>
    <definedName name="DESC460">[10]ITEMS!$B$461</definedName>
    <definedName name="DESC461">[10]ITEMS!$B$462</definedName>
    <definedName name="DESC462">[10]ITEMS!$B$463</definedName>
    <definedName name="DESC463">[10]ITEMS!$B$464</definedName>
    <definedName name="DESC464">[10]ITEMS!$B$465</definedName>
    <definedName name="DESC465">[10]ITEMS!$B$466</definedName>
    <definedName name="DESC466">[10]ITEMS!$B$467</definedName>
    <definedName name="DESC467">[10]ITEMS!$B$468</definedName>
    <definedName name="DESC468">[10]ITEMS!$B$469</definedName>
    <definedName name="DESC469">[10]ITEMS!$B$470</definedName>
    <definedName name="DESC47">[10]ITEMS!$B$48</definedName>
    <definedName name="DESC470">[10]ITEMS!$B$471</definedName>
    <definedName name="DESC471">[10]ITEMS!$B$472</definedName>
    <definedName name="DESC472">[10]ITEMS!$B$473</definedName>
    <definedName name="DESC473">[10]ITEMS!$B$474</definedName>
    <definedName name="DESC474">[10]ITEMS!$B$475</definedName>
    <definedName name="DESC475">[10]ITEMS!$B$476</definedName>
    <definedName name="DESC476">[10]ITEMS!$B$477</definedName>
    <definedName name="DESC477">[10]ITEMS!$B$478</definedName>
    <definedName name="DESC478">[10]ITEMS!$B$479</definedName>
    <definedName name="DESC479">[10]ITEMS!$B$480</definedName>
    <definedName name="DESC48">[10]ITEMS!$B$49</definedName>
    <definedName name="DESC480">[10]ITEMS!$B$481</definedName>
    <definedName name="DESC481">[10]ITEMS!$B$482</definedName>
    <definedName name="DESC482">[10]ITEMS!$B$483</definedName>
    <definedName name="DESC483">[10]ITEMS!$B$484</definedName>
    <definedName name="DESC484">[10]ITEMS!$B$485</definedName>
    <definedName name="DESC485">[10]ITEMS!$B$486</definedName>
    <definedName name="DESC486">[10]ITEMS!$B$487</definedName>
    <definedName name="DESC487">[10]ITEMS!$B$488</definedName>
    <definedName name="DESC488">[10]ITEMS!$B$489</definedName>
    <definedName name="DESC489">[10]ITEMS!$B$490</definedName>
    <definedName name="DESC49">[10]ITEMS!$B$50</definedName>
    <definedName name="DESC490">[10]ITEMS!$B$491</definedName>
    <definedName name="DESC491">[10]ITEMS!$B$492</definedName>
    <definedName name="DESC492">[10]ITEMS!$B$493</definedName>
    <definedName name="DESC493">[10]ITEMS!$B$494</definedName>
    <definedName name="DESC494">[10]ITEMS!$B$495</definedName>
    <definedName name="DESC495">[10]ITEMS!$B$496</definedName>
    <definedName name="DESC496">[10]ITEMS!$B$497</definedName>
    <definedName name="DESC497">[10]ITEMS!$B$498</definedName>
    <definedName name="DESC498">[10]ITEMS!$B$499</definedName>
    <definedName name="DESC499">[10]ITEMS!$B$500</definedName>
    <definedName name="DESC5">[10]ITEMS!$B$6</definedName>
    <definedName name="DESC50">[10]ITEMS!$B$51</definedName>
    <definedName name="DESC500">[10]ITEMS!$B$501</definedName>
    <definedName name="DESC501">[10]ITEMS!$B$502</definedName>
    <definedName name="DESC502">[10]ITEMS!$B$503</definedName>
    <definedName name="DESC503">[10]ITEMS!$B$504</definedName>
    <definedName name="DESC504">[10]ITEMS!$B$505</definedName>
    <definedName name="DESC505">[10]ITEMS!$B$506</definedName>
    <definedName name="DESC506">[10]ITEMS!$B$507</definedName>
    <definedName name="DESC507">[10]ITEMS!$B$508</definedName>
    <definedName name="DESC508">[10]ITEMS!$B$509</definedName>
    <definedName name="DESC509">[10]ITEMS!$B$510</definedName>
    <definedName name="DESC51">[10]ITEMS!$B$52</definedName>
    <definedName name="DESC510">[10]ITEMS!$B$511</definedName>
    <definedName name="DESC511">[10]ITEMS!$B$512</definedName>
    <definedName name="DESC512">[10]ITEMS!$B$513</definedName>
    <definedName name="DESC513">[10]ITEMS!$B$514</definedName>
    <definedName name="DESC514">[10]ITEMS!$B$515</definedName>
    <definedName name="DESC515">[10]ITEMS!$B$516</definedName>
    <definedName name="DESC516">[10]ITEMS!$B$517</definedName>
    <definedName name="DESC517">[10]ITEMS!$B$518</definedName>
    <definedName name="DESC518">[10]ITEMS!$B$519</definedName>
    <definedName name="DESC519">[10]ITEMS!$B$520</definedName>
    <definedName name="DESC52">[10]ITEMS!$B$53</definedName>
    <definedName name="DESC520">[10]ITEMS!$B$521</definedName>
    <definedName name="DESC521">[10]ITEMS!$B$522</definedName>
    <definedName name="DESC522">[10]ITEMS!$B$523</definedName>
    <definedName name="DESC523">[10]ITEMS!$B$524</definedName>
    <definedName name="DESC524">[10]ITEMS!$B$525</definedName>
    <definedName name="DESC525">[10]ITEMS!$B$526</definedName>
    <definedName name="DESC526">[10]ITEMS!$B$527</definedName>
    <definedName name="DESC527">[10]ITEMS!$B$528</definedName>
    <definedName name="DESC528">[10]ITEMS!$B$529</definedName>
    <definedName name="DESC529">[10]ITEMS!$B$530</definedName>
    <definedName name="DESC53">[10]ITEMS!$B$54</definedName>
    <definedName name="DESC530">[10]ITEMS!$B$531</definedName>
    <definedName name="DESC531">[10]ITEMS!$B$532</definedName>
    <definedName name="DESC532">[10]ITEMS!$B$533</definedName>
    <definedName name="DESC533">[10]ITEMS!$B$534</definedName>
    <definedName name="DESC534">[10]ITEMS!$B$535</definedName>
    <definedName name="DESC535">[10]ITEMS!$B$536</definedName>
    <definedName name="DESC536">[10]ITEMS!$B$537</definedName>
    <definedName name="DESC537">[10]ITEMS!$B$538</definedName>
    <definedName name="DESC538">[10]ITEMS!$B$539</definedName>
    <definedName name="DESC539">[10]ITEMS!$B$540</definedName>
    <definedName name="DESC54">[10]ITEMS!$B$55</definedName>
    <definedName name="DESC540">[10]ITEMS!$B$541</definedName>
    <definedName name="DESC541">[10]ITEMS!$B$542</definedName>
    <definedName name="DESC542">[10]ITEMS!$B$543</definedName>
    <definedName name="DESC543">[10]ITEMS!$B$544</definedName>
    <definedName name="DESC544">[10]ITEMS!$B$545</definedName>
    <definedName name="DESC545">[10]ITEMS!$B$546</definedName>
    <definedName name="DESC546">[10]ITEMS!$B$547</definedName>
    <definedName name="DESC547">[10]ITEMS!$B$548</definedName>
    <definedName name="DESC548">[10]ITEMS!$B$549</definedName>
    <definedName name="DESC549">[10]ITEMS!$B$550</definedName>
    <definedName name="DESC55">[10]ITEMS!$B$56</definedName>
    <definedName name="DESC550">[10]ITEMS!$B$551</definedName>
    <definedName name="DESC551">[10]ITEMS!$B$552</definedName>
    <definedName name="DESC552">[10]ITEMS!$B$553</definedName>
    <definedName name="DESC553">[10]ITEMS!$B$554</definedName>
    <definedName name="DESC554">[10]ITEMS!$B$555</definedName>
    <definedName name="DESC555">[10]ITEMS!$B$556</definedName>
    <definedName name="DESC556">[10]ITEMS!$B$557</definedName>
    <definedName name="DESC557">[10]ITEMS!$B$558</definedName>
    <definedName name="DESC558">[10]ITEMS!$B$559</definedName>
    <definedName name="DESC559">[10]ITEMS!$B$560</definedName>
    <definedName name="DESC56">[10]ITEMS!$B$57</definedName>
    <definedName name="DESC560">[10]ITEMS!$B$561</definedName>
    <definedName name="DESC561">[10]ITEMS!$B$562</definedName>
    <definedName name="DESC562">[10]ITEMS!$B$563</definedName>
    <definedName name="DESC563">[10]ITEMS!$B$564</definedName>
    <definedName name="DESC564">[10]ITEMS!$B$565</definedName>
    <definedName name="DESC565">[10]ITEMS!$B$566</definedName>
    <definedName name="DESC566">[10]ITEMS!$B$567</definedName>
    <definedName name="DESC567">[10]ITEMS!$B$568</definedName>
    <definedName name="DESC568">[10]ITEMS!$B$569</definedName>
    <definedName name="DESC569">[10]ITEMS!$B$570</definedName>
    <definedName name="DESC57">[10]ITEMS!$B$58</definedName>
    <definedName name="DESC570">[10]ITEMS!$B$571</definedName>
    <definedName name="DESC571">[10]ITEMS!$B$572</definedName>
    <definedName name="DESC572">[10]ITEMS!$B$573</definedName>
    <definedName name="DESC573">[10]ITEMS!$B$574</definedName>
    <definedName name="DESC574">[10]ITEMS!$B$575</definedName>
    <definedName name="DESC575">[10]ITEMS!$B$576</definedName>
    <definedName name="DESC576">[10]ITEMS!$B$577</definedName>
    <definedName name="DESC577">[10]ITEMS!$B$578</definedName>
    <definedName name="DESC578">[10]ITEMS!$B$579</definedName>
    <definedName name="DESC579">[10]ITEMS!$B$580</definedName>
    <definedName name="DESC58">[10]ITEMS!$B$59</definedName>
    <definedName name="DESC580">[10]ITEMS!$B$581</definedName>
    <definedName name="DESC581">[10]ITEMS!$B$582</definedName>
    <definedName name="DESC582">[10]ITEMS!$B$583</definedName>
    <definedName name="DESC583">[10]ITEMS!$B$584</definedName>
    <definedName name="DESC584">[10]ITEMS!$B$585</definedName>
    <definedName name="DESC585">[10]ITEMS!$B$586</definedName>
    <definedName name="DESC586">[10]ITEMS!$B$587</definedName>
    <definedName name="DESC587">[10]ITEMS!$B$588</definedName>
    <definedName name="DESC588">[10]ITEMS!$B$589</definedName>
    <definedName name="DESC589">[10]ITEMS!$B$590</definedName>
    <definedName name="DESC59">[10]ITEMS!$B$60</definedName>
    <definedName name="DESC590">[10]ITEMS!$B$591</definedName>
    <definedName name="DESC591">[10]ITEMS!$B$592</definedName>
    <definedName name="DESC592">[10]ITEMS!$B$593</definedName>
    <definedName name="DESC593">[10]ITEMS!$B$594</definedName>
    <definedName name="DESC594">[10]ITEMS!$B$595</definedName>
    <definedName name="DESC595">[10]ITEMS!$B$596</definedName>
    <definedName name="DESC596">[10]ITEMS!$B$597</definedName>
    <definedName name="DESC597">[10]ITEMS!$B$598</definedName>
    <definedName name="DESC598">[10]ITEMS!$B$599</definedName>
    <definedName name="DESC599">[10]ITEMS!$B$600</definedName>
    <definedName name="DESC6">[10]ITEMS!$B$7</definedName>
    <definedName name="DESC60">[10]ITEMS!$B$61</definedName>
    <definedName name="DESC600">[10]ITEMS!$B$601</definedName>
    <definedName name="DESC601">[10]ITEMS!$B$602</definedName>
    <definedName name="DESC602">[10]ITEMS!$B$603</definedName>
    <definedName name="DESC603">[10]ITEMS!$B$604</definedName>
    <definedName name="DESC604">[10]ITEMS!$B$605</definedName>
    <definedName name="DESC605">[10]ITEMS!$B$606</definedName>
    <definedName name="DESC606">[10]ITEMS!$B$607</definedName>
    <definedName name="DESC607">[10]ITEMS!$B$608</definedName>
    <definedName name="DESC608">[10]ITEMS!$B$609</definedName>
    <definedName name="DESC609">[10]ITEMS!$B$610</definedName>
    <definedName name="DESC61">[10]ITEMS!$B$62</definedName>
    <definedName name="DESC610">[10]ITEMS!$B$611</definedName>
    <definedName name="DESC611">[10]ITEMS!$B$612</definedName>
    <definedName name="DESC612">[10]ITEMS!$B$613</definedName>
    <definedName name="DESC613">[10]ITEMS!$B$614</definedName>
    <definedName name="DESC614">[10]ITEMS!$B$615</definedName>
    <definedName name="DESC615">[10]ITEMS!$B$616</definedName>
    <definedName name="DESC616">[10]ITEMS!$B$617</definedName>
    <definedName name="DESC617">[10]ITEMS!$B$618</definedName>
    <definedName name="DESC618">[10]ITEMS!$B$619</definedName>
    <definedName name="DESC619">[10]ITEMS!$B$620</definedName>
    <definedName name="DESC62">[10]ITEMS!$B$63</definedName>
    <definedName name="DESC620">[10]ITEMS!$B$621</definedName>
    <definedName name="DESC621">[10]ITEMS!$B$622</definedName>
    <definedName name="DESC622">[10]ITEMS!$B$623</definedName>
    <definedName name="DESC623">[10]ITEMS!$B$624</definedName>
    <definedName name="DESC624">[10]ITEMS!$B$625</definedName>
    <definedName name="DESC625">[10]ITEMS!$B$626</definedName>
    <definedName name="DESC626">[10]ITEMS!$B$627</definedName>
    <definedName name="DESC627">[10]ITEMS!$B$628</definedName>
    <definedName name="DESC628">[10]ITEMS!$B$629</definedName>
    <definedName name="DESC629">[10]ITEMS!$B$630</definedName>
    <definedName name="DESC63">[10]ITEMS!$B$64</definedName>
    <definedName name="DESC630">[10]ITEMS!$B$631</definedName>
    <definedName name="DESC631">[10]ITEMS!$B$632</definedName>
    <definedName name="DESC632">[10]ITEMS!$B$633</definedName>
    <definedName name="DESC633">[10]ITEMS!$B$634</definedName>
    <definedName name="DESC634">[10]ITEMS!$B$635</definedName>
    <definedName name="DESC635">[10]ITEMS!$B$636</definedName>
    <definedName name="DESC636">[10]ITEMS!$B$637</definedName>
    <definedName name="DESC637">[10]ITEMS!$B$638</definedName>
    <definedName name="DESC638">[10]ITEMS!$B$639</definedName>
    <definedName name="DESC639">[10]ITEMS!$B$640</definedName>
    <definedName name="DESC64">[10]ITEMS!$B$65</definedName>
    <definedName name="DESC640">[10]ITEMS!$B$641</definedName>
    <definedName name="DESC641">[10]ITEMS!$B$642</definedName>
    <definedName name="DESC642">[10]ITEMS!$B$643</definedName>
    <definedName name="DESC643">[10]ITEMS!$B$644</definedName>
    <definedName name="DESC644">[10]ITEMS!$B$645</definedName>
    <definedName name="DESC645">[10]ITEMS!$B$646</definedName>
    <definedName name="DESC646">[10]ITEMS!$B$647</definedName>
    <definedName name="DESC647">[10]ITEMS!$B$648</definedName>
    <definedName name="DESC648">[10]ITEMS!$B$649</definedName>
    <definedName name="DESC649">[10]ITEMS!$B$650</definedName>
    <definedName name="DESC65">[10]ITEMS!$B$66</definedName>
    <definedName name="DESC650">[10]ITEMS!$B$651</definedName>
    <definedName name="DESC651">[10]ITEMS!$B$652</definedName>
    <definedName name="DESC652">[10]ITEMS!$B$653</definedName>
    <definedName name="DESC653">[10]ITEMS!$B$654</definedName>
    <definedName name="DESC654">[10]ITEMS!$B$655</definedName>
    <definedName name="DESC655">[10]ITEMS!$B$656</definedName>
    <definedName name="DESC656">[10]ITEMS!$B$657</definedName>
    <definedName name="DESC657">[10]ITEMS!$B$658</definedName>
    <definedName name="DESC658">[10]ITEMS!$B$659</definedName>
    <definedName name="DESC659">[10]ITEMS!$B$660</definedName>
    <definedName name="DESC66">[10]ITEMS!$B$67</definedName>
    <definedName name="DESC660">[10]ITEMS!$B$661</definedName>
    <definedName name="DESC661">[10]ITEMS!$B$662</definedName>
    <definedName name="DESC662">[10]ITEMS!$B$663</definedName>
    <definedName name="DESC663">[10]ITEMS!$B$664</definedName>
    <definedName name="DESC664">[10]ITEMS!$B$665</definedName>
    <definedName name="DESC665">[10]ITEMS!$B$666</definedName>
    <definedName name="DESC666">[10]ITEMS!$B$667</definedName>
    <definedName name="DESC667">[10]ITEMS!$B$668</definedName>
    <definedName name="DESC668">[10]ITEMS!$B$669</definedName>
    <definedName name="DESC669">[10]ITEMS!$B$670</definedName>
    <definedName name="DESC67">[10]ITEMS!$B$68</definedName>
    <definedName name="DESC670">[10]ITEMS!$B$671</definedName>
    <definedName name="DESC671">[10]ITEMS!$B$672</definedName>
    <definedName name="DESC672">[10]ITEMS!$B$673</definedName>
    <definedName name="DESC673">[10]ITEMS!$B$674</definedName>
    <definedName name="DESC674">[10]ITEMS!$B$675</definedName>
    <definedName name="DESC675">[10]ITEMS!$B$676</definedName>
    <definedName name="DESC676">[10]ITEMS!$B$677</definedName>
    <definedName name="DESC677">[10]ITEMS!$B$678</definedName>
    <definedName name="DESC678">[10]ITEMS!$B$679</definedName>
    <definedName name="DESC679">[10]ITEMS!$B$680</definedName>
    <definedName name="DESC68">[10]ITEMS!$B$69</definedName>
    <definedName name="DESC680">[10]ITEMS!$B$681</definedName>
    <definedName name="DESC681">[10]ITEMS!$B$682</definedName>
    <definedName name="DESC682">[10]ITEMS!$B$683</definedName>
    <definedName name="DESC683">[10]ITEMS!$B$684</definedName>
    <definedName name="DESC684">[10]ITEMS!$B$685</definedName>
    <definedName name="DESC685">[10]ITEMS!$B$686</definedName>
    <definedName name="DESC686">[10]ITEMS!$B$687</definedName>
    <definedName name="DESC687">[10]ITEMS!$B$688</definedName>
    <definedName name="DESC688">[10]ITEMS!$B$689</definedName>
    <definedName name="DESC689">[10]ITEMS!$B$690</definedName>
    <definedName name="DESC69">[10]ITEMS!$B$70</definedName>
    <definedName name="DESC690">[10]ITEMS!$B$691</definedName>
    <definedName name="DESC691">[10]ITEMS!$B$692</definedName>
    <definedName name="DESC692">[10]ITEMS!$B$693</definedName>
    <definedName name="DESC693">[10]ITEMS!$B$694</definedName>
    <definedName name="DESC694">[10]ITEMS!$B$695</definedName>
    <definedName name="DESC695">[10]ITEMS!$B$696</definedName>
    <definedName name="DESC696">[10]ITEMS!$B$697</definedName>
    <definedName name="DESC697">[10]ITEMS!$B$698</definedName>
    <definedName name="DESC698">[10]ITEMS!$B$699</definedName>
    <definedName name="DESC699">[10]ITEMS!$B$700</definedName>
    <definedName name="DESC7">[10]ITEMS!$B$8</definedName>
    <definedName name="DESC70">[10]ITEMS!$B$71</definedName>
    <definedName name="DESC700">[10]ITEMS!$B$701</definedName>
    <definedName name="DESC701">[10]ITEMS!$B$702</definedName>
    <definedName name="DESC702">[10]ITEMS!$B$703</definedName>
    <definedName name="DESC703">[10]ITEMS!$B$704</definedName>
    <definedName name="DESC704">[10]ITEMS!$B$705</definedName>
    <definedName name="DESC705">[10]ITEMS!$B$706</definedName>
    <definedName name="DESC706">[10]ITEMS!$B$707</definedName>
    <definedName name="DESC707">[10]ITEMS!$B$708</definedName>
    <definedName name="DESC708">[10]ITEMS!$B$709</definedName>
    <definedName name="DESC709">[10]ITEMS!$B$710</definedName>
    <definedName name="DESC71">[10]ITEMS!$B$72</definedName>
    <definedName name="DESC710">[10]ITEMS!$B$711</definedName>
    <definedName name="DESC711">[10]ITEMS!$B$712</definedName>
    <definedName name="DESC712">[10]ITEMS!$B$713</definedName>
    <definedName name="DESC713">[10]ITEMS!$B$714</definedName>
    <definedName name="DESC714">[10]ITEMS!$B$715</definedName>
    <definedName name="DESC715">[10]ITEMS!$B$716</definedName>
    <definedName name="DESC716">[10]ITEMS!$B$717</definedName>
    <definedName name="DESC717">[10]ITEMS!$B$718</definedName>
    <definedName name="DESC718">[10]ITEMS!$B$719</definedName>
    <definedName name="DESC719">[10]ITEMS!$B$720</definedName>
    <definedName name="DESC72">[10]ITEMS!$B$73</definedName>
    <definedName name="DESC720">[10]ITEMS!$B$721</definedName>
    <definedName name="DESC721">[10]ITEMS!$B$722</definedName>
    <definedName name="DESC722">[10]ITEMS!$B$723</definedName>
    <definedName name="DESC723">[10]ITEMS!$B$724</definedName>
    <definedName name="DESC724">[10]ITEMS!$B$725</definedName>
    <definedName name="DESC725">[10]ITEMS!$B$726</definedName>
    <definedName name="DESC726">[10]ITEMS!$B$727</definedName>
    <definedName name="DESC727">[10]ITEMS!$B$728</definedName>
    <definedName name="DESC728">[10]ITEMS!$B$729</definedName>
    <definedName name="DESC729">[10]ITEMS!$B$730</definedName>
    <definedName name="DESC73">[10]ITEMS!$B$74</definedName>
    <definedName name="DESC730">[10]ITEMS!$B$731</definedName>
    <definedName name="DESC731">[10]ITEMS!$B$732</definedName>
    <definedName name="DESC732">[10]ITEMS!$B$733</definedName>
    <definedName name="DESC733">[10]ITEMS!$B$734</definedName>
    <definedName name="DESC734">[10]ITEMS!$B$735</definedName>
    <definedName name="DESC735">[10]ITEMS!$B$736</definedName>
    <definedName name="DESC736">[10]ITEMS!$B$737</definedName>
    <definedName name="DESC737">[10]ITEMS!$B$738</definedName>
    <definedName name="DESC738">[10]ITEMS!$B$739</definedName>
    <definedName name="DESC739">[10]ITEMS!$B$740</definedName>
    <definedName name="DESC74">[10]ITEMS!$B$75</definedName>
    <definedName name="DESC740">[10]ITEMS!$B$741</definedName>
    <definedName name="DESC741">[10]ITEMS!$B$742</definedName>
    <definedName name="DESC742">[10]ITEMS!$B$743</definedName>
    <definedName name="DESC743">[10]ITEMS!$B$744</definedName>
    <definedName name="DESC744">[10]ITEMS!$B$745</definedName>
    <definedName name="DESC745">[10]ITEMS!$B$746</definedName>
    <definedName name="DESC746">[10]ITEMS!$B$747</definedName>
    <definedName name="DESC747">[10]ITEMS!$B$748</definedName>
    <definedName name="DESC748">[10]ITEMS!$B$749</definedName>
    <definedName name="DESC749">[10]ITEMS!$B$750</definedName>
    <definedName name="DESC75">[10]ITEMS!$B$76</definedName>
    <definedName name="DESC750">[10]ITEMS!$B$751</definedName>
    <definedName name="DESC751">[10]ITEMS!$B$752</definedName>
    <definedName name="DESC752">[10]ITEMS!$B$753</definedName>
    <definedName name="DESC753">[10]ITEMS!$B$754</definedName>
    <definedName name="DESC754">[10]ITEMS!$B$755</definedName>
    <definedName name="DESC755">[10]ITEMS!$B$756</definedName>
    <definedName name="DESC756">[10]ITEMS!$B$757</definedName>
    <definedName name="DESC757">[10]ITEMS!$B$758</definedName>
    <definedName name="DESC758">[10]ITEMS!$B$759</definedName>
    <definedName name="DESC759">[10]ITEMS!$B$760</definedName>
    <definedName name="DESC76">[10]ITEMS!$B$77</definedName>
    <definedName name="DESC760">[10]ITEMS!$B$761</definedName>
    <definedName name="DESC761">[10]ITEMS!$B$762</definedName>
    <definedName name="DESC762">[10]ITEMS!$B$763</definedName>
    <definedName name="DESC763">[10]ITEMS!$B$764</definedName>
    <definedName name="DESC764">[10]ITEMS!$B$765</definedName>
    <definedName name="DESC765">[10]ITEMS!$B$766</definedName>
    <definedName name="DESC766">[10]ITEMS!$B$767</definedName>
    <definedName name="DESC767">[10]ITEMS!$B$768</definedName>
    <definedName name="DESC768">[10]ITEMS!$B$769</definedName>
    <definedName name="DESC769">[10]ITEMS!$B$770</definedName>
    <definedName name="DESC77">[10]ITEMS!$B$78</definedName>
    <definedName name="DESC770">[10]ITEMS!$B$771</definedName>
    <definedName name="DESC771">[10]ITEMS!$B$772</definedName>
    <definedName name="DESC772">[10]ITEMS!$B$773</definedName>
    <definedName name="DESC773">[10]ITEMS!$B$774</definedName>
    <definedName name="DESC774">[10]ITEMS!$B$775</definedName>
    <definedName name="DESC775">[10]ITEMS!$B$776</definedName>
    <definedName name="DESC776">[10]ITEMS!$B$777</definedName>
    <definedName name="DESC777">[10]ITEMS!$B$778</definedName>
    <definedName name="DESC778">[10]ITEMS!$B$779</definedName>
    <definedName name="DESC779">[10]ITEMS!$B$780</definedName>
    <definedName name="DESC78">[10]ITEMS!$B$79</definedName>
    <definedName name="DESC780">[10]ITEMS!$B$781</definedName>
    <definedName name="DESC781">[10]ITEMS!$B$782</definedName>
    <definedName name="DESC782">[10]ITEMS!$B$783</definedName>
    <definedName name="DESC783">[10]ITEMS!$B$784</definedName>
    <definedName name="DESC784">[10]ITEMS!$B$785</definedName>
    <definedName name="DESC785">[10]ITEMS!$B$786</definedName>
    <definedName name="DESC786">[10]ITEMS!$B$787</definedName>
    <definedName name="DESC787">[10]ITEMS!$B$788</definedName>
    <definedName name="DESC788">[10]ITEMS!$B$789</definedName>
    <definedName name="DESC789">[10]ITEMS!$B$790</definedName>
    <definedName name="DESC79">[10]ITEMS!$B$80</definedName>
    <definedName name="DESC790">[10]ITEMS!$B$791</definedName>
    <definedName name="DESC791">[10]ITEMS!$B$792</definedName>
    <definedName name="DESC792">[10]ITEMS!$B$793</definedName>
    <definedName name="DESC793">[10]ITEMS!$B$794</definedName>
    <definedName name="DESC794">[10]ITEMS!$B$795</definedName>
    <definedName name="DESC795">[10]ITEMS!$B$796</definedName>
    <definedName name="DESC796">[10]ITEMS!$B$797</definedName>
    <definedName name="DESC797">[10]ITEMS!$B$798</definedName>
    <definedName name="DESC798">[10]ITEMS!$B$799</definedName>
    <definedName name="DESC799">[10]ITEMS!$B$800</definedName>
    <definedName name="DESC8">[10]ITEMS!$B$9</definedName>
    <definedName name="DESC80">[10]ITEMS!$B$81</definedName>
    <definedName name="DESC800">[10]ITEMS!$B$801</definedName>
    <definedName name="DESC801">[10]ITEMS!$B$802</definedName>
    <definedName name="DESC802">[10]ITEMS!$B$803</definedName>
    <definedName name="DESC803">[10]ITEMS!$B$804</definedName>
    <definedName name="DESC804">[10]ITEMS!$B$805</definedName>
    <definedName name="DESC805">[10]ITEMS!$B$806</definedName>
    <definedName name="DESC806">[10]ITEMS!$B$807</definedName>
    <definedName name="DESC807">[10]ITEMS!$B$808</definedName>
    <definedName name="DESC808">[10]ITEMS!$B$809</definedName>
    <definedName name="DESC809">[10]ITEMS!$B$810</definedName>
    <definedName name="DESC81">[10]ITEMS!$B$82</definedName>
    <definedName name="DESC810">[10]ITEMS!$B$811</definedName>
    <definedName name="DESC811">[10]ITEMS!$B$812</definedName>
    <definedName name="DESC812">[10]ITEMS!$B$813</definedName>
    <definedName name="DESC813">[10]ITEMS!$B$814</definedName>
    <definedName name="DESC814">[10]ITEMS!$B$815</definedName>
    <definedName name="DESC815">[10]ITEMS!$B$816</definedName>
    <definedName name="DESC816">[10]ITEMS!$B$817</definedName>
    <definedName name="DESC817">[10]ITEMS!$B$818</definedName>
    <definedName name="DESC818">[10]ITEMS!$B$819</definedName>
    <definedName name="DESC819">[10]ITEMS!$B$820</definedName>
    <definedName name="DESC82">[10]ITEMS!$B$83</definedName>
    <definedName name="DESC820">[10]ITEMS!$B$821</definedName>
    <definedName name="DESC821">[10]ITEMS!$B$822</definedName>
    <definedName name="DESC822">[10]ITEMS!$B$823</definedName>
    <definedName name="DESC823">[10]ITEMS!$B$824</definedName>
    <definedName name="DESC824">[10]ITEMS!$B$825</definedName>
    <definedName name="DESC825">[10]ITEMS!$B$826</definedName>
    <definedName name="DESC826">[10]ITEMS!$B$827</definedName>
    <definedName name="DESC827">[10]ITEMS!$B$828</definedName>
    <definedName name="DESC828">[10]ITEMS!$B$829</definedName>
    <definedName name="DESC829">[10]ITEMS!$B$830</definedName>
    <definedName name="DESC83">[10]ITEMS!$B$84</definedName>
    <definedName name="DESC830">[10]ITEMS!$B$831</definedName>
    <definedName name="DESC831">[10]ITEMS!$B$832</definedName>
    <definedName name="DESC832">[10]ITEMS!$B$833</definedName>
    <definedName name="DESC833">[10]ITEMS!$B$834</definedName>
    <definedName name="DESC834">[10]ITEMS!$B$835</definedName>
    <definedName name="DESC835">[10]ITEMS!$B$836</definedName>
    <definedName name="DESC836">[10]ITEMS!$B$837</definedName>
    <definedName name="DESC837">[10]ITEMS!$B$838</definedName>
    <definedName name="DESC838">[10]ITEMS!$B$839</definedName>
    <definedName name="DESC839">[10]ITEMS!$B$840</definedName>
    <definedName name="DESC84">[10]ITEMS!$B$85</definedName>
    <definedName name="DESC840">[10]ITEMS!$B$841</definedName>
    <definedName name="DESC841">[10]ITEMS!$B$842</definedName>
    <definedName name="DESC842">[10]ITEMS!$B$843</definedName>
    <definedName name="DESC843">[10]ITEMS!$B$844</definedName>
    <definedName name="DESC844">[10]ITEMS!$B$845</definedName>
    <definedName name="DESC845">[10]ITEMS!$B$846</definedName>
    <definedName name="DESC846">[10]ITEMS!$B$847</definedName>
    <definedName name="DESC847">[10]ITEMS!$B$848</definedName>
    <definedName name="DESC848">[10]ITEMS!$B$849</definedName>
    <definedName name="DESC849">[10]ITEMS!$B$850</definedName>
    <definedName name="DESC85">[10]ITEMS!$B$86</definedName>
    <definedName name="DESC850">[10]ITEMS!$B$851</definedName>
    <definedName name="DESC86">[10]ITEMS!$B$87</definedName>
    <definedName name="DESC87">[10]ITEMS!$B$88</definedName>
    <definedName name="DESC88">[10]ITEMS!$B$89</definedName>
    <definedName name="DESC89">[10]ITEMS!$B$90</definedName>
    <definedName name="DESC9">[10]ITEMS!$B$10</definedName>
    <definedName name="DESC90">[10]ITEMS!$B$91</definedName>
    <definedName name="DESC91">[10]ITEMS!$B$92</definedName>
    <definedName name="DESC92">[10]ITEMS!$B$93</definedName>
    <definedName name="DESC93">[10]ITEMS!$B$94</definedName>
    <definedName name="DESC94">[10]ITEMS!$B$95</definedName>
    <definedName name="DESC95">[10]ITEMS!$B$96</definedName>
    <definedName name="DESC96">[10]ITEMS!$B$97</definedName>
    <definedName name="DESC97">[10]ITEMS!$B$98</definedName>
    <definedName name="DESC98">[10]ITEMS!$B$99</definedName>
    <definedName name="DESC99">[10]ITEMS!$B$100</definedName>
    <definedName name="DESCUNMI">#REF!</definedName>
    <definedName name="DESENCOFRE">'[9]ANALISIS DE PRECIOS UNITARIOS'!#REF!</definedName>
    <definedName name="Desinfeccion_del_Sistema_de_Agua_Potable" localSheetId="0">#REF!</definedName>
    <definedName name="Desinfeccion_del_Sistema_de_Agua_Potable">#REF!</definedName>
    <definedName name="DESPERDICIOS">#REF!</definedName>
    <definedName name="DEST_ART">#REF!</definedName>
    <definedName name="DESTCOD">#REF!</definedName>
    <definedName name="DESTFG">#REF!</definedName>
    <definedName name="DESTQTY">#REF!</definedName>
    <definedName name="DETAIL">#REF!</definedName>
    <definedName name="Detalle_Reserva">#REF!</definedName>
    <definedName name="DEX">#REF!</definedName>
    <definedName name="dfa">#REF!</definedName>
    <definedName name="dfasd">#REF!</definedName>
    <definedName name="DFBNJ">#REF!</definedName>
    <definedName name="dfdaf">MATCH(0.01,End_Bal,-1)+1</definedName>
    <definedName name="dfds">#REF!</definedName>
    <definedName name="dfdsfi">#REF!</definedName>
    <definedName name="dffffe">#REF!</definedName>
    <definedName name="DFG">#REF!</definedName>
    <definedName name="DFGBHJ">#REF!</definedName>
    <definedName name="DFGDFG">#REF!</definedName>
    <definedName name="DFGDYYB">#REF!</definedName>
    <definedName name="dfgf">#REF!</definedName>
    <definedName name="DFGFBOP">#REF!</definedName>
    <definedName name="DFGFDG">#REF!</definedName>
    <definedName name="DFGV">#REF!</definedName>
    <definedName name="dfgypuj">#REF!</definedName>
    <definedName name="dfh">#REF!</definedName>
    <definedName name="dfhdr">#REF!</definedName>
    <definedName name="dfhgh">#REF!</definedName>
    <definedName name="dfj">#REF!</definedName>
    <definedName name="DFRFRF">#REF!</definedName>
    <definedName name="DFSD">#REF!</definedName>
    <definedName name="DFVUI">#REF!</definedName>
    <definedName name="dg">#REF!</definedName>
    <definedName name="dgdgr">#REF!</definedName>
    <definedName name="dgfd">#REF!</definedName>
    <definedName name="DGFDFVSDF">#REF!</definedName>
    <definedName name="dgfdg">#REF!</definedName>
    <definedName name="DGFG">#REF!</definedName>
    <definedName name="dgfsado">#REF!</definedName>
    <definedName name="DGO">#REF!</definedName>
    <definedName name="DGO1_1">#REF!</definedName>
    <definedName name="DGO1_1_1">#REF!</definedName>
    <definedName name="DGP">#REF!</definedName>
    <definedName name="DGP1_1">#REF!</definedName>
    <definedName name="DGP1_1_1">#REF!</definedName>
    <definedName name="dgrdeb">#REF!</definedName>
    <definedName name="dgreg">#REF!</definedName>
    <definedName name="DH">#REF!</definedName>
    <definedName name="dhdth">#REF!</definedName>
    <definedName name="dhgh">#REF!</definedName>
    <definedName name="Diámetro">#REF!</definedName>
    <definedName name="diámetroft">#REF!</definedName>
    <definedName name="diametros" localSheetId="0">#REF!</definedName>
    <definedName name="DIAMETROS">'[13]DATOS GENERALES'!$D$5:$D$17</definedName>
    <definedName name="DICOL">#REF!</definedName>
    <definedName name="DifConsultoriaFMMin">#REF!</definedName>
    <definedName name="diferencia">#REF!</definedName>
    <definedName name="DIJ">#REF!</definedName>
    <definedName name="DIJ1_1">#REF!</definedName>
    <definedName name="DIJ1_1_1">#REF!</definedName>
    <definedName name="DIJ1_1_2">#REF!</definedName>
    <definedName name="DIJ1_1_3">#REF!</definedName>
    <definedName name="DIJ1_1_4">#REF!</definedName>
    <definedName name="DIJ1_1_5">#REF!</definedName>
    <definedName name="DIJ1_2">#REF!</definedName>
    <definedName name="DIJ1_3">#REF!</definedName>
    <definedName name="DIJ1_4">#REF!</definedName>
    <definedName name="DIJ1_5">#REF!</definedName>
    <definedName name="DIRECT5.117">#REF!</definedName>
    <definedName name="DIRECTO1">[10]APU!$U$125</definedName>
    <definedName name="DIRECTO1.1">#REF!</definedName>
    <definedName name="DIRECTO10">[10]APU!$U$647</definedName>
    <definedName name="DIRECTO100">[10]APU!$U$5867</definedName>
    <definedName name="DIRECTO101">[10]APU!$U$5925</definedName>
    <definedName name="DIRECTO102">[10]APU!$U$5983</definedName>
    <definedName name="DIRECTO103">[10]APU!$U$6041</definedName>
    <definedName name="DIRECTO104">[10]APU!$U$6099</definedName>
    <definedName name="DIRECTO105">[10]APU!$U$6157</definedName>
    <definedName name="DIRECTO106">[10]APU!$U$6215</definedName>
    <definedName name="DIRECTO107">[10]APU!$U$6273</definedName>
    <definedName name="DIRECTO108">[10]APU!$U$6331</definedName>
    <definedName name="DIRECTO109">[10]APU!$U$6389</definedName>
    <definedName name="DIRECTO11">[10]APU!$U$705</definedName>
    <definedName name="DIRECTO110">[10]APU!$U$6447</definedName>
    <definedName name="DIRECTO111">[10]APU!$U$6505</definedName>
    <definedName name="DIRECTO112">[10]APU!$U$6563</definedName>
    <definedName name="DIRECTO113">[10]APU!$U$6621</definedName>
    <definedName name="DIRECTO114">[10]APU!$U$6679</definedName>
    <definedName name="DIRECTO115">[10]APU!$U$6737</definedName>
    <definedName name="DIRECTO116">[10]APU!$U$6795</definedName>
    <definedName name="DIRECTO117">[10]APU!$U$6853</definedName>
    <definedName name="DIRECTO118">[10]APU!$U$6911</definedName>
    <definedName name="DIRECTO119">[10]APU!$U$6969</definedName>
    <definedName name="DIRECTO12">[10]APU!$U$763</definedName>
    <definedName name="DIRECTO120">[10]APU!$U$7027</definedName>
    <definedName name="DIRECTO121">[10]APU!$U$7085</definedName>
    <definedName name="DIRECTO122">[10]APU!$U$7143</definedName>
    <definedName name="DIRECTO123">[10]APU!$U$7201</definedName>
    <definedName name="DIRECTO124">[10]APU!$U$7259</definedName>
    <definedName name="DIRECTO125">[10]APU!$U$7317</definedName>
    <definedName name="DIRECTO126">[10]APU!$U$7375</definedName>
    <definedName name="DIRECTO127">[10]APU!$U$7433</definedName>
    <definedName name="DIRECTO128">[10]APU!$U$7491</definedName>
    <definedName name="DIRECTO129">[10]APU!$U$7549</definedName>
    <definedName name="DIRECTO13">[10]APU!$U$821</definedName>
    <definedName name="DIRECTO130">[10]APU!$U$7607</definedName>
    <definedName name="DIRECTO131">[10]APU!$U$7665</definedName>
    <definedName name="DIRECTO132">[10]APU!$U$7723</definedName>
    <definedName name="DIRECTO133">[10]APU!$U$7781</definedName>
    <definedName name="DIRECTO134">[10]APU!$U$7839</definedName>
    <definedName name="DIRECTO135">[10]APU!$U$7897</definedName>
    <definedName name="DIRECTO136">[10]APU!$U$7955</definedName>
    <definedName name="DIRECTO137">[10]APU!$U$8013</definedName>
    <definedName name="DIRECTO138">[10]APU!$U$8071</definedName>
    <definedName name="DIRECTO139">[10]APU!$U$8129</definedName>
    <definedName name="DIRECTO14">[10]APU!$U$879</definedName>
    <definedName name="DIRECTO140">[10]APU!$U$8187</definedName>
    <definedName name="DIRECTO141">[10]APU!$U$8245</definedName>
    <definedName name="DIRECTO142">[10]APU!$U$8303</definedName>
    <definedName name="DIRECTO143">[10]APU!$U$8361</definedName>
    <definedName name="DIRECTO144">[10]APU!$U$8419</definedName>
    <definedName name="DIRECTO145">[10]APU!$U$8477</definedName>
    <definedName name="DIRECTO146">[10]APU!$U$8535</definedName>
    <definedName name="DIRECTO147">[10]APU!$U$8593</definedName>
    <definedName name="DIRECTO148">[10]APU!$U$8651</definedName>
    <definedName name="DIRECTO149">[10]APU!$U$8709</definedName>
    <definedName name="DIRECTO15">[10]APU!$U$937</definedName>
    <definedName name="DIRECTO150">[10]APU!$U$8767</definedName>
    <definedName name="DIRECTO151">[10]APU!$U$8825</definedName>
    <definedName name="DIRECTO152">[10]APU!$U$8883</definedName>
    <definedName name="DIRECTO153">[10]APU!$U$8941</definedName>
    <definedName name="DIRECTO154">[10]APU!$U$8999</definedName>
    <definedName name="DIRECTO155">[10]APU!$U$9057</definedName>
    <definedName name="DIRECTO156">[10]APU!$U$9115</definedName>
    <definedName name="DIRECTO157">[10]APU!$U$9173</definedName>
    <definedName name="DIRECTO158">[10]APU!$U$9231</definedName>
    <definedName name="DIRECTO159">[10]APU!$U$9289</definedName>
    <definedName name="DIRECTO16">[10]APU!$U$995</definedName>
    <definedName name="DIRECTO160">[10]APU!$U$9347</definedName>
    <definedName name="DIRECTO161">[10]APU!$U$9405</definedName>
    <definedName name="DIRECTO162">[10]APU!$U$9463</definedName>
    <definedName name="DIRECTO163">[10]APU!$U$9521</definedName>
    <definedName name="DIRECTO164">[10]APU!$U$9579</definedName>
    <definedName name="DIRECTO165">[10]APU!$U$9637</definedName>
    <definedName name="DIRECTO166">[10]APU!$U$9695</definedName>
    <definedName name="DIRECTO167">[10]APU!$U$9753</definedName>
    <definedName name="DIRECTO168">[10]APU!$U$9811</definedName>
    <definedName name="DIRECTO169">[10]APU!$U$9869</definedName>
    <definedName name="DIRECTO17">[10]APU!$U$1053</definedName>
    <definedName name="DIRECTO170">[10]APU!$U$9927</definedName>
    <definedName name="DIRECTO171">[10]APU!$U$9985</definedName>
    <definedName name="DIRECTO172">[10]APU!$U$10043</definedName>
    <definedName name="DIRECTO173">[10]APU!$U$10101</definedName>
    <definedName name="DIRECTO174">[10]APU!$U$10159</definedName>
    <definedName name="DIRECTO175">[10]APU!$U$10217</definedName>
    <definedName name="DIRECTO176">[10]APU!$U$10275</definedName>
    <definedName name="DIRECTO177">[10]APU!$U$10333</definedName>
    <definedName name="DIRECTO178">[10]APU!$U$10391</definedName>
    <definedName name="DIRECTO179">[10]APU!$U$10449</definedName>
    <definedName name="DIRECTO18">[10]APU!$U$1111</definedName>
    <definedName name="DIRECTO180">[10]APU!$U$10507</definedName>
    <definedName name="DIRECTO181">[10]APU!$U$10565</definedName>
    <definedName name="DIRECTO182">[10]APU!$U$10623</definedName>
    <definedName name="DIRECTO183">[10]APU!$U$10681</definedName>
    <definedName name="DIRECTO184">[10]APU!$U$10739</definedName>
    <definedName name="DIRECTO185">[10]APU!$U$10797</definedName>
    <definedName name="DIRECTO186">[10]APU!$U$10855</definedName>
    <definedName name="DIRECTO187">[10]APU!$U$10913</definedName>
    <definedName name="DIRECTO188">[10]APU!$U$10971</definedName>
    <definedName name="DIRECTO189">[10]APU!$U$11029</definedName>
    <definedName name="DIRECTO19">[10]APU!$U$1169</definedName>
    <definedName name="DIRECTO190">[10]APU!$U$11087</definedName>
    <definedName name="DIRECTO191">[10]APU!$U$11145</definedName>
    <definedName name="DIRECTO192">[10]APU!$U$11203</definedName>
    <definedName name="DIRECTO193">[10]APU!$U$11261</definedName>
    <definedName name="DIRECTO194">[10]APU!$U$11319</definedName>
    <definedName name="DIRECTO195">[10]APU!$U$11377</definedName>
    <definedName name="DIRECTO196">[10]APU!$U$11435</definedName>
    <definedName name="DIRECTO197">[10]APU!$U$11493</definedName>
    <definedName name="DIRECTO198">[10]APU!$U$11551</definedName>
    <definedName name="DIRECTO199">[10]APU!$U$11609</definedName>
    <definedName name="DIRECTO2">[10]APU!$U$183</definedName>
    <definedName name="DIRECTO2.10">#REF!</definedName>
    <definedName name="DIRECTO2.11">#REF!</definedName>
    <definedName name="DIRECTO2.12">#REF!</definedName>
    <definedName name="DIRECTO2.9">#REF!</definedName>
    <definedName name="DIRECTO20">[10]APU!$U$1227</definedName>
    <definedName name="DIRECTO200">[10]APU!$U$11667</definedName>
    <definedName name="DIRECTO201">[10]APU!$U$11725</definedName>
    <definedName name="DIRECTO202">[10]APU!$U$11783</definedName>
    <definedName name="DIRECTO203">[10]APU!$U$11841</definedName>
    <definedName name="DIRECTO204">[10]APU!$U$11899</definedName>
    <definedName name="DIRECTO205">[10]APU!$U$11957</definedName>
    <definedName name="DIRECTO206">[10]APU!$U$12015</definedName>
    <definedName name="DIRECTO207">[10]APU!$U$12073</definedName>
    <definedName name="DIRECTO208">[10]APU!$U$12131</definedName>
    <definedName name="DIRECTO209">[10]APU!$U$12189</definedName>
    <definedName name="DIRECTO21">[10]APU!$U$1285</definedName>
    <definedName name="DIRECTO210">[10]APU!$U$12247</definedName>
    <definedName name="DIRECTO211">[10]APU!$U$12305</definedName>
    <definedName name="DIRECTO212">[10]APU!$U$12363</definedName>
    <definedName name="DIRECTO213">[10]APU!$U$12421</definedName>
    <definedName name="DIRECTO214">[10]APU!$U$12479</definedName>
    <definedName name="DIRECTO215">[10]APU!$U$12537</definedName>
    <definedName name="DIRECTO216">[10]APU!$U$12595</definedName>
    <definedName name="DIRECTO217">[10]APU!$U$12653</definedName>
    <definedName name="DIRECTO218">[10]APU!$U$12711</definedName>
    <definedName name="DIRECTO219">[10]APU!$U$12769</definedName>
    <definedName name="DIRECTO22">[10]APU!$U$1343</definedName>
    <definedName name="DIRECTO220">[10]APU!$U$12827</definedName>
    <definedName name="DIRECTO221">[10]APU!$U$12885</definedName>
    <definedName name="DIRECTO222">[10]APU!$U$12943</definedName>
    <definedName name="DIRECTO223">[10]APU!$U$13001</definedName>
    <definedName name="DIRECTO224">[10]APU!$U$13059</definedName>
    <definedName name="DIRECTO225">[10]APU!$U$13117</definedName>
    <definedName name="DIRECTO226">[10]APU!$U$13175</definedName>
    <definedName name="DIRECTO227">[10]APU!$U$13233</definedName>
    <definedName name="DIRECTO228">[10]APU!$U$13291</definedName>
    <definedName name="DIRECTO229">[10]APU!$U$13349</definedName>
    <definedName name="DIRECTO23">[10]APU!$U$1401</definedName>
    <definedName name="DIRECTO230">[10]APU!$U$13407</definedName>
    <definedName name="DIRECTO231">[10]APU!$U$13465</definedName>
    <definedName name="DIRECTO232">[10]APU!$U$13523</definedName>
    <definedName name="DIRECTO233">[10]APU!$U$13581</definedName>
    <definedName name="DIRECTO234">[10]APU!$U$13639</definedName>
    <definedName name="DIRECTO235">[10]APU!$U$13697</definedName>
    <definedName name="DIRECTO236">[10]APU!$U$13755</definedName>
    <definedName name="DIRECTO237">[10]APU!$U$13813</definedName>
    <definedName name="DIRECTO238">[10]APU!$U$13871</definedName>
    <definedName name="DIRECTO239">[10]APU!$U$13929</definedName>
    <definedName name="DIRECTO24">[10]APU!$U$1459</definedName>
    <definedName name="DIRECTO240">[10]APU!$U$13987</definedName>
    <definedName name="DIRECTO241">[10]APU!$U$14045</definedName>
    <definedName name="DIRECTO242">[10]APU!$U$14103</definedName>
    <definedName name="DIRECTO243">[10]APU!$U$14161</definedName>
    <definedName name="DIRECTO244">[10]APU!$U$14219</definedName>
    <definedName name="DIRECTO245">[10]APU!$U$14277</definedName>
    <definedName name="DIRECTO246">[10]APU!$U$14335</definedName>
    <definedName name="DIRECTO247">[10]APU!$U$14393</definedName>
    <definedName name="DIRECTO248">[10]APU!$U$14451</definedName>
    <definedName name="DIRECTO249">[10]APU!$U$14509</definedName>
    <definedName name="DIRECTO25">[10]APU!$U$1517</definedName>
    <definedName name="DIRECTO250">[10]APU!$U$14567</definedName>
    <definedName name="DIRECTO251">[10]APU!$U$14625</definedName>
    <definedName name="DIRECTO252">[10]APU!$U$14683</definedName>
    <definedName name="DIRECTO253">[10]APU!$U$14741</definedName>
    <definedName name="DIRECTO254">[10]APU!$U$14799</definedName>
    <definedName name="DIRECTO255">[10]APU!$U$14857</definedName>
    <definedName name="DIRECTO256">[10]APU!$U$14915</definedName>
    <definedName name="DIRECTO257">[10]APU!$U$14973</definedName>
    <definedName name="DIRECTO258">[10]APU!$U$15031</definedName>
    <definedName name="DIRECTO259">[10]APU!$U$15089</definedName>
    <definedName name="DIRECTO26">[10]APU!$U$1575</definedName>
    <definedName name="DIRECTO260">[10]APU!$U$15147</definedName>
    <definedName name="DIRECTO261">[10]APU!$U$15205</definedName>
    <definedName name="DIRECTO262">[10]APU!$U$15263</definedName>
    <definedName name="DIRECTO263">[10]APU!$U$15321</definedName>
    <definedName name="DIRECTO264">[10]APU!$U$15379</definedName>
    <definedName name="DIRECTO265">[10]APU!$U$15437</definedName>
    <definedName name="DIRECTO266">[10]APU!$U$15495</definedName>
    <definedName name="DIRECTO267">[10]APU!$U$15553</definedName>
    <definedName name="DIRECTO268">[10]APU!$U$15611</definedName>
    <definedName name="DIRECTO269">[10]APU!$U$15669</definedName>
    <definedName name="DIRECTO27">[10]APU!$U$1633</definedName>
    <definedName name="DIRECTO270">[10]APU!$U$15727</definedName>
    <definedName name="DIRECTO271">[10]APU!$U$15785</definedName>
    <definedName name="DIRECTO272">[10]APU!$U$15843</definedName>
    <definedName name="DIRECTO273">[10]APU!$U$15901</definedName>
    <definedName name="DIRECTO274">[10]APU!$U$15959</definedName>
    <definedName name="DIRECTO275">[10]APU!$U$16017</definedName>
    <definedName name="DIRECTO276">[10]APU!$U$16075</definedName>
    <definedName name="DIRECTO277">[10]APU!$U$16133</definedName>
    <definedName name="DIRECTO278">[10]APU!$U$16191</definedName>
    <definedName name="DIRECTO279">[10]APU!$U$16249</definedName>
    <definedName name="DIRECTO28">[10]APU!$U$1691</definedName>
    <definedName name="DIRECTO280">[10]APU!$U$16307</definedName>
    <definedName name="DIRECTO281">[10]APU!$U$16365</definedName>
    <definedName name="DIRECTO282">[10]APU!$U$16423</definedName>
    <definedName name="DIRECTO283">[10]APU!$U$16481</definedName>
    <definedName name="DIRECTO284">[10]APU!$U$16539</definedName>
    <definedName name="DIRECTO285">[10]APU!$U$16597</definedName>
    <definedName name="DIRECTO286">[10]APU!$U$16655</definedName>
    <definedName name="DIRECTO287">[10]APU!$U$16713</definedName>
    <definedName name="DIRECTO288">[10]APU!$U$16771</definedName>
    <definedName name="DIRECTO289">[10]APU!$U$16829</definedName>
    <definedName name="DIRECTO29">[10]APU!$U$1749</definedName>
    <definedName name="DIRECTO290">[10]APU!$U$16887</definedName>
    <definedName name="DIRECTO291">[10]APU!$U$16945</definedName>
    <definedName name="DIRECTO292">[10]APU!$U$17003</definedName>
    <definedName name="DIRECTO293">[10]APU!$U$17061</definedName>
    <definedName name="DIRECTO294">[10]APU!$U$17119</definedName>
    <definedName name="DIRECTO295">[10]APU!$U$17177</definedName>
    <definedName name="DIRECTO296">[10]APU!$U$17235</definedName>
    <definedName name="DIRECTO297">[10]APU!$U$17293</definedName>
    <definedName name="DIRECTO298">[10]APU!$U$17351</definedName>
    <definedName name="DIRECTO299">[10]APU!$U$17409</definedName>
    <definedName name="DIRECTO3">[10]APU!$U$241</definedName>
    <definedName name="DIRECTO3.02">#REF!</definedName>
    <definedName name="DIRECTO3.15">#REF!</definedName>
    <definedName name="DIRECTO3.16">#REF!</definedName>
    <definedName name="DIRECTO3.17">#REF!</definedName>
    <definedName name="DIRECTO3.18">#REF!</definedName>
    <definedName name="DIRECTO3.19">#REF!</definedName>
    <definedName name="DIRECTO3.20">#REF!</definedName>
    <definedName name="DIRECTO3.21">#REF!</definedName>
    <definedName name="DIRECTO3.22">#REF!</definedName>
    <definedName name="DIRECTO3.23">#REF!</definedName>
    <definedName name="DIRECTO3.25">#REF!</definedName>
    <definedName name="DIRECTO3.26">#REF!</definedName>
    <definedName name="DIRECTO3.27">#REF!</definedName>
    <definedName name="DIRECTO3.28">#REF!</definedName>
    <definedName name="DIRECTO30">[10]APU!$U$1807</definedName>
    <definedName name="DIRECTO300">[10]APU!$U$17467</definedName>
    <definedName name="DIRECTO301">[10]APU!$U$17525</definedName>
    <definedName name="DIRECTO302">[10]APU!$U$17583</definedName>
    <definedName name="DIRECTO303">[10]APU!$U$17641</definedName>
    <definedName name="DIRECTO304">[10]APU!$U$17699</definedName>
    <definedName name="DIRECTO305">[10]APU!$U$17757</definedName>
    <definedName name="DIRECTO306">[10]APU!$U$17815</definedName>
    <definedName name="DIRECTO307">[10]APU!$U$17873</definedName>
    <definedName name="DIRECTO308">[10]APU!$U$17931</definedName>
    <definedName name="DIRECTO309">[10]APU!$U$17989</definedName>
    <definedName name="DIRECTO31">[10]APU!$U$1865</definedName>
    <definedName name="DIRECTO310">[10]APU!$U$18047</definedName>
    <definedName name="DIRECTO311">[10]APU!$U$18105</definedName>
    <definedName name="DIRECTO312">[10]APU!$U$18163</definedName>
    <definedName name="DIRECTO313">[10]APU!$U$18221</definedName>
    <definedName name="DIRECTO314">[10]APU!$U$18279</definedName>
    <definedName name="DIRECTO315">[10]APU!$U$18337</definedName>
    <definedName name="DIRECTO316">[10]APU!$U$18395</definedName>
    <definedName name="DIRECTO317">[10]APU!$U$18453</definedName>
    <definedName name="DIRECTO318">[10]APU!$U$18511</definedName>
    <definedName name="DIRECTO319">[10]APU!$U$18569</definedName>
    <definedName name="DIRECTO32">[10]APU!$U$1923</definedName>
    <definedName name="DIRECTO320">[10]APU!$U$18627</definedName>
    <definedName name="DIRECTO321">[10]APU!$U$18685</definedName>
    <definedName name="DIRECTO322">[10]APU!$U$18743</definedName>
    <definedName name="DIRECTO323">[10]APU!$U$18801</definedName>
    <definedName name="DIRECTO324">[10]APU!$U$18859</definedName>
    <definedName name="DIRECTO325">[10]APU!$U$18917</definedName>
    <definedName name="DIRECTO326">[10]APU!$U$18975</definedName>
    <definedName name="DIRECTO327">[10]APU!$U$19033</definedName>
    <definedName name="DIRECTO328">[10]APU!$U$19091</definedName>
    <definedName name="DIRECTO329">[10]APU!$U$19149</definedName>
    <definedName name="DIRECTO33">[10]APU!$U$1981</definedName>
    <definedName name="DIRECTO330">[10]APU!$U$19207</definedName>
    <definedName name="DIRECTO331">[10]APU!$U$19265</definedName>
    <definedName name="DIRECTO332">[10]APU!$U$19323</definedName>
    <definedName name="DIRECTO333">[10]APU!$U$19381</definedName>
    <definedName name="DIRECTO334">[10]APU!$U$19439</definedName>
    <definedName name="DIRECTO335">[10]APU!$U$19497</definedName>
    <definedName name="DIRECTO336">[10]APU!$U$19555</definedName>
    <definedName name="DIRECTO337">[10]APU!$U$19613</definedName>
    <definedName name="DIRECTO338">[10]APU!$U$19671</definedName>
    <definedName name="DIRECTO339">[10]APU!$U$19729</definedName>
    <definedName name="DIRECTO34">[10]APU!$U$2039</definedName>
    <definedName name="DIRECTO340">[10]APU!$U$19787</definedName>
    <definedName name="DIRECTO341">[10]APU!$U$19845</definedName>
    <definedName name="DIRECTO342">[10]APU!$U$19903</definedName>
    <definedName name="DIRECTO343">[10]APU!$U$19961</definedName>
    <definedName name="DIRECTO344">[10]APU!$U$20019</definedName>
    <definedName name="DIRECTO345">[10]APU!$U$20077</definedName>
    <definedName name="DIRECTO346">[10]APU!$U$20135</definedName>
    <definedName name="DIRECTO347">[10]APU!$U$20193</definedName>
    <definedName name="DIRECTO348">[10]APU!$U$20251</definedName>
    <definedName name="DIRECTO349">[10]APU!$U$20309</definedName>
    <definedName name="DIRECTO35">[10]APU!$U$2097</definedName>
    <definedName name="DIRECTO350">[10]APU!$U$20367</definedName>
    <definedName name="DIRECTO351">[10]APU!$U$20425</definedName>
    <definedName name="DIRECTO352">[10]APU!$U$20483</definedName>
    <definedName name="DIRECTO353">[10]APU!$U$20541</definedName>
    <definedName name="DIRECTO354">[10]APU!$U$20599</definedName>
    <definedName name="DIRECTO355">[10]APU!$U$20657</definedName>
    <definedName name="DIRECTO356">[10]APU!$U$20715</definedName>
    <definedName name="DIRECTO357">[10]APU!$U$20773</definedName>
    <definedName name="DIRECTO358">[10]APU!$U$20831</definedName>
    <definedName name="DIRECTO359">[10]APU!$U$20889</definedName>
    <definedName name="DIRECTO36">[10]APU!$U$2155</definedName>
    <definedName name="DIRECTO360">[10]APU!$U$20947</definedName>
    <definedName name="DIRECTO361">[10]APU!$U$21005</definedName>
    <definedName name="DIRECTO362">[10]APU!$U$21063</definedName>
    <definedName name="DIRECTO363">[10]APU!$U$21121</definedName>
    <definedName name="DIRECTO364">[10]APU!$U$21179</definedName>
    <definedName name="DIRECTO365">[10]APU!$U$21237</definedName>
    <definedName name="DIRECTO366">[10]APU!$U$21295</definedName>
    <definedName name="DIRECTO367">[10]APU!$U$21353</definedName>
    <definedName name="DIRECTO368">[10]APU!$U$21411</definedName>
    <definedName name="DIRECTO369">[10]APU!$U$21469</definedName>
    <definedName name="DIRECTO37">[10]APU!$U$2213</definedName>
    <definedName name="DIRECTO370">[10]APU!$U$21527</definedName>
    <definedName name="DIRECTO371">[10]APU!$U$21585</definedName>
    <definedName name="DIRECTO372">[10]APU!$U$21643</definedName>
    <definedName name="DIRECTO373">[10]APU!$U$21701</definedName>
    <definedName name="DIRECTO374">[10]APU!$U$21759</definedName>
    <definedName name="DIRECTO375">[10]APU!$U$21817</definedName>
    <definedName name="DIRECTO376">[10]APU!$U$21875</definedName>
    <definedName name="DIRECTO377">[10]APU!$U$21933</definedName>
    <definedName name="DIRECTO378">[10]APU!$U$21991</definedName>
    <definedName name="DIRECTO379">[10]APU!$U$22049</definedName>
    <definedName name="DIRECTO38">[10]APU!$U$2271</definedName>
    <definedName name="DIRECTO380">[10]APU!$U$22107</definedName>
    <definedName name="DIRECTO381">[10]APU!$U$22165</definedName>
    <definedName name="DIRECTO382">[10]APU!$U$22223</definedName>
    <definedName name="DIRECTO383">[10]APU!$U$22281</definedName>
    <definedName name="DIRECTO384">[10]APU!$U$22339</definedName>
    <definedName name="DIRECTO385">[10]APU!$U$22397</definedName>
    <definedName name="DIRECTO386">[10]APU!$U$22455</definedName>
    <definedName name="DIRECTO387">[10]APU!$U$22513</definedName>
    <definedName name="DIRECTO388">[10]APU!$U$22571</definedName>
    <definedName name="DIRECTO389">[10]APU!$U$22629</definedName>
    <definedName name="DIRECTO39">[10]APU!$U$2329</definedName>
    <definedName name="DIRECTO390">[10]APU!$U$22687</definedName>
    <definedName name="DIRECTO391">[10]APU!$U$22745</definedName>
    <definedName name="DIRECTO392">[10]APU!$U$22803</definedName>
    <definedName name="DIRECTO393">[10]APU!$U$22861</definedName>
    <definedName name="DIRECTO394">[10]APU!$U$22919</definedName>
    <definedName name="DIRECTO395">[10]APU!$U$22977</definedName>
    <definedName name="DIRECTO396">[10]APU!$U$23035</definedName>
    <definedName name="DIRECTO397">[10]APU!$U$23093</definedName>
    <definedName name="DIRECTO398">[10]APU!$U$23151</definedName>
    <definedName name="DIRECTO399">[10]APU!$U$23209</definedName>
    <definedName name="DIRECTO4">[10]APU!$U$299</definedName>
    <definedName name="DIRECTO4.20">#REF!</definedName>
    <definedName name="DIRECTO4.21">#REF!</definedName>
    <definedName name="DIRECTO4.22">#REF!</definedName>
    <definedName name="DIRECTO4.23">#REF!</definedName>
    <definedName name="DIRECTO4.24">#REF!</definedName>
    <definedName name="DIRECTO4.25">#REF!</definedName>
    <definedName name="DIRECTO4.26">#REF!</definedName>
    <definedName name="DIRECTO4.27">#REF!</definedName>
    <definedName name="DIRECTO4.28">#REF!</definedName>
    <definedName name="DIRECTO4.29">#REF!</definedName>
    <definedName name="DIRECTO4.30">#REF!</definedName>
    <definedName name="DIRECTO4.31">#REF!</definedName>
    <definedName name="DIRECTO4.32">#REF!</definedName>
    <definedName name="DIRECTO4.33">#REF!</definedName>
    <definedName name="DIRECTO4.34">#REF!</definedName>
    <definedName name="DIRECTO4.35">#REF!</definedName>
    <definedName name="DIRECTO4.36">#REF!</definedName>
    <definedName name="DIRECTO4.37">#REF!</definedName>
    <definedName name="DIRECTO4.38">#REF!</definedName>
    <definedName name="DIRECTO4.39">#REF!</definedName>
    <definedName name="DIRECTO4.40">#REF!</definedName>
    <definedName name="DIRECTO4.41">#REF!</definedName>
    <definedName name="DIRECTO4.42">#REF!</definedName>
    <definedName name="DIRECTO4.43">#REF!</definedName>
    <definedName name="DIRECTO4.44">#REF!</definedName>
    <definedName name="DIRECTO4.45">#REF!</definedName>
    <definedName name="DIRECTO4.46">#REF!</definedName>
    <definedName name="DIRECTO4.47">#REF!</definedName>
    <definedName name="DIRECTO4.48">#REF!</definedName>
    <definedName name="DIRECTO4.49">#REF!</definedName>
    <definedName name="DIRECTO4.50">#REF!</definedName>
    <definedName name="DIRECTO4.51">#REF!</definedName>
    <definedName name="DIRECTO4.52">#REF!</definedName>
    <definedName name="DIRECTO4.53">#REF!</definedName>
    <definedName name="DIRECTO4.54">#REF!</definedName>
    <definedName name="DIRECTO4.55">#REF!</definedName>
    <definedName name="DIRECTO40">[10]APU!$U$2387</definedName>
    <definedName name="DIRECTO400">[10]APU!$U$23267</definedName>
    <definedName name="DIRECTO401">[10]APU!$U$23325</definedName>
    <definedName name="DIRECTO402">[10]APU!$U$23383</definedName>
    <definedName name="DIRECTO403">[10]APU!$U$23441</definedName>
    <definedName name="DIRECTO404">[10]APU!$U$23499</definedName>
    <definedName name="DIRECTO405">[10]APU!$U$23557</definedName>
    <definedName name="DIRECTO406">[10]APU!$U$23615</definedName>
    <definedName name="DIRECTO407">[10]APU!$U$23673</definedName>
    <definedName name="DIRECTO408">[10]APU!$U$23731</definedName>
    <definedName name="DIRECTO409">[10]APU!$U$23789</definedName>
    <definedName name="DIRECTO41">[10]APU!$U$2445</definedName>
    <definedName name="DIRECTO410">[10]APU!$U$23847</definedName>
    <definedName name="DIRECTO411">[10]APU!$U$23905</definedName>
    <definedName name="DIRECTO412">[10]APU!$U$23963</definedName>
    <definedName name="DIRECTO413">[10]APU!$U$24021</definedName>
    <definedName name="DIRECTO414">[10]APU!$U$24079</definedName>
    <definedName name="DIRECTO415">[10]APU!$U$24137</definedName>
    <definedName name="DIRECTO416">[10]APU!$U$24195</definedName>
    <definedName name="DIRECTO417">[10]APU!$U$24253</definedName>
    <definedName name="DIRECTO418">[10]APU!$U$24311</definedName>
    <definedName name="DIRECTO419">[10]APU!$U$24369</definedName>
    <definedName name="DIRECTO42">[10]APU!$U$2503</definedName>
    <definedName name="DIRECTO420">[10]APU!$U$24427</definedName>
    <definedName name="DIRECTO421">[10]APU!$U$24485</definedName>
    <definedName name="DIRECTO422">[10]APU!$U$24543</definedName>
    <definedName name="DIRECTO423">[10]APU!$U$24601</definedName>
    <definedName name="DIRECTO424">[10]APU!$U$24659</definedName>
    <definedName name="DIRECTO425">[10]APU!$U$24717</definedName>
    <definedName name="DIRECTO426">[10]APU!$U$24775</definedName>
    <definedName name="DIRECTO427">[10]APU!$U$24833</definedName>
    <definedName name="DIRECTO428">[10]APU!$U$24891</definedName>
    <definedName name="DIRECTO429">[10]APU!$U$24949</definedName>
    <definedName name="DIRECTO43">[10]APU!$U$2561</definedName>
    <definedName name="DIRECTO430">[10]APU!$U$25007</definedName>
    <definedName name="DIRECTO431">[10]APU!$U$25065</definedName>
    <definedName name="DIRECTO432">[10]APU!$U$25123</definedName>
    <definedName name="DIRECTO433">[10]APU!$U$25181</definedName>
    <definedName name="DIRECTO434">[10]APU!$U$25239</definedName>
    <definedName name="DIRECTO435">[10]APU!$U$25297</definedName>
    <definedName name="DIRECTO436">[10]APU!$U$25355</definedName>
    <definedName name="DIRECTO437">[10]APU!$U$25413</definedName>
    <definedName name="DIRECTO438">[10]APU!$U$25471</definedName>
    <definedName name="DIRECTO439">[10]APU!$U$25529</definedName>
    <definedName name="DIRECTO44">[10]APU!$U$2619</definedName>
    <definedName name="DIRECTO440">[10]APU!$U$25587</definedName>
    <definedName name="DIRECTO441">[10]APU!$U$25645</definedName>
    <definedName name="DIRECTO442">[10]APU!$U$25703</definedName>
    <definedName name="DIRECTO443">[10]APU!$U$25761</definedName>
    <definedName name="DIRECTO444">[10]APU!$U$25819</definedName>
    <definedName name="DIRECTO445">[10]APU!$U$25877</definedName>
    <definedName name="DIRECTO446">[10]APU!$U$25935</definedName>
    <definedName name="DIRECTO447">[10]APU!$U$25993</definedName>
    <definedName name="DIRECTO448">[10]APU!$U$26051</definedName>
    <definedName name="DIRECTO449">[10]APU!$U$26109</definedName>
    <definedName name="DIRECTO45">[10]APU!$U$2677</definedName>
    <definedName name="DIRECTO450">[10]APU!$U$26167</definedName>
    <definedName name="DIRECTO451">[10]APU!$U$26225</definedName>
    <definedName name="DIRECTO452">[10]APU!$U$26283</definedName>
    <definedName name="DIRECTO453">[10]APU!$U$26341</definedName>
    <definedName name="DIRECTO454">[10]APU!$U$26399</definedName>
    <definedName name="DIRECTO455">[10]APU!$U$26457</definedName>
    <definedName name="DIRECTO456">[10]APU!$U$26515</definedName>
    <definedName name="DIRECTO457">[10]APU!$U$26573</definedName>
    <definedName name="DIRECTO458">[10]APU!$U$26631</definedName>
    <definedName name="DIRECTO459">[10]APU!$U$26689</definedName>
    <definedName name="DIRECTO46">[10]APU!$U$2735</definedName>
    <definedName name="DIRECTO460">[10]APU!$U$26747</definedName>
    <definedName name="DIRECTO461">[10]APU!$U$26805</definedName>
    <definedName name="DIRECTO462">[10]APU!$U$26863</definedName>
    <definedName name="DIRECTO463">[10]APU!$U$26921</definedName>
    <definedName name="DIRECTO464">[10]APU!$U$26979</definedName>
    <definedName name="DIRECTO465">[10]APU!$U$27037</definedName>
    <definedName name="DIRECTO466">[10]APU!$U$27095</definedName>
    <definedName name="DIRECTO467">[10]APU!$U$27153</definedName>
    <definedName name="DIRECTO468">[10]APU!$U$27211</definedName>
    <definedName name="DIRECTO469">[10]APU!$U$27269</definedName>
    <definedName name="DIRECTO47">[10]APU!$U$2793</definedName>
    <definedName name="DIRECTO470">[10]APU!$U$27327</definedName>
    <definedName name="DIRECTO471">[10]APU!$U$27385</definedName>
    <definedName name="DIRECTO472">[10]APU!$U$27443</definedName>
    <definedName name="DIRECTO473">[10]APU!$U$27501</definedName>
    <definedName name="DIRECTO474">[10]APU!$U$27559</definedName>
    <definedName name="DIRECTO475">[10]APU!$U$27617</definedName>
    <definedName name="DIRECTO476">[10]APU!$U$27675</definedName>
    <definedName name="DIRECTO477">[10]APU!$U$27733</definedName>
    <definedName name="DIRECTO478">[10]APU!$U$27791</definedName>
    <definedName name="DIRECTO479">[10]APU!$U$27849</definedName>
    <definedName name="DIRECTO48">[10]APU!$U$2851</definedName>
    <definedName name="DIRECTO480">[10]APU!$U$27907</definedName>
    <definedName name="DIRECTO481">[10]APU!$U$27965</definedName>
    <definedName name="DIRECTO482">[10]APU!$U$28023</definedName>
    <definedName name="DIRECTO483">[10]APU!$U$28081</definedName>
    <definedName name="DIRECTO484">[10]APU!$U$28139</definedName>
    <definedName name="DIRECTO485">[10]APU!$U$28197</definedName>
    <definedName name="DIRECTO486">[10]APU!$U$28255</definedName>
    <definedName name="DIRECTO487">[10]APU!$U$28313</definedName>
    <definedName name="DIRECTO488">[10]APU!$U$28371</definedName>
    <definedName name="DIRECTO489">[10]APU!$U$28429</definedName>
    <definedName name="DIRECTO49">[10]APU!$U$2909</definedName>
    <definedName name="DIRECTO490">[10]APU!$U$28487</definedName>
    <definedName name="DIRECTO491">[10]APU!$U$28545</definedName>
    <definedName name="DIRECTO492">[10]APU!$U$28603</definedName>
    <definedName name="DIRECTO493">[10]APU!$U$28661</definedName>
    <definedName name="DIRECTO494">[10]APU!$U$28719</definedName>
    <definedName name="DIRECTO495">[10]APU!$U$28777</definedName>
    <definedName name="DIRECTO496">[10]APU!$U$28835</definedName>
    <definedName name="DIRECTO497">[10]APU!$U$28893</definedName>
    <definedName name="DIRECTO498">[10]APU!$U$28951</definedName>
    <definedName name="DIRECTO499">[10]APU!$U$29009</definedName>
    <definedName name="DIRECTO5">[10]APU!$U$357</definedName>
    <definedName name="DIRECTO5.100">#REF!</definedName>
    <definedName name="DIRECTO5.101">#REF!</definedName>
    <definedName name="DIRECTO5.104">#REF!</definedName>
    <definedName name="DIRECTO5.105">#REF!</definedName>
    <definedName name="DIRECTO5.106">#REF!</definedName>
    <definedName name="DIRECTO5.107">#REF!</definedName>
    <definedName name="DIRECTO5.108">#REF!</definedName>
    <definedName name="DIRECTO5.109">#REF!</definedName>
    <definedName name="DIRECTO5.111">#REF!</definedName>
    <definedName name="DIRECTO5.112">#REF!</definedName>
    <definedName name="DIRECTO5.113">#REF!</definedName>
    <definedName name="DIRECTO5.114">#REF!</definedName>
    <definedName name="DIRECTO5.115">#REF!</definedName>
    <definedName name="DIRECTO5.116">#REF!</definedName>
    <definedName name="DIRECTO5.117">#REF!</definedName>
    <definedName name="DIRECTO5.118">#REF!</definedName>
    <definedName name="DIRECTO5.119">#REF!</definedName>
    <definedName name="DIRECTO5.120">#REF!</definedName>
    <definedName name="directo5.17">#REF!</definedName>
    <definedName name="DIRECTO5.53">#REF!</definedName>
    <definedName name="DIRECTO5.54">#REF!</definedName>
    <definedName name="DIRECTO5.55">#REF!</definedName>
    <definedName name="DIRECTO5.56">#REF!</definedName>
    <definedName name="DIRECTO5.57">#REF!</definedName>
    <definedName name="DIRECTO5.58">#REF!</definedName>
    <definedName name="DIRECTO5.59">#REF!</definedName>
    <definedName name="DIRECTO5.60">#REF!</definedName>
    <definedName name="DIRECTO5.61">#REF!</definedName>
    <definedName name="DIRECTO5.62">#REF!</definedName>
    <definedName name="DIRECTO5.63">#REF!</definedName>
    <definedName name="DIRECTO5.64">#REF!</definedName>
    <definedName name="DIRECTO5.65">#REF!</definedName>
    <definedName name="DIRECTO5.66">#REF!</definedName>
    <definedName name="DIRECTO5.67">#REF!</definedName>
    <definedName name="DIRECTO5.68">#REF!</definedName>
    <definedName name="DIRECTO5.69">#REF!</definedName>
    <definedName name="DIRECTO5.70">#REF!</definedName>
    <definedName name="DIRECTO5.71">#REF!</definedName>
    <definedName name="DIRECTO5.72">#REF!</definedName>
    <definedName name="DIRECTO5.73">#REF!</definedName>
    <definedName name="DIRECTO5.74">#REF!</definedName>
    <definedName name="DIRECTO5.76">#REF!</definedName>
    <definedName name="DIRECTO5.77">#REF!</definedName>
    <definedName name="DIRECTO5.78">#REF!</definedName>
    <definedName name="DIRECTO5.79">#REF!</definedName>
    <definedName name="DIRECTO5.80">#REF!</definedName>
    <definedName name="DIRECTO5.82">#REF!</definedName>
    <definedName name="DIRECTO5.83">#REF!</definedName>
    <definedName name="DIRECTO5.84">#REF!</definedName>
    <definedName name="DIRECTO5.85">#REF!</definedName>
    <definedName name="DIRECTO5.86">#REF!</definedName>
    <definedName name="DIRECTO5.87">#REF!</definedName>
    <definedName name="DIRECTO5.88">#REF!</definedName>
    <definedName name="DIRECTO5.89">#REF!</definedName>
    <definedName name="DIRECTO5.90">#REF!</definedName>
    <definedName name="DIRECTO5.91">#REF!</definedName>
    <definedName name="DIRECTO5.92">#REF!</definedName>
    <definedName name="DIRECTO5.93">#REF!</definedName>
    <definedName name="DIRECTO5.94">#REF!</definedName>
    <definedName name="DIRECTO5.95">#REF!</definedName>
    <definedName name="DIRECTO5.96">#REF!</definedName>
    <definedName name="DIRECTO5.97">#REF!</definedName>
    <definedName name="DIRECTO5.98">#REF!</definedName>
    <definedName name="DIRECTO5.99">#REF!</definedName>
    <definedName name="DIRECTO50">[10]APU!$U$2967</definedName>
    <definedName name="DIRECTO500">[10]APU!$U$29067</definedName>
    <definedName name="DIRECTO501">[10]APU!$U$29125</definedName>
    <definedName name="DIRECTO502">[10]APU!$U$29183</definedName>
    <definedName name="DIRECTO503">[10]APU!$U$29241</definedName>
    <definedName name="DIRECTO504">[10]APU!$U$29299</definedName>
    <definedName name="DIRECTO505">[10]APU!$U$29357</definedName>
    <definedName name="DIRECTO506">[10]APU!$U$29415</definedName>
    <definedName name="DIRECTO507">[10]APU!$U$29473</definedName>
    <definedName name="DIRECTO508">[10]APU!$U$29531</definedName>
    <definedName name="DIRECTO509">[10]APU!$U$29589</definedName>
    <definedName name="DIRECTO51">[10]APU!$U$3025</definedName>
    <definedName name="DIRECTO510">[10]APU!$U$29647</definedName>
    <definedName name="DIRECTO511">[10]APU!$U$29705</definedName>
    <definedName name="DIRECTO512">[10]APU!$U$29763</definedName>
    <definedName name="DIRECTO513">[10]APU!$U$29821</definedName>
    <definedName name="DIRECTO514">[10]APU!$U$29879</definedName>
    <definedName name="DIRECTO515">[10]APU!$U$29937</definedName>
    <definedName name="DIRECTO516">[10]APU!$U$29995</definedName>
    <definedName name="DIRECTO517">[10]APU!$U$30053</definedName>
    <definedName name="DIRECTO518">[10]APU!$U$30111</definedName>
    <definedName name="DIRECTO519">[10]APU!$U$30169</definedName>
    <definedName name="DIRECTO52">[10]APU!$U$3083</definedName>
    <definedName name="DIRECTO520">[10]APU!$U$30227</definedName>
    <definedName name="DIRECTO521">[10]APU!$U$30285</definedName>
    <definedName name="DIRECTO522">[10]APU!$U$30343</definedName>
    <definedName name="DIRECTO523">[10]APU!$U$30401</definedName>
    <definedName name="DIRECTO524">[10]APU!$U$30459</definedName>
    <definedName name="DIRECTO525">[10]APU!$U$30517</definedName>
    <definedName name="DIRECTO526">[10]APU!$U$30575</definedName>
    <definedName name="DIRECTO527">[10]APU!$U$30633</definedName>
    <definedName name="DIRECTO528">[10]APU!$U$30691</definedName>
    <definedName name="DIRECTO529">[10]APU!$U$30749</definedName>
    <definedName name="DIRECTO53">[10]APU!$U$3141</definedName>
    <definedName name="DIRECTO530">[10]APU!$U$30807</definedName>
    <definedName name="DIRECTO531">[10]APU!$U$30865</definedName>
    <definedName name="DIRECTO532">[10]APU!$U$30923</definedName>
    <definedName name="DIRECTO533">[10]APU!$U$30981</definedName>
    <definedName name="DIRECTO534">[10]APU!$U$31039</definedName>
    <definedName name="DIRECTO535">[10]APU!$U$31097</definedName>
    <definedName name="DIRECTO536">[10]APU!$U$31155</definedName>
    <definedName name="DIRECTO537">[10]APU!$U$31213</definedName>
    <definedName name="DIRECTO538">[10]APU!$U$31271</definedName>
    <definedName name="DIRECTO539">[10]APU!$U$31329</definedName>
    <definedName name="DIRECTO54">[10]APU!$U$3199</definedName>
    <definedName name="DIRECTO540">[10]APU!$U$31387</definedName>
    <definedName name="DIRECTO541">[10]APU!$U$31445</definedName>
    <definedName name="DIRECTO542">[10]APU!$U$31503</definedName>
    <definedName name="DIRECTO543">[10]APU!$U$31561</definedName>
    <definedName name="DIRECTO544">[10]APU!$U$31619</definedName>
    <definedName name="DIRECTO545">[10]APU!$U$31677</definedName>
    <definedName name="DIRECTO546">[10]APU!$U$31735</definedName>
    <definedName name="DIRECTO547">[10]APU!$U$31793</definedName>
    <definedName name="DIRECTO548">[10]APU!$U$31851</definedName>
    <definedName name="DIRECTO549">[10]APU!$U$31909</definedName>
    <definedName name="DIRECTO55">[10]APU!$U$3257</definedName>
    <definedName name="DIRECTO550">[10]APU!$U$31967</definedName>
    <definedName name="DIRECTO551">[10]APU!$U$32025</definedName>
    <definedName name="DIRECTO552">[10]APU!$U$32083</definedName>
    <definedName name="DIRECTO553">[10]APU!$U$32141</definedName>
    <definedName name="DIRECTO554">[10]APU!$U$32199</definedName>
    <definedName name="DIRECTO555">[10]APU!$U$32257</definedName>
    <definedName name="DIRECTO556">[10]APU!$U$32315</definedName>
    <definedName name="DIRECTO557">[10]APU!$U$32373</definedName>
    <definedName name="DIRECTO558">[10]APU!$U$32431</definedName>
    <definedName name="DIRECTO559">[10]APU!$U$32489</definedName>
    <definedName name="DIRECTO56">[10]APU!$U$3315</definedName>
    <definedName name="DIRECTO560">[10]APU!$U$32547</definedName>
    <definedName name="DIRECTO561">[10]APU!$U$32605</definedName>
    <definedName name="DIRECTO562">[10]APU!$U$32663</definedName>
    <definedName name="DIRECTO563">[10]APU!$U$32721</definedName>
    <definedName name="DIRECTO564">[10]APU!$U$32779</definedName>
    <definedName name="DIRECTO565">[10]APU!$U$32837</definedName>
    <definedName name="DIRECTO566">[10]APU!$U$32895</definedName>
    <definedName name="DIRECTO567">[10]APU!$U$32953</definedName>
    <definedName name="DIRECTO568">[10]APU!$U$33011</definedName>
    <definedName name="DIRECTO569">[10]APU!$U$33069</definedName>
    <definedName name="DIRECTO57">[10]APU!$U$3373</definedName>
    <definedName name="DIRECTO570">[10]APU!$U$33127</definedName>
    <definedName name="DIRECTO571">[10]APU!$U$33185</definedName>
    <definedName name="DIRECTO572">[10]APU!$U$33243</definedName>
    <definedName name="DIRECTO573">[10]APU!$U$33301</definedName>
    <definedName name="DIRECTO574">[10]APU!$U$33359</definedName>
    <definedName name="DIRECTO575">[10]APU!$U$33417</definedName>
    <definedName name="DIRECTO576">[10]APU!$U$33475</definedName>
    <definedName name="DIRECTO577">[10]APU!$U$33533</definedName>
    <definedName name="DIRECTO578">[10]APU!$U$33591</definedName>
    <definedName name="DIRECTO579">[10]APU!$U$33649</definedName>
    <definedName name="DIRECTO58">[10]APU!$U$3431</definedName>
    <definedName name="DIRECTO580">[10]APU!$U$33707</definedName>
    <definedName name="DIRECTO581">[10]APU!$U$33765</definedName>
    <definedName name="DIRECTO582">[10]APU!$U$33823</definedName>
    <definedName name="DIRECTO583">[10]APU!$U$33881</definedName>
    <definedName name="DIRECTO584">[10]APU!$U$33939</definedName>
    <definedName name="DIRECTO585">[10]APU!$U$33997</definedName>
    <definedName name="DIRECTO586">[10]APU!$U$34055</definedName>
    <definedName name="DIRECTO587">[10]APU!$U$34113</definedName>
    <definedName name="DIRECTO588">[10]APU!$U$34171</definedName>
    <definedName name="DIRECTO589">[10]APU!$U$34229</definedName>
    <definedName name="DIRECTO59">[10]APU!$U$3489</definedName>
    <definedName name="DIRECTO590">[10]APU!$U$34287</definedName>
    <definedName name="DIRECTO591">[10]APU!$U$34345</definedName>
    <definedName name="DIRECTO592">[10]APU!$U$34403</definedName>
    <definedName name="DIRECTO593">[10]APU!$U$34461</definedName>
    <definedName name="DIRECTO594">[10]APU!$U$34519</definedName>
    <definedName name="DIRECTO595">[10]APU!$U$34577</definedName>
    <definedName name="DIRECTO596">[10]APU!$U$34635</definedName>
    <definedName name="DIRECTO597">[10]APU!$U$34693</definedName>
    <definedName name="DIRECTO598">[10]APU!$U$34751</definedName>
    <definedName name="DIRECTO599">[10]APU!$U$34809</definedName>
    <definedName name="DIRECTO6">[10]APU!$U$415</definedName>
    <definedName name="DIRECTO60">[10]APU!$U$3547</definedName>
    <definedName name="DIRECTO600">[10]APU!$U$34867</definedName>
    <definedName name="DIRECTO601">[10]APU!$U$34925</definedName>
    <definedName name="DIRECTO602">[10]APU!$U$34983</definedName>
    <definedName name="DIRECTO603">[10]APU!$U$35041</definedName>
    <definedName name="DIRECTO604">[10]APU!$U$35099</definedName>
    <definedName name="DIRECTO605">[10]APU!$U$35157</definedName>
    <definedName name="DIRECTO606">[10]APU!$U$35215</definedName>
    <definedName name="DIRECTO607">[10]APU!$U$35273</definedName>
    <definedName name="DIRECTO608">[10]APU!$U$35331</definedName>
    <definedName name="DIRECTO609">[10]APU!$U$35389</definedName>
    <definedName name="DIRECTO61">[10]APU!$U$3605</definedName>
    <definedName name="DIRECTO610">[10]APU!$U$35447</definedName>
    <definedName name="DIRECTO611">[10]APU!$U$35505</definedName>
    <definedName name="DIRECTO612">[10]APU!$U$35563</definedName>
    <definedName name="DIRECTO613">[10]APU!$U$35621</definedName>
    <definedName name="DIRECTO614">[10]APU!$U$35679</definedName>
    <definedName name="DIRECTO615">[10]APU!$U$35737</definedName>
    <definedName name="DIRECTO616">[10]APU!$U$35795</definedName>
    <definedName name="DIRECTO617">[10]APU!$U$35853</definedName>
    <definedName name="DIRECTO618">[10]APU!$U$35911</definedName>
    <definedName name="DIRECTO619">[10]APU!$U$35969</definedName>
    <definedName name="DIRECTO62">[10]APU!$U$3663</definedName>
    <definedName name="DIRECTO620">[10]APU!$U$36027</definedName>
    <definedName name="DIRECTO621">[10]APU!$U$36085</definedName>
    <definedName name="DIRECTO622">[10]APU!$U$36143</definedName>
    <definedName name="DIRECTO623">[10]APU!$U$36201</definedName>
    <definedName name="DIRECTO624">[10]APU!$U$36259</definedName>
    <definedName name="DIRECTO625">[10]APU!$U$36317</definedName>
    <definedName name="DIRECTO626">[10]APU!$U$36375</definedName>
    <definedName name="DIRECTO627">[10]APU!$U$36433</definedName>
    <definedName name="DIRECTO628">[10]APU!$U$36491</definedName>
    <definedName name="DIRECTO629">[10]APU!$U$36549</definedName>
    <definedName name="DIRECTO63">[10]APU!$U$3721</definedName>
    <definedName name="DIRECTO630">[10]APU!$U$36607</definedName>
    <definedName name="DIRECTO631">[10]APU!$U$36665</definedName>
    <definedName name="DIRECTO632">[10]APU!$U$36723</definedName>
    <definedName name="DIRECTO633">[10]APU!$U$36781</definedName>
    <definedName name="DIRECTO634">[10]APU!$U$36839</definedName>
    <definedName name="DIRECTO635">[10]APU!$U$36897</definedName>
    <definedName name="DIRECTO636">[10]APU!$U$36955</definedName>
    <definedName name="DIRECTO637">[10]APU!$U$37013</definedName>
    <definedName name="DIRECTO638">[10]APU!$U$37071</definedName>
    <definedName name="DIRECTO639">[10]APU!$U$37129</definedName>
    <definedName name="DIRECTO64">[10]APU!$U$3779</definedName>
    <definedName name="DIRECTO640">[10]APU!$U$37187</definedName>
    <definedName name="DIRECTO641">[10]APU!$U$37245</definedName>
    <definedName name="DIRECTO642">[10]APU!$U$37303</definedName>
    <definedName name="DIRECTO643">[10]APU!$U$37361</definedName>
    <definedName name="DIRECTO644">[10]APU!$U$37419</definedName>
    <definedName name="DIRECTO645">[10]APU!$U$37477</definedName>
    <definedName name="DIRECTO646">[10]APU!$U$37535</definedName>
    <definedName name="DIRECTO647">[10]APU!$U$37593</definedName>
    <definedName name="DIRECTO648">[10]APU!$U$37651</definedName>
    <definedName name="DIRECTO649">[10]APU!$U$37709</definedName>
    <definedName name="DIRECTO65">[10]APU!$U$3837</definedName>
    <definedName name="DIRECTO650">[10]APU!$U$37767</definedName>
    <definedName name="DIRECTO651">[10]APU!$U$37825</definedName>
    <definedName name="DIRECTO652">[10]APU!$U$37883</definedName>
    <definedName name="DIRECTO653">[10]APU!$U$37941</definedName>
    <definedName name="DIRECTO654">[10]APU!$U$37999</definedName>
    <definedName name="DIRECTO655">[10]APU!$U$38057</definedName>
    <definedName name="DIRECTO656">[10]APU!$U$38115</definedName>
    <definedName name="DIRECTO657">[10]APU!$U$38173</definedName>
    <definedName name="DIRECTO658">[10]APU!$U$38231</definedName>
    <definedName name="DIRECTO659">[10]APU!$U$38289</definedName>
    <definedName name="DIRECTO66">[10]APU!$U$3895</definedName>
    <definedName name="DIRECTO660">[10]APU!$U$38347</definedName>
    <definedName name="DIRECTO661">[10]APU!$U$38405</definedName>
    <definedName name="DIRECTO662">[10]APU!$U$38463</definedName>
    <definedName name="DIRECTO663">[10]APU!$U$38521</definedName>
    <definedName name="DIRECTO664">[10]APU!$U$38579</definedName>
    <definedName name="DIRECTO665">[10]APU!$U$38637</definedName>
    <definedName name="DIRECTO666">[10]APU!$U$38695</definedName>
    <definedName name="DIRECTO667">[10]APU!$U$38753</definedName>
    <definedName name="DIRECTO668">[10]APU!$U$38811</definedName>
    <definedName name="DIRECTO669">[10]APU!$U$38869</definedName>
    <definedName name="DIRECTO67">[10]APU!$U$3953</definedName>
    <definedName name="DIRECTO670">[10]APU!$U$38927</definedName>
    <definedName name="DIRECTO671">[10]APU!$U$38985</definedName>
    <definedName name="DIRECTO672">[10]APU!$U$39043</definedName>
    <definedName name="DIRECTO673">[10]APU!$U$39101</definedName>
    <definedName name="DIRECTO674">[10]APU!$U$39159</definedName>
    <definedName name="DIRECTO675">[10]APU!$U$39217</definedName>
    <definedName name="DIRECTO676">[10]APU!$U$39275</definedName>
    <definedName name="DIRECTO677">[10]APU!$U$39333</definedName>
    <definedName name="DIRECTO678">[10]APU!$U$39391</definedName>
    <definedName name="DIRECTO679">[10]APU!$U$39449</definedName>
    <definedName name="DIRECTO68">[10]APU!$U$4011</definedName>
    <definedName name="DIRECTO680">[10]APU!$U$39507</definedName>
    <definedName name="DIRECTO681">[10]APU!$U$39565</definedName>
    <definedName name="DIRECTO682">[10]APU!$U$39623</definedName>
    <definedName name="DIRECTO683">[10]APU!$U$39681</definedName>
    <definedName name="DIRECTO684">[10]APU!$U$39739</definedName>
    <definedName name="DIRECTO685">[10]APU!$U$39797</definedName>
    <definedName name="DIRECTO686">[10]APU!$U$39855</definedName>
    <definedName name="DIRECTO687">[10]APU!$U$39913</definedName>
    <definedName name="DIRECTO688">[10]APU!$U$39971</definedName>
    <definedName name="DIRECTO689">[10]APU!$U$40029</definedName>
    <definedName name="DIRECTO69">[10]APU!$U$4069</definedName>
    <definedName name="DIRECTO690">[10]APU!$U$40087</definedName>
    <definedName name="DIRECTO691">[10]APU!$U$40145</definedName>
    <definedName name="DIRECTO692">[10]APU!$U$40203</definedName>
    <definedName name="DIRECTO693">[10]APU!$U$40261</definedName>
    <definedName name="DIRECTO694">[10]APU!$U$40319</definedName>
    <definedName name="DIRECTO695">[10]APU!$U$40377</definedName>
    <definedName name="DIRECTO696">[10]APU!$U$40435</definedName>
    <definedName name="DIRECTO697">[10]APU!$U$40493</definedName>
    <definedName name="DIRECTO698">[10]APU!$U$40551</definedName>
    <definedName name="DIRECTO699">[10]APU!$U$40609</definedName>
    <definedName name="DIRECTO7">[10]APU!$U$473</definedName>
    <definedName name="DIRECTO7.12">#REF!</definedName>
    <definedName name="DIRECTO7.13">#REF!</definedName>
    <definedName name="DIRECTO7.14">#REF!</definedName>
    <definedName name="DIRECTO7.15">#REF!</definedName>
    <definedName name="DIRECTO7.16">#REF!</definedName>
    <definedName name="DIRECTO7.17">#REF!</definedName>
    <definedName name="DIRECTO7.18">#REF!</definedName>
    <definedName name="DIRECTO7.19">#REF!</definedName>
    <definedName name="DIRECTO7.20">#REF!</definedName>
    <definedName name="DIRECTO7.21">#REF!</definedName>
    <definedName name="DIRECTO7.22">#REF!</definedName>
    <definedName name="DIRECTO7.23">#REF!</definedName>
    <definedName name="DIRECTO7.24">#REF!</definedName>
    <definedName name="DIRECTO7.25">#REF!</definedName>
    <definedName name="DIRECTO7.26">#REF!</definedName>
    <definedName name="DIRECTO7.27">#REF!</definedName>
    <definedName name="DIRECTO7.28">#REF!</definedName>
    <definedName name="DIRECTO7.29">#REF!</definedName>
    <definedName name="DIRECTO7.30">#REF!</definedName>
    <definedName name="DIRECTO7.31">#REF!</definedName>
    <definedName name="DIRECTO7.32">#REF!</definedName>
    <definedName name="DIRECTO7.33">#REF!</definedName>
    <definedName name="DIRECTO7.34">#REF!</definedName>
    <definedName name="DIRECTO7.35">#REF!</definedName>
    <definedName name="DIRECTO7.36">#REF!</definedName>
    <definedName name="DIRECTO7.37">#REF!</definedName>
    <definedName name="DIRECTO7.38">#REF!</definedName>
    <definedName name="DIRECTO7.39">#REF!</definedName>
    <definedName name="DIRECTO7.40">#REF!</definedName>
    <definedName name="DIRECTO7.41">#REF!</definedName>
    <definedName name="DIRECTO7.42">#REF!</definedName>
    <definedName name="DIRECTO7.43">#REF!</definedName>
    <definedName name="DIRECTO7.44">#REF!</definedName>
    <definedName name="directo7.45">#REF!</definedName>
    <definedName name="DIRECTO7.46">#REF!</definedName>
    <definedName name="DIRECTO70">[10]APU!$U$4127</definedName>
    <definedName name="DIRECTO700">[10]APU!$U$40667</definedName>
    <definedName name="DIRECTO701">[10]APU!$U$40725</definedName>
    <definedName name="DIRECTO702">[10]APU!$U$40783</definedName>
    <definedName name="DIRECTO703">[10]APU!$U$40841</definedName>
    <definedName name="DIRECTO704">[10]APU!$U$40899</definedName>
    <definedName name="DIRECTO705">[10]APU!$U$40957</definedName>
    <definedName name="DIRECTO706">[10]APU!$U$41015</definedName>
    <definedName name="DIRECTO707">[10]APU!$U$41073</definedName>
    <definedName name="DIRECTO708">[10]APU!$U$41131</definedName>
    <definedName name="DIRECTO709">[10]APU!$U$41189</definedName>
    <definedName name="DIRECTO71">[10]APU!$U$4185</definedName>
    <definedName name="DIRECTO710">[10]APU!$U$41247</definedName>
    <definedName name="DIRECTO711">[10]APU!$U$41305</definedName>
    <definedName name="DIRECTO712">[10]APU!$U$41363</definedName>
    <definedName name="DIRECTO713">[10]APU!$U$41421</definedName>
    <definedName name="DIRECTO714">[10]APU!$U$41479</definedName>
    <definedName name="DIRECTO715">[10]APU!$U$41537</definedName>
    <definedName name="DIRECTO716">[10]APU!$U$41595</definedName>
    <definedName name="DIRECTO717">[10]APU!$U$41653</definedName>
    <definedName name="DIRECTO718">[10]APU!$U$41711</definedName>
    <definedName name="DIRECTO719">[10]APU!$U$41769</definedName>
    <definedName name="DIRECTO72">[10]APU!$U$4243</definedName>
    <definedName name="DIRECTO720">[10]APU!$U$41827</definedName>
    <definedName name="DIRECTO721">[10]APU!$U$41885</definedName>
    <definedName name="DIRECTO722">[10]APU!$U$41943</definedName>
    <definedName name="DIRECTO723">[10]APU!$U$42001</definedName>
    <definedName name="DIRECTO724">[10]APU!$U$42059</definedName>
    <definedName name="DIRECTO725">[10]APU!$U$42117</definedName>
    <definedName name="DIRECTO726">[10]APU!$U$42175</definedName>
    <definedName name="DIRECTO727">[10]APU!$U$42233</definedName>
    <definedName name="DIRECTO728">[10]APU!$U$42291</definedName>
    <definedName name="DIRECTO729">[10]APU!$U$42349</definedName>
    <definedName name="DIRECTO73">[10]APU!$U$4301</definedName>
    <definedName name="DIRECTO730">[10]APU!$U$42407</definedName>
    <definedName name="DIRECTO731">[10]APU!$U$42465</definedName>
    <definedName name="DIRECTO732">[10]APU!$U$42523</definedName>
    <definedName name="DIRECTO733">[10]APU!$U$42581</definedName>
    <definedName name="DIRECTO734">[10]APU!$U$42639</definedName>
    <definedName name="DIRECTO735">[10]APU!$U$42697</definedName>
    <definedName name="DIRECTO736">[10]APU!$U$42755</definedName>
    <definedName name="DIRECTO737">[10]APU!$U$42813</definedName>
    <definedName name="DIRECTO738">[10]APU!$U$42871</definedName>
    <definedName name="DIRECTO739">[10]APU!$U$42929</definedName>
    <definedName name="DIRECTO74">[10]APU!$U$4359</definedName>
    <definedName name="DIRECTO740">[10]APU!$U$42987</definedName>
    <definedName name="DIRECTO741">[10]APU!$U$43045</definedName>
    <definedName name="DIRECTO742">[10]APU!$U$43103</definedName>
    <definedName name="DIRECTO743">[10]APU!$U$43161</definedName>
    <definedName name="DIRECTO744">[10]APU!$U$43219</definedName>
    <definedName name="DIRECTO745">[10]APU!$U$43277</definedName>
    <definedName name="DIRECTO746">[10]APU!$U$43335</definedName>
    <definedName name="DIRECTO747">[10]APU!$U$43393</definedName>
    <definedName name="DIRECTO748">[10]APU!$U$43451</definedName>
    <definedName name="DIRECTO749">[10]APU!$U$43509</definedName>
    <definedName name="DIRECTO75">[10]APU!$U$4417</definedName>
    <definedName name="DIRECTO750">[10]APU!$U$43567</definedName>
    <definedName name="DIRECTO751">[10]APU!$U$43625</definedName>
    <definedName name="DIRECTO752">[10]APU!$U$43683</definedName>
    <definedName name="DIRECTO753">[10]APU!$U$43741</definedName>
    <definedName name="DIRECTO754">[10]APU!$U$43799</definedName>
    <definedName name="DIRECTO755">[10]APU!$U$43857</definedName>
    <definedName name="DIRECTO756">[10]APU!$U$43915</definedName>
    <definedName name="DIRECTO757">[10]APU!$U$43973</definedName>
    <definedName name="DIRECTO758">[10]APU!$U$44031</definedName>
    <definedName name="DIRECTO759">[10]APU!$U$44089</definedName>
    <definedName name="DIRECTO76">[10]APU!$U$4475</definedName>
    <definedName name="DIRECTO760">[10]APU!$U$44147</definedName>
    <definedName name="DIRECTO761">[10]APU!$U$44205</definedName>
    <definedName name="DIRECTO762">[10]APU!$U$44263</definedName>
    <definedName name="DIRECTO763">[10]APU!$U$44321</definedName>
    <definedName name="DIRECTO764">[10]APU!$U$44379</definedName>
    <definedName name="DIRECTO765">[10]APU!$U$44437</definedName>
    <definedName name="DIRECTO766">[10]APU!$U$44495</definedName>
    <definedName name="DIRECTO767">[10]APU!$U$44553</definedName>
    <definedName name="DIRECTO768">[10]APU!$U$44611</definedName>
    <definedName name="DIRECTO769">[10]APU!$U$44669</definedName>
    <definedName name="DIRECTO77">[10]APU!$U$4533</definedName>
    <definedName name="DIRECTO770">[10]APU!$U$44727</definedName>
    <definedName name="DIRECTO771">[10]APU!$U$44785</definedName>
    <definedName name="DIRECTO772">[10]APU!$U$44843</definedName>
    <definedName name="DIRECTO773">[10]APU!$U$44901</definedName>
    <definedName name="DIRECTO774">[10]APU!$U$44959</definedName>
    <definedName name="DIRECTO775">[10]APU!$U$45017</definedName>
    <definedName name="DIRECTO776">[10]APU!$U$45075</definedName>
    <definedName name="DIRECTO777">[10]APU!$U$45133</definedName>
    <definedName name="DIRECTO778">[10]APU!$U$45191</definedName>
    <definedName name="DIRECTO779">[10]APU!$U$45249</definedName>
    <definedName name="DIRECTO78">[10]APU!$U$4591</definedName>
    <definedName name="DIRECTO780">[10]APU!$U$45307</definedName>
    <definedName name="DIRECTO781">[10]APU!$U$45365</definedName>
    <definedName name="DIRECTO782">[10]APU!$U$45423</definedName>
    <definedName name="DIRECTO783">[10]APU!$U$45481</definedName>
    <definedName name="DIRECTO784">[10]APU!$U$45539</definedName>
    <definedName name="DIRECTO785">[10]APU!$U$45597</definedName>
    <definedName name="DIRECTO786">[10]APU!$U$45655</definedName>
    <definedName name="DIRECTO787">[10]APU!$U$45713</definedName>
    <definedName name="DIRECTO788">[10]APU!$U$45771</definedName>
    <definedName name="DIRECTO789">[10]APU!$U$45829</definedName>
    <definedName name="DIRECTO79">[10]APU!$U$4649</definedName>
    <definedName name="DIRECTO790">[10]APU!$U$45887</definedName>
    <definedName name="DIRECTO791">[10]APU!$U$45945</definedName>
    <definedName name="DIRECTO792">[10]APU!$U$46003</definedName>
    <definedName name="DIRECTO793">[10]APU!$U$46061</definedName>
    <definedName name="DIRECTO794">[10]APU!$U$46119</definedName>
    <definedName name="DIRECTO795">[10]APU!$U$46177</definedName>
    <definedName name="DIRECTO796">[10]APU!$U$46235</definedName>
    <definedName name="DIRECTO797">[10]APU!$U$46293</definedName>
    <definedName name="DIRECTO798">[10]APU!$U$46351</definedName>
    <definedName name="DIRECTO799">[10]APU!$U$46409</definedName>
    <definedName name="DIRECTO8">[10]APU!$U$531</definedName>
    <definedName name="DIRECTO80">[10]APU!$U$4707</definedName>
    <definedName name="DIRECTO800">[10]APU!$U$46467</definedName>
    <definedName name="DIRECTO801">[10]APU!$U$46525</definedName>
    <definedName name="DIRECTO802">[10]APU!$U$46583</definedName>
    <definedName name="DIRECTO803">[10]APU!$U$46641</definedName>
    <definedName name="DIRECTO804">[10]APU!$U$46699</definedName>
    <definedName name="DIRECTO805">[10]APU!$U$46757</definedName>
    <definedName name="DIRECTO806">[10]APU!$U$46815</definedName>
    <definedName name="DIRECTO807">[10]APU!$U$46873</definedName>
    <definedName name="DIRECTO808">[10]APU!$U$46931</definedName>
    <definedName name="DIRECTO809">[10]APU!$U$46989</definedName>
    <definedName name="DIRECTO81">[10]APU!$U$4765</definedName>
    <definedName name="DIRECTO810">[10]APU!$U$47047</definedName>
    <definedName name="DIRECTO811">[10]APU!$U$47105</definedName>
    <definedName name="DIRECTO812">[10]APU!$U$47163</definedName>
    <definedName name="DIRECTO813">[10]APU!$U$47221</definedName>
    <definedName name="DIRECTO814">[10]APU!$U$47279</definedName>
    <definedName name="DIRECTO815">[10]APU!$U$47337</definedName>
    <definedName name="DIRECTO816">[10]APU!$U$47395</definedName>
    <definedName name="DIRECTO817">[10]APU!$U$47453</definedName>
    <definedName name="DIRECTO818">[10]APU!$U$47511</definedName>
    <definedName name="DIRECTO819">[10]APU!$U$47569</definedName>
    <definedName name="DIRECTO82">[10]APU!$U$4823</definedName>
    <definedName name="DIRECTO820">[10]APU!$U$47627</definedName>
    <definedName name="DIRECTO821">[10]APU!$U$47685</definedName>
    <definedName name="DIRECTO822">[10]APU!$U$47743</definedName>
    <definedName name="DIRECTO823">[10]APU!$U$47801</definedName>
    <definedName name="DIRECTO824">[10]APU!$U$47859</definedName>
    <definedName name="DIRECTO825">[10]APU!$U$47917</definedName>
    <definedName name="DIRECTO826">[10]APU!$U$47975</definedName>
    <definedName name="DIRECTO827">[10]APU!$U$48033</definedName>
    <definedName name="DIRECTO828">[10]APU!$U$48091</definedName>
    <definedName name="DIRECTO829">[10]APU!$U$48149</definedName>
    <definedName name="DIRECTO83">[10]APU!$U$4881</definedName>
    <definedName name="DIRECTO830">[10]APU!$U$48207</definedName>
    <definedName name="DIRECTO831">[10]APU!$U$48265</definedName>
    <definedName name="DIRECTO832">[10]APU!$U$48323</definedName>
    <definedName name="DIRECTO833">[10]APU!$U$48381</definedName>
    <definedName name="DIRECTO834">[10]APU!$U$48439</definedName>
    <definedName name="DIRECTO835">[10]APU!$U$48497</definedName>
    <definedName name="DIRECTO836">[10]APU!$U$48555</definedName>
    <definedName name="DIRECTO837">[10]APU!$U$48613</definedName>
    <definedName name="DIRECTO838">[10]APU!$U$48671</definedName>
    <definedName name="DIRECTO839">[10]APU!$U$48729</definedName>
    <definedName name="DIRECTO84">[10]APU!$U$4939</definedName>
    <definedName name="DIRECTO840">[10]APU!$U$48787</definedName>
    <definedName name="DIRECTO841">[10]APU!$U$48845</definedName>
    <definedName name="DIRECTO842">[10]APU!$U$48903</definedName>
    <definedName name="DIRECTO843">[10]APU!$U$48961</definedName>
    <definedName name="DIRECTO844">[10]APU!$U$49019</definedName>
    <definedName name="DIRECTO845">[10]APU!$U$49077</definedName>
    <definedName name="DIRECTO846">[10]APU!$U$49135</definedName>
    <definedName name="DIRECTO847">[10]APU!$U$49193</definedName>
    <definedName name="DIRECTO848">[10]APU!$U$49251</definedName>
    <definedName name="DIRECTO849">[10]APU!$U$49309</definedName>
    <definedName name="DIRECTO85">[10]APU!$U$4997</definedName>
    <definedName name="DIRECTO850">[10]APU!$U$49367</definedName>
    <definedName name="DIRECTO86">[10]APU!$U$5055</definedName>
    <definedName name="DIRECTO87">[10]APU!$U$5113</definedName>
    <definedName name="DIRECTO88">[10]APU!$U$5171</definedName>
    <definedName name="DIRECTO89">[10]APU!$U$5229</definedName>
    <definedName name="DIRECTO9">[10]APU!$U$589</definedName>
    <definedName name="DIRECTO9.1">#REF!</definedName>
    <definedName name="DIRECTO9.2">#REF!</definedName>
    <definedName name="DIRECTO9.3">#REF!</definedName>
    <definedName name="DIRECTO9.4">#REF!</definedName>
    <definedName name="DIRECTO9.5">#REF!</definedName>
    <definedName name="DIRECTO90">[10]APU!$U$5287</definedName>
    <definedName name="DIRECTO91">[10]APU!$U$5345</definedName>
    <definedName name="DIRECTO92">[10]APU!$U$5403</definedName>
    <definedName name="DIRECTO93">[10]APU!$U$5461</definedName>
    <definedName name="DIRECTO94">[10]APU!$U$5519</definedName>
    <definedName name="DIRECTO95">[10]APU!$U$5577</definedName>
    <definedName name="DIRECTO96">[10]APU!$U$5635</definedName>
    <definedName name="DIRECTO97">[10]APU!$U$5693</definedName>
    <definedName name="DIRECTO98">[10]APU!$U$5751</definedName>
    <definedName name="DIRECTO99">[10]APU!$U$5809</definedName>
    <definedName name="Disolvente_Thinner" localSheetId="0">#REF!</definedName>
    <definedName name="Disolvente_Thinner">#REF!</definedName>
    <definedName name="Dispensador_Jabon_Liquido_Ref._B_4063" localSheetId="0">#REF!</definedName>
    <definedName name="Dispensador_Jabon_Liquido_Ref._B_4063">#REF!</definedName>
    <definedName name="Dispensador_Toallas_de_Papel_Ref._B_369" localSheetId="0">#REF!</definedName>
    <definedName name="Dispensador_Toallas_de_Papel_Ref._B_369">#REF!</definedName>
    <definedName name="display_area_2">#REF!</definedName>
    <definedName name="DISTRINOX">#REF!</definedName>
    <definedName name="DITEC">#REF!</definedName>
    <definedName name="djdytj">#REF!</definedName>
    <definedName name="dkjñklsajd´sq">#REF!</definedName>
    <definedName name="DMxUS">#REF!</definedName>
    <definedName name="do">#REF!</definedName>
    <definedName name="Documentacion_y_Marquillado">#REF!</definedName>
    <definedName name="dolar">#REF!</definedName>
    <definedName name="DÓLAR">'[15]APU HYS Hotel N400-N2500'!$C$633</definedName>
    <definedName name="Domos_acrílicos_1.10_x_1.10">#REF!</definedName>
    <definedName name="dos">#REF!</definedName>
    <definedName name="DOTACIÓN">#REF!</definedName>
    <definedName name="DPI">#REF!</definedName>
    <definedName name="DPI1_1">#REF!</definedName>
    <definedName name="DPI1_1_1">#REF!</definedName>
    <definedName name="DPY">#REF!</definedName>
    <definedName name="DPY1_1">#REF!</definedName>
    <definedName name="DPY1_1_1">#REF!</definedName>
    <definedName name="DRI">#REF!</definedName>
    <definedName name="DRI1_1">#REF!</definedName>
    <definedName name="DRI1_1_1">#REF!</definedName>
    <definedName name="DRI1_1_2">#REF!</definedName>
    <definedName name="DRI1_1_3">#REF!</definedName>
    <definedName name="DRI1_1_4">#REF!</definedName>
    <definedName name="DRI1_2">#REF!</definedName>
    <definedName name="DRI1_3">#REF!</definedName>
    <definedName name="DRI1_4">#REF!</definedName>
    <definedName name="DRL">#REF!</definedName>
    <definedName name="DRL1_1">#REF!</definedName>
    <definedName name="DRL1_1_1">#REF!</definedName>
    <definedName name="DRL1_1_2">#REF!</definedName>
    <definedName name="DRL1_1_3">#REF!</definedName>
    <definedName name="DRL1_1_4">#REF!</definedName>
    <definedName name="DRL1_2">#REF!</definedName>
    <definedName name="DRL1_3">#REF!</definedName>
    <definedName name="DRL1_4">#REF!</definedName>
    <definedName name="drthrhy">#REF!</definedName>
    <definedName name="dry">#REF!</definedName>
    <definedName name="DS">#REF!</definedName>
    <definedName name="DSAD" localSheetId="0">#REF!</definedName>
    <definedName name="DSAD">#REF!</definedName>
    <definedName name="DSADASFDG" hidden="1">[1]Presentacion!#REF!</definedName>
    <definedName name="dsadfp">#REF!</definedName>
    <definedName name="Dsbcm">#REF!</definedName>
    <definedName name="DSD">#REF!</definedName>
    <definedName name="DSDA">#REF!</definedName>
    <definedName name="dsdads4">#REF!</definedName>
    <definedName name="DSF">#REF!</definedName>
    <definedName name="DSFCVTY">#REF!</definedName>
    <definedName name="dsfg">#REF!</definedName>
    <definedName name="dsfhgfdh">#REF!</definedName>
    <definedName name="dsfsd">#REF!</definedName>
    <definedName name="dsfsdf">#REF!</definedName>
    <definedName name="DSFSDFCXV">#REF!</definedName>
    <definedName name="dsfsvm">#REF!</definedName>
    <definedName name="dsftbv">#REF!</definedName>
    <definedName name="DSP">#REF!</definedName>
    <definedName name="DSP1_1">#REF!</definedName>
    <definedName name="DSP1_1_1">#REF!</definedName>
    <definedName name="DSSAS">#REF!</definedName>
    <definedName name="DT">#REF!</definedName>
    <definedName name="dtrhj">#REF!</definedName>
    <definedName name="ducha_antivandalica_mezclador">#REF!</definedName>
    <definedName name="DuracionMeses">#REF!</definedName>
    <definedName name="Duracionsemanas">#REF!</definedName>
    <definedName name="DURMAN.TDP">#REF!</definedName>
    <definedName name="Durmiente_3_m">#REF!</definedName>
    <definedName name="Durmiente_Abarco_4m">#REF!</definedName>
    <definedName name="Durmiente_Ordinario_4m">#REF!</definedName>
    <definedName name="DWQ">#REF!</definedName>
    <definedName name="dxfgg">#REF!</definedName>
    <definedName name="E">#REF!</definedName>
    <definedName name="e_INSTALACIONES_HIDRAULICAS">#REF!</definedName>
    <definedName name="E21viga1">#REF!</definedName>
    <definedName name="e3e33">#REF!</definedName>
    <definedName name="ECP">#REF!</definedName>
    <definedName name="ECP1_1">#REF!</definedName>
    <definedName name="ECP1_1_1">#REF!</definedName>
    <definedName name="EDC">#REF!</definedName>
    <definedName name="EDEDWSWQA">#REF!</definedName>
    <definedName name="EDEN">#REF!</definedName>
    <definedName name="EDGA">#REF!</definedName>
    <definedName name="edga2">#REF!</definedName>
    <definedName name="edgfhmn">#REF!</definedName>
    <definedName name="EDWARD">#REF!</definedName>
    <definedName name="eeedfr">#REF!</definedName>
    <definedName name="eeeeer">#REF!</definedName>
    <definedName name="eeerfd">#REF!</definedName>
    <definedName name="EF">#REF!</definedName>
    <definedName name="EFA">#REF!</definedName>
    <definedName name="efef">#REF!</definedName>
    <definedName name="efer">#REF!</definedName>
    <definedName name="egeg">#REF!</definedName>
    <definedName name="egtrgthrt">#REF!</definedName>
    <definedName name="ELIMINACIONPROYC">#REF!</definedName>
    <definedName name="emanto">#REF!</definedName>
    <definedName name="Emeflex_3_00_mm">#REF!</definedName>
    <definedName name="EMPLEADO">#REF!</definedName>
    <definedName name="EMULSION">#REF!</definedName>
    <definedName name="End_Bal">#REF!</definedName>
    <definedName name="Endurecedor">#REF!</definedName>
    <definedName name="ene">#REF!</definedName>
    <definedName name="Ensayos">#REF!</definedName>
    <definedName name="ENTRADASP">#REF!</definedName>
    <definedName name="Entramado_piso__repisas_8_4_3">#REF!</definedName>
    <definedName name="EPECIALIDAD_SIDOE">#REF!</definedName>
    <definedName name="EQU">#REF!</definedName>
    <definedName name="EQUIP1">[10]APU!$U$90</definedName>
    <definedName name="EQUIP10">[10]APU!$U$612</definedName>
    <definedName name="EQUIP100">[10]APU!$U$5832</definedName>
    <definedName name="EQUIP101">[10]APU!$U$5890</definedName>
    <definedName name="EQUIP102">[10]APU!$U$5948</definedName>
    <definedName name="EQUIP103">[10]APU!$U$6006</definedName>
    <definedName name="EQUIP104">[10]APU!$U$6064</definedName>
    <definedName name="EQUIP105">[10]APU!$U$6122</definedName>
    <definedName name="EQUIP106">[10]APU!$U$6180</definedName>
    <definedName name="EQUIP107">[10]APU!$U$6238</definedName>
    <definedName name="EQUIP108">[10]APU!$U$6296</definedName>
    <definedName name="EQUIP109">[10]APU!$U$6354</definedName>
    <definedName name="EQUIP11">[10]APU!$U$670</definedName>
    <definedName name="EQUIP110">[10]APU!$U$6412</definedName>
    <definedName name="EQUIP111">[10]APU!$U$6470</definedName>
    <definedName name="EQUIP112">[10]APU!$U$6528</definedName>
    <definedName name="EQUIP113">[10]APU!$U$6586</definedName>
    <definedName name="EQUIP114">[10]APU!$U$6644</definedName>
    <definedName name="EQUIP115">[10]APU!$U$6702</definedName>
    <definedName name="EQUIP116">[10]APU!$U$6760</definedName>
    <definedName name="EQUIP117">[10]APU!$U$6818</definedName>
    <definedName name="EQUIP118">[10]APU!$U$6876</definedName>
    <definedName name="EQUIP119">[10]APU!$U$6934</definedName>
    <definedName name="EQUIP12">[10]APU!$U$728</definedName>
    <definedName name="EQUIP120">[10]APU!$U$6992</definedName>
    <definedName name="EQUIP121">[10]APU!$U$7050</definedName>
    <definedName name="EQUIP122">[10]APU!$U$7108</definedName>
    <definedName name="EQUIP123">[10]APU!$U$7166</definedName>
    <definedName name="EQUIP124">[10]APU!$U$7224</definedName>
    <definedName name="EQUIP125">[10]APU!$U$7282</definedName>
    <definedName name="EQUIP126">[10]APU!$U$7340</definedName>
    <definedName name="EQUIP127">[10]APU!$U$7398</definedName>
    <definedName name="EQUIP128">[10]APU!$U$7456</definedName>
    <definedName name="EQUIP129">[10]APU!$U$7514</definedName>
    <definedName name="EQUIP13">[10]APU!$U$786</definedName>
    <definedName name="EQUIP130">[10]APU!$U$7572</definedName>
    <definedName name="EQUIP131">[10]APU!$U$7630</definedName>
    <definedName name="EQUIP132">[10]APU!$U$7688</definedName>
    <definedName name="EQUIP133">[10]APU!$U$7746</definedName>
    <definedName name="EQUIP134">[10]APU!$U$7804</definedName>
    <definedName name="EQUIP135">[10]APU!$U$7862</definedName>
    <definedName name="EQUIP136">[10]APU!$U$7920</definedName>
    <definedName name="EQUIP137">[10]APU!$U$7978</definedName>
    <definedName name="EQUIP138">[10]APU!$U$8036</definedName>
    <definedName name="EQUIP139">[10]APU!$U$8094</definedName>
    <definedName name="EQUIP14">[10]APU!$U$844</definedName>
    <definedName name="EQUIP140">[10]APU!$U$8152</definedName>
    <definedName name="EQUIP141">[10]APU!$U$8210</definedName>
    <definedName name="EQUIP142">[10]APU!$U$8268</definedName>
    <definedName name="EQUIP143">[10]APU!$U$8326</definedName>
    <definedName name="EQUIP144">[10]APU!$U$8384</definedName>
    <definedName name="EQUIP145">[10]APU!$U$8442</definedName>
    <definedName name="EQUIP146">[10]APU!$U$8500</definedName>
    <definedName name="EQUIP147">[10]APU!$U$8558</definedName>
    <definedName name="EQUIP148">[10]APU!$U$8616</definedName>
    <definedName name="EQUIP149">[10]APU!$U$8674</definedName>
    <definedName name="EQUIP15">[10]APU!$U$902</definedName>
    <definedName name="EQUIP150">[10]APU!$U$8732</definedName>
    <definedName name="EQUIP151">[10]APU!$U$8790</definedName>
    <definedName name="EQUIP152">[10]APU!$U$8848</definedName>
    <definedName name="EQUIP153">[10]APU!$U$8906</definedName>
    <definedName name="EQUIP154">[10]APU!$U$8964</definedName>
    <definedName name="EQUIP155">[10]APU!$U$9022</definedName>
    <definedName name="EQUIP156">[10]APU!$U$9080</definedName>
    <definedName name="EQUIP157">[10]APU!$U$9138</definedName>
    <definedName name="EQUIP158">[10]APU!$U$9196</definedName>
    <definedName name="EQUIP159">[10]APU!$U$9254</definedName>
    <definedName name="EQUIP16">[10]APU!$U$960</definedName>
    <definedName name="EQUIP160">[10]APU!$U$9312</definedName>
    <definedName name="EQUIP161">[10]APU!$U$9370</definedName>
    <definedName name="EQUIP162">[10]APU!$U$9428</definedName>
    <definedName name="EQUIP163">[10]APU!$U$9486</definedName>
    <definedName name="EQUIP164">[10]APU!$U$9544</definedName>
    <definedName name="EQUIP165">[10]APU!$U$9602</definedName>
    <definedName name="EQUIP166">[10]APU!$U$9660</definedName>
    <definedName name="EQUIP167">[10]APU!$U$9718</definedName>
    <definedName name="EQUIP168">[10]APU!$U$9776</definedName>
    <definedName name="EQUIP169">[10]APU!$U$9834</definedName>
    <definedName name="EQUIP17">[10]APU!$U$1018</definedName>
    <definedName name="EQUIP170">[10]APU!$U$9892</definedName>
    <definedName name="EQUIP171">[10]APU!$U$9950</definedName>
    <definedName name="EQUIP172">[10]APU!$U$10008</definedName>
    <definedName name="EQUIP173">[10]APU!$U$10066</definedName>
    <definedName name="EQUIP174">[10]APU!$U$10124</definedName>
    <definedName name="EQUIP175">[10]APU!$U$10182</definedName>
    <definedName name="EQUIP176">[10]APU!$U$10240</definedName>
    <definedName name="EQUIP177">[10]APU!$U$10298</definedName>
    <definedName name="EQUIP178">[10]APU!$U$10356</definedName>
    <definedName name="EQUIP179">[10]APU!$U$10414</definedName>
    <definedName name="EQUIP18">[10]APU!$U$1076</definedName>
    <definedName name="EQUIP180">[10]APU!$U$10472</definedName>
    <definedName name="EQUIP181">[10]APU!$U$10530</definedName>
    <definedName name="EQUIP182">[10]APU!$U$10588</definedName>
    <definedName name="EQUIP183">[10]APU!$U$10646</definedName>
    <definedName name="EQUIP184">[10]APU!$U$10704</definedName>
    <definedName name="EQUIP185">[10]APU!$U$10762</definedName>
    <definedName name="EQUIP186">[10]APU!$U$10820</definedName>
    <definedName name="EQUIP187">[10]APU!$U$10878</definedName>
    <definedName name="EQUIP188">[10]APU!$U$10936</definedName>
    <definedName name="EQUIP189">[10]APU!$U$10994</definedName>
    <definedName name="EQUIP19">[10]APU!$U$1134</definedName>
    <definedName name="EQUIP190">[10]APU!$U$11052</definedName>
    <definedName name="EQUIP191">[10]APU!$U$11110</definedName>
    <definedName name="EQUIP192">[10]APU!$U$11168</definedName>
    <definedName name="EQUIP193">[10]APU!$U$11226</definedName>
    <definedName name="EQUIP194">[10]APU!$U$11284</definedName>
    <definedName name="EQUIP195">[10]APU!$U$11342</definedName>
    <definedName name="EQUIP196">[10]APU!$U$11400</definedName>
    <definedName name="EQUIP197">[10]APU!$U$11458</definedName>
    <definedName name="EQUIP198">[10]APU!$U$11516</definedName>
    <definedName name="EQUIP199">[10]APU!$U$11574</definedName>
    <definedName name="EQUIP2">[10]APU!$U$148</definedName>
    <definedName name="EQUIP20">[10]APU!$U$1192</definedName>
    <definedName name="EQUIP200">[10]APU!$U$11632</definedName>
    <definedName name="EQUIP201">[10]APU!$U$11690</definedName>
    <definedName name="EQUIP202">[10]APU!$U$11748</definedName>
    <definedName name="EQUIP203">[10]APU!$U$11806</definedName>
    <definedName name="EQUIP204">[10]APU!$U$11864</definedName>
    <definedName name="EQUIP205">[10]APU!$U$11922</definedName>
    <definedName name="EQUIP206">[10]APU!$U$11980</definedName>
    <definedName name="EQUIP207">[10]APU!$U$12038</definedName>
    <definedName name="EQUIP208">[10]APU!$U$12096</definedName>
    <definedName name="EQUIP209">[10]APU!$U$12154</definedName>
    <definedName name="EQUIP21">[10]APU!$U$1250</definedName>
    <definedName name="EQUIP210">[10]APU!$U$12212</definedName>
    <definedName name="EQUIP211">[10]APU!$U$12270</definedName>
    <definedName name="EQUIP212">[10]APU!$U$12328</definedName>
    <definedName name="EQUIP213">[10]APU!$U$12386</definedName>
    <definedName name="EQUIP214">[10]APU!$U$12444</definedName>
    <definedName name="EQUIP215">[10]APU!$U$12502</definedName>
    <definedName name="EQUIP216">[10]APU!$U$12560</definedName>
    <definedName name="EQUIP217">[10]APU!$U$12618</definedName>
    <definedName name="EQUIP218">[10]APU!$U$12676</definedName>
    <definedName name="EQUIP219">[10]APU!$U$12734</definedName>
    <definedName name="EQUIP22">[10]APU!$U$1308</definedName>
    <definedName name="EQUIP220">[10]APU!$U$12792</definedName>
    <definedName name="EQUIP221">[10]APU!$U$12850</definedName>
    <definedName name="EQUIP222">[10]APU!$U$12908</definedName>
    <definedName name="EQUIP223">[10]APU!$U$12966</definedName>
    <definedName name="EQUIP224">[10]APU!$U$13024</definedName>
    <definedName name="EQUIP225">[10]APU!$U$13082</definedName>
    <definedName name="EQUIP226">[10]APU!$U$13140</definedName>
    <definedName name="EQUIP227">[10]APU!$U$13198</definedName>
    <definedName name="EQUIP228">[10]APU!$U$13256</definedName>
    <definedName name="EQUIP229">[10]APU!$U$13314</definedName>
    <definedName name="EQUIP23">[10]APU!$U$1366</definedName>
    <definedName name="EQUIP230">[10]APU!$U$13372</definedName>
    <definedName name="EQUIP231">[10]APU!$U$13430</definedName>
    <definedName name="EQUIP232">[10]APU!$U$13488</definedName>
    <definedName name="EQUIP233">[10]APU!$U$13546</definedName>
    <definedName name="EQUIP234">[10]APU!$U$13604</definedName>
    <definedName name="EQUIP235">[10]APU!$U$13662</definedName>
    <definedName name="EQUIP236">[10]APU!$U$13720</definedName>
    <definedName name="EQUIP237">[10]APU!$U$13778</definedName>
    <definedName name="EQUIP238">[10]APU!$U$13836</definedName>
    <definedName name="EQUIP239">[10]APU!$U$13894</definedName>
    <definedName name="EQUIP24">[10]APU!$U$1424</definedName>
    <definedName name="EQUIP240">[10]APU!$U$13952</definedName>
    <definedName name="EQUIP241">[10]APU!$U$14010</definedName>
    <definedName name="EQUIP242">[10]APU!$U$14068</definedName>
    <definedName name="EQUIP243">[10]APU!$U$14126</definedName>
    <definedName name="EQUIP244">[10]APU!$U$14184</definedName>
    <definedName name="EQUIP245">[10]APU!$U$14242</definedName>
    <definedName name="EQUIP246">[10]APU!$U$14300</definedName>
    <definedName name="EQUIP247">[10]APU!$U$14358</definedName>
    <definedName name="EQUIP248">[10]APU!$U$14416</definedName>
    <definedName name="EQUIP249">[10]APU!$U$14474</definedName>
    <definedName name="EQUIP25">[10]APU!$U$1482</definedName>
    <definedName name="EQUIP250">[10]APU!$U$14532</definedName>
    <definedName name="EQUIP251">[10]APU!$U$14590</definedName>
    <definedName name="EQUIP252">[10]APU!$U$14648</definedName>
    <definedName name="EQUIP253">[10]APU!$U$14706</definedName>
    <definedName name="EQUIP254">[10]APU!$U$14764</definedName>
    <definedName name="EQUIP255">[10]APU!$U$14822</definedName>
    <definedName name="EQUIP256">[10]APU!$U$14880</definedName>
    <definedName name="EQUIP257">[10]APU!$U$14938</definedName>
    <definedName name="EQUIP258">[10]APU!$U$14996</definedName>
    <definedName name="EQUIP259">[10]APU!$U$15054</definedName>
    <definedName name="EQUIP26">[10]APU!$U$1540</definedName>
    <definedName name="EQUIP260">[10]APU!$U$15112</definedName>
    <definedName name="EQUIP261">[10]APU!$U$15170</definedName>
    <definedName name="EQUIP262">[10]APU!$U$15228</definedName>
    <definedName name="EQUIP263">[10]APU!$U$15286</definedName>
    <definedName name="EQUIP264">[10]APU!$U$15344</definedName>
    <definedName name="EQUIP265">[10]APU!$U$15402</definedName>
    <definedName name="EQUIP266">[10]APU!$U$15460</definedName>
    <definedName name="EQUIP267">[10]APU!$U$15518</definedName>
    <definedName name="EQUIP268">[10]APU!$U$15576</definedName>
    <definedName name="EQUIP269">[10]APU!$U$15634</definedName>
    <definedName name="EQUIP27">[10]APU!$U$1598</definedName>
    <definedName name="EQUIP270">[10]APU!$U$15692</definedName>
    <definedName name="EQUIP271">[10]APU!$U$15750</definedName>
    <definedName name="EQUIP272">[10]APU!$U$15808</definedName>
    <definedName name="EQUIP273">[10]APU!$U$15866</definedName>
    <definedName name="EQUIP274">[10]APU!$U$15924</definedName>
    <definedName name="EQUIP275">[10]APU!$U$15982</definedName>
    <definedName name="EQUIP276">[10]APU!$U$16040</definedName>
    <definedName name="EQUIP277">[10]APU!$U$16098</definedName>
    <definedName name="EQUIP278">[10]APU!$U$16156</definedName>
    <definedName name="EQUIP279">[10]APU!$U$16214</definedName>
    <definedName name="EQUIP28">[10]APU!$U$1656</definedName>
    <definedName name="EQUIP280">[10]APU!$U$16272</definedName>
    <definedName name="EQUIP281">[10]APU!$U$16330</definedName>
    <definedName name="EQUIP282">[10]APU!$U$16388</definedName>
    <definedName name="EQUIP283">[10]APU!$U$16446</definedName>
    <definedName name="EQUIP284">[10]APU!$U$16504</definedName>
    <definedName name="EQUIP285">[10]APU!$U$16562</definedName>
    <definedName name="EQUIP286">[10]APU!$U$16620</definedName>
    <definedName name="EQUIP287">[10]APU!$U$16678</definedName>
    <definedName name="EQUIP288">[10]APU!$U$16736</definedName>
    <definedName name="EQUIP289">[10]APU!$U$16794</definedName>
    <definedName name="EQUIP29">[10]APU!$U$1714</definedName>
    <definedName name="EQUIP290">[10]APU!$U$16852</definedName>
    <definedName name="EQUIP291">[10]APU!$U$16910</definedName>
    <definedName name="EQUIP292">[10]APU!$U$16968</definedName>
    <definedName name="EQUIP293">[10]APU!$U$17026</definedName>
    <definedName name="EQUIP294">[10]APU!$U$17084</definedName>
    <definedName name="EQUIP295">[10]APU!$U$17142</definedName>
    <definedName name="EQUIP296">[10]APU!$U$17200</definedName>
    <definedName name="EQUIP297">[10]APU!$U$17258</definedName>
    <definedName name="EQUIP298">[10]APU!$U$17316</definedName>
    <definedName name="EQUIP299">[10]APU!$U$17374</definedName>
    <definedName name="EQUIP3">[10]APU!$U$206</definedName>
    <definedName name="EQUIP30">[10]APU!$U$1772</definedName>
    <definedName name="EQUIP300">[10]APU!$U$17432</definedName>
    <definedName name="EQUIP301">[10]APU!$U$17490</definedName>
    <definedName name="EQUIP302">[10]APU!$U$17548</definedName>
    <definedName name="EQUIP303">[10]APU!$U$17606</definedName>
    <definedName name="EQUIP304">[10]APU!$U$17664</definedName>
    <definedName name="EQUIP305">[10]APU!$U$17722</definedName>
    <definedName name="EQUIP306">[10]APU!$U$17780</definedName>
    <definedName name="EQUIP307">[10]APU!$U$17838</definedName>
    <definedName name="EQUIP308">[10]APU!$U$17896</definedName>
    <definedName name="EQUIP309">[10]APU!$U$17954</definedName>
    <definedName name="EQUIP31">[10]APU!$U$1830</definedName>
    <definedName name="EQUIP310">[10]APU!$U$18012</definedName>
    <definedName name="EQUIP311">[10]APU!$U$18070</definedName>
    <definedName name="EQUIP312">[10]APU!$U$18128</definedName>
    <definedName name="EQUIP313">[10]APU!$U$18186</definedName>
    <definedName name="EQUIP314">[10]APU!$U$18244</definedName>
    <definedName name="EQUIP315">[10]APU!$U$18302</definedName>
    <definedName name="EQUIP316">[10]APU!$U$18360</definedName>
    <definedName name="EQUIP317">[10]APU!$U$18418</definedName>
    <definedName name="EQUIP318">[10]APU!$U$18476</definedName>
    <definedName name="EQUIP319">[10]APU!$U$18534</definedName>
    <definedName name="EQUIP32">[10]APU!$U$1888</definedName>
    <definedName name="EQUIP320">[10]APU!$U$18592</definedName>
    <definedName name="EQUIP321">[10]APU!$U$18650</definedName>
    <definedName name="EQUIP322">[10]APU!$U$18708</definedName>
    <definedName name="EQUIP323">[10]APU!$U$18766</definedName>
    <definedName name="EQUIP324">[10]APU!$U$18824</definedName>
    <definedName name="EQUIP325">[10]APU!$U$18882</definedName>
    <definedName name="EQUIP326">[10]APU!$U$18940</definedName>
    <definedName name="EQUIP327">[10]APU!$U$18998</definedName>
    <definedName name="EQUIP328">[10]APU!$U$19056</definedName>
    <definedName name="EQUIP329">[10]APU!$U$19114</definedName>
    <definedName name="EQUIP33">[10]APU!$U$1946</definedName>
    <definedName name="EQUIP330">[10]APU!$U$19172</definedName>
    <definedName name="EQUIP331">[10]APU!$U$19230</definedName>
    <definedName name="EQUIP332">[10]APU!$U$19288</definedName>
    <definedName name="EQUIP333">[10]APU!$U$19346</definedName>
    <definedName name="EQUIP334">[10]APU!$U$19404</definedName>
    <definedName name="EQUIP335">[10]APU!$U$19462</definedName>
    <definedName name="EQUIP336">[10]APU!$U$19520</definedName>
    <definedName name="EQUIP337">[10]APU!$U$19578</definedName>
    <definedName name="EQUIP338">[10]APU!$U$19636</definedName>
    <definedName name="EQUIP339">[10]APU!$U$19694</definedName>
    <definedName name="EQUIP34">[10]APU!$U$2004</definedName>
    <definedName name="EQUIP340">[10]APU!$U$19752</definedName>
    <definedName name="EQUIP341">[10]APU!$U$19810</definedName>
    <definedName name="EQUIP342">[10]APU!$U$19868</definedName>
    <definedName name="EQUIP343">[10]APU!$U$19926</definedName>
    <definedName name="EQUIP344">[10]APU!$U$19984</definedName>
    <definedName name="EQUIP345">[10]APU!$U$20042</definedName>
    <definedName name="EQUIP346">[10]APU!$U$20100</definedName>
    <definedName name="EQUIP347">[10]APU!$U$20158</definedName>
    <definedName name="EQUIP348">[10]APU!$U$20216</definedName>
    <definedName name="EQUIP349">[10]APU!$U$20274</definedName>
    <definedName name="EQUIP35">[10]APU!$U$2062</definedName>
    <definedName name="EQUIP350">[10]APU!$U$20332</definedName>
    <definedName name="EQUIP351">[10]APU!$U$20390</definedName>
    <definedName name="EQUIP352">[10]APU!$U$20448</definedName>
    <definedName name="EQUIP353">[10]APU!$U$20506</definedName>
    <definedName name="EQUIP354">[10]APU!$U$20564</definedName>
    <definedName name="EQUIP355">[10]APU!$U$20622</definedName>
    <definedName name="EQUIP356">[10]APU!$U$20680</definedName>
    <definedName name="EQUIP357">[10]APU!$U$20738</definedName>
    <definedName name="EQUIP358">[10]APU!$U$20796</definedName>
    <definedName name="EQUIP359">[10]APU!$U$20854</definedName>
    <definedName name="EQUIP36">[10]APU!$U$2120</definedName>
    <definedName name="EQUIP360">[10]APU!$U$20912</definedName>
    <definedName name="EQUIP361">[10]APU!$U$20970</definedName>
    <definedName name="EQUIP362">[10]APU!$U$21028</definedName>
    <definedName name="EQUIP363">[10]APU!$U$21086</definedName>
    <definedName name="EQUIP364">[10]APU!$U$21144</definedName>
    <definedName name="EQUIP365">[10]APU!$U$21202</definedName>
    <definedName name="EQUIP366">[10]APU!$U$21260</definedName>
    <definedName name="EQUIP367">[10]APU!$U$21318</definedName>
    <definedName name="EQUIP368">[10]APU!$U$21376</definedName>
    <definedName name="EQUIP369">[10]APU!$U$21434</definedName>
    <definedName name="EQUIP37">[10]APU!$U$2178</definedName>
    <definedName name="EQUIP370">[10]APU!$U$21492</definedName>
    <definedName name="EQUIP371">[10]APU!$U$21550</definedName>
    <definedName name="EQUIP372">[10]APU!$U$21608</definedName>
    <definedName name="EQUIP373">[10]APU!$U$21666</definedName>
    <definedName name="EQUIP374">[10]APU!$U$21724</definedName>
    <definedName name="EQUIP375">[10]APU!$U$21782</definedName>
    <definedName name="EQUIP376">[10]APU!$U$21840</definedName>
    <definedName name="EQUIP377">[10]APU!$U$21898</definedName>
    <definedName name="EQUIP378">[10]APU!$U$21956</definedName>
    <definedName name="EQUIP379">[10]APU!$U$22014</definedName>
    <definedName name="EQUIP38">[10]APU!$U$2236</definedName>
    <definedName name="EQUIP380">[10]APU!$U$22072</definedName>
    <definedName name="EQUIP381">[10]APU!$U$22130</definedName>
    <definedName name="EQUIP382">[10]APU!$U$22188</definedName>
    <definedName name="EQUIP383">[10]APU!$U$22246</definedName>
    <definedName name="EQUIP384">[10]APU!$U$22304</definedName>
    <definedName name="EQUIP385">[10]APU!$U$22362</definedName>
    <definedName name="EQUIP386">[10]APU!$U$22420</definedName>
    <definedName name="EQUIP387">[10]APU!$U$22478</definedName>
    <definedName name="EQUIP388">[10]APU!$U$22536</definedName>
    <definedName name="EQUIP389">[10]APU!$U$22594</definedName>
    <definedName name="EQUIP39">[10]APU!$U$2294</definedName>
    <definedName name="EQUIP390">[10]APU!$U$22652</definedName>
    <definedName name="EQUIP391">[10]APU!$U$22710</definedName>
    <definedName name="EQUIP392">[10]APU!$U$22768</definedName>
    <definedName name="EQUIP393">[10]APU!$U$22826</definedName>
    <definedName name="EQUIP394">[10]APU!$U$22884</definedName>
    <definedName name="EQUIP395">[10]APU!$U$22942</definedName>
    <definedName name="EQUIP396">[10]APU!$U$23000</definedName>
    <definedName name="EQUIP397">[10]APU!$U$23058</definedName>
    <definedName name="EQUIP398">[10]APU!$U$23116</definedName>
    <definedName name="EQUIP399">[10]APU!$U$23174</definedName>
    <definedName name="EQUIP4">[10]APU!$U$264</definedName>
    <definedName name="EQUIP40">[10]APU!$U$2352</definedName>
    <definedName name="EQUIP400">[10]APU!$U$23232</definedName>
    <definedName name="EQUIP401">[10]APU!$U$23290</definedName>
    <definedName name="EQUIP402">[10]APU!$U$23348</definedName>
    <definedName name="EQUIP403">[10]APU!$U$23406</definedName>
    <definedName name="EQUIP404">[10]APU!$U$23464</definedName>
    <definedName name="EQUIP405">[10]APU!$U$23522</definedName>
    <definedName name="EQUIP406">[10]APU!$U$23580</definedName>
    <definedName name="EQUIP407">[10]APU!$U$23638</definedName>
    <definedName name="EQUIP408">[10]APU!$U$23696</definedName>
    <definedName name="EQUIP409">[10]APU!$U$23754</definedName>
    <definedName name="EQUIP41">[10]APU!$U$2410</definedName>
    <definedName name="EQUIP410">[10]APU!$U$23812</definedName>
    <definedName name="EQUIP411">[10]APU!$U$23870</definedName>
    <definedName name="EQUIP412">[10]APU!$U$23928</definedName>
    <definedName name="EQUIP413">[10]APU!$U$23986</definedName>
    <definedName name="EQUIP414">[10]APU!$U$24044</definedName>
    <definedName name="EQUIP415">[10]APU!$U$24102</definedName>
    <definedName name="EQUIP416">[10]APU!$U$24160</definedName>
    <definedName name="EQUIP417">[10]APU!$U$24218</definedName>
    <definedName name="EQUIP418">[10]APU!$U$24276</definedName>
    <definedName name="EQUIP419">[10]APU!$U$24334</definedName>
    <definedName name="EQUIP42">[10]APU!$U$2468</definedName>
    <definedName name="EQUIP420">[10]APU!$U$24392</definedName>
    <definedName name="EQUIP421">[10]APU!$U$24450</definedName>
    <definedName name="EQUIP422">[10]APU!$U$24508</definedName>
    <definedName name="EQUIP423">[10]APU!$U$24566</definedName>
    <definedName name="EQUIP424">[10]APU!$U$24624</definedName>
    <definedName name="EQUIP425">[10]APU!$U$24682</definedName>
    <definedName name="EQUIP426">[10]APU!$U$24740</definedName>
    <definedName name="EQUIP427">[10]APU!$U$24798</definedName>
    <definedName name="EQUIP428">[10]APU!$U$24856</definedName>
    <definedName name="EQUIP429">[10]APU!$U$24914</definedName>
    <definedName name="EQUIP43">[10]APU!$U$2526</definedName>
    <definedName name="EQUIP430">[10]APU!$U$24972</definedName>
    <definedName name="EQUIP431">[10]APU!$U$25030</definedName>
    <definedName name="EQUIP432">[10]APU!$U$25088</definedName>
    <definedName name="EQUIP433">[10]APU!$U$25146</definedName>
    <definedName name="EQUIP434">[10]APU!$U$25204</definedName>
    <definedName name="EQUIP435">[10]APU!$U$25262</definedName>
    <definedName name="EQUIP436">[10]APU!$U$25320</definedName>
    <definedName name="EQUIP437">[10]APU!$U$25378</definedName>
    <definedName name="EQUIP438">[10]APU!$U$25436</definedName>
    <definedName name="EQUIP439">[10]APU!$U$25494</definedName>
    <definedName name="EQUIP44">[10]APU!$U$2584</definedName>
    <definedName name="EQUIP440">[10]APU!$U$25552</definedName>
    <definedName name="EQUIP441">[10]APU!$U$25610</definedName>
    <definedName name="EQUIP442">[10]APU!$U$25668</definedName>
    <definedName name="EQUIP443">[10]APU!$U$25726</definedName>
    <definedName name="EQUIP444">[10]APU!$U$25784</definedName>
    <definedName name="EQUIP445">[10]APU!$U$25842</definedName>
    <definedName name="EQUIP446">[10]APU!$U$25900</definedName>
    <definedName name="EQUIP447">[10]APU!$U$25958</definedName>
    <definedName name="EQUIP448">[10]APU!$U$26016</definedName>
    <definedName name="EQUIP449">[10]APU!$U$26074</definedName>
    <definedName name="EQUIP45">[10]APU!$U$2642</definedName>
    <definedName name="EQUIP450">[10]APU!$U$26132</definedName>
    <definedName name="EQUIP451">[10]APU!$U$26190</definedName>
    <definedName name="EQUIP452">[10]APU!$U$26248</definedName>
    <definedName name="EQUIP453">[10]APU!$U$26306</definedName>
    <definedName name="EQUIP454">[10]APU!$U$26364</definedName>
    <definedName name="EQUIP455">[10]APU!$U$26422</definedName>
    <definedName name="EQUIP456">[10]APU!$U$26480</definedName>
    <definedName name="EQUIP457">[10]APU!$U$26538</definedName>
    <definedName name="EQUIP458">[10]APU!$U$26596</definedName>
    <definedName name="EQUIP459">[10]APU!$U$26654</definedName>
    <definedName name="EQUIP46">[10]APU!$U$2700</definedName>
    <definedName name="EQUIP460">[10]APU!$U$26712</definedName>
    <definedName name="EQUIP461">[10]APU!$U$26770</definedName>
    <definedName name="EQUIP462">[10]APU!$U$26828</definedName>
    <definedName name="EQUIP463">[10]APU!$U$26886</definedName>
    <definedName name="EQUIP464">[10]APU!$U$26944</definedName>
    <definedName name="EQUIP465">[10]APU!$U$27002</definedName>
    <definedName name="EQUIP466">[10]APU!$U$27060</definedName>
    <definedName name="EQUIP467">[10]APU!$U$27118</definedName>
    <definedName name="EQUIP468">[10]APU!$U$27176</definedName>
    <definedName name="EQUIP469">[10]APU!$U$27234</definedName>
    <definedName name="EQUIP47">[10]APU!$U$2758</definedName>
    <definedName name="EQUIP470">[10]APU!$U$27292</definedName>
    <definedName name="EQUIP471">[10]APU!$U$27350</definedName>
    <definedName name="EQUIP472">[10]APU!$U$27408</definedName>
    <definedName name="EQUIP473">[10]APU!$U$27466</definedName>
    <definedName name="EQUIP474">[10]APU!$U$27524</definedName>
    <definedName name="EQUIP475">[10]APU!$U$27582</definedName>
    <definedName name="EQUIP476">[10]APU!$U$27640</definedName>
    <definedName name="EQUIP477">[10]APU!$U$27698</definedName>
    <definedName name="EQUIP478">[10]APU!$U$27756</definedName>
    <definedName name="EQUIP479">[10]APU!$U$27814</definedName>
    <definedName name="EQUIP48">[10]APU!$U$2816</definedName>
    <definedName name="EQUIP480">[10]APU!$U$27872</definedName>
    <definedName name="EQUIP481">[10]APU!$U$27930</definedName>
    <definedName name="EQUIP482">[10]APU!$U$27988</definedName>
    <definedName name="EQUIP483">[10]APU!$U$28046</definedName>
    <definedName name="EQUIP484">[10]APU!$U$28104</definedName>
    <definedName name="EQUIP485">[10]APU!$U$28162</definedName>
    <definedName name="EQUIP486">[10]APU!$U$28220</definedName>
    <definedName name="EQUIP487">[10]APU!$U$28278</definedName>
    <definedName name="EQUIP488">[10]APU!$U$28336</definedName>
    <definedName name="EQUIP489">[10]APU!$U$28394</definedName>
    <definedName name="EQUIP49">[10]APU!$U$2874</definedName>
    <definedName name="EQUIP490">[10]APU!$U$28452</definedName>
    <definedName name="EQUIP491">[10]APU!$U$28510</definedName>
    <definedName name="EQUIP492">[10]APU!$U$28568</definedName>
    <definedName name="EQUIP493">[10]APU!$U$28626</definedName>
    <definedName name="EQUIP494">[10]APU!$U$28684</definedName>
    <definedName name="EQUIP495">[10]APU!$U$28742</definedName>
    <definedName name="EQUIP496">[10]APU!$U$28800</definedName>
    <definedName name="EQUIP497">[10]APU!$U$28858</definedName>
    <definedName name="EQUIP498">[10]APU!$U$28916</definedName>
    <definedName name="EQUIP499">[10]APU!$U$28974</definedName>
    <definedName name="EQUIP5">[10]APU!$U$322</definedName>
    <definedName name="EQUIP50">[10]APU!$U$2932</definedName>
    <definedName name="EQUIP500">[10]APU!$U$29032</definedName>
    <definedName name="EQUIP501">[10]APU!$U$29090</definedName>
    <definedName name="EQUIP502">[10]APU!$U$29148</definedName>
    <definedName name="EQUIP503">[10]APU!$U$29206</definedName>
    <definedName name="EQUIP504">[10]APU!$U$29264</definedName>
    <definedName name="EQUIP505">[10]APU!$U$29322</definedName>
    <definedName name="EQUIP506">[10]APU!$U$29380</definedName>
    <definedName name="EQUIP507">[10]APU!$U$29438</definedName>
    <definedName name="EQUIP508">[10]APU!$U$29496</definedName>
    <definedName name="EQUIP509">[10]APU!$U$29554</definedName>
    <definedName name="EQUIP51">[10]APU!$U$2990</definedName>
    <definedName name="EQUIP510">[10]APU!$U$29612</definedName>
    <definedName name="EQUIP511">[10]APU!$U$29670</definedName>
    <definedName name="EQUIP512">[10]APU!$U$29728</definedName>
    <definedName name="EQUIP513">[10]APU!$U$29786</definedName>
    <definedName name="EQUIP514">[10]APU!$U$29844</definedName>
    <definedName name="EQUIP515">[10]APU!$U$29902</definedName>
    <definedName name="EQUIP516">[10]APU!$U$29960</definedName>
    <definedName name="EQUIP517">[10]APU!$U$30018</definedName>
    <definedName name="EQUIP518">[10]APU!$U$30076</definedName>
    <definedName name="EQUIP519">[10]APU!$U$30134</definedName>
    <definedName name="EQUIP52">[10]APU!$U$3048</definedName>
    <definedName name="EQUIP520">[10]APU!$U$30192</definedName>
    <definedName name="EQUIP521">[10]APU!$U$30250</definedName>
    <definedName name="EQUIP522">[10]APU!$U$30308</definedName>
    <definedName name="EQUIP523">[10]APU!$U$30366</definedName>
    <definedName name="EQUIP524">[10]APU!$U$30424</definedName>
    <definedName name="EQUIP525">[10]APU!$U$30482</definedName>
    <definedName name="EQUIP526">[10]APU!$U$30540</definedName>
    <definedName name="EQUIP527">[10]APU!$U$30598</definedName>
    <definedName name="EQUIP528">[10]APU!$U$30656</definedName>
    <definedName name="EQUIP529">[10]APU!$U$30714</definedName>
    <definedName name="EQUIP53">[10]APU!$U$3106</definedName>
    <definedName name="EQUIP530">[10]APU!$U$30772</definedName>
    <definedName name="EQUIP531">[10]APU!$U$30830</definedName>
    <definedName name="EQUIP532">[10]APU!$U$30888</definedName>
    <definedName name="EQUIP533">[10]APU!$U$30946</definedName>
    <definedName name="EQUIP534">[10]APU!$U$31004</definedName>
    <definedName name="EQUIP535">[10]APU!$U$31062</definedName>
    <definedName name="EQUIP536">[10]APU!$U$31120</definedName>
    <definedName name="EQUIP537">[10]APU!$U$31178</definedName>
    <definedName name="EQUIP538">[10]APU!$U$31236</definedName>
    <definedName name="EQUIP539">[10]APU!$U$31294</definedName>
    <definedName name="EQUIP54">[10]APU!$U$3164</definedName>
    <definedName name="EQUIP540">[10]APU!$U$31352</definedName>
    <definedName name="EQUIP541">[10]APU!$U$31410</definedName>
    <definedName name="EQUIP542">[10]APU!$U$31468</definedName>
    <definedName name="EQUIP543">[10]APU!$U$31526</definedName>
    <definedName name="EQUIP544">[10]APU!$U$31584</definedName>
    <definedName name="EQUIP545">[10]APU!$U$31642</definedName>
    <definedName name="EQUIP546">[10]APU!$U$31700</definedName>
    <definedName name="EQUIP547">[10]APU!$U$31758</definedName>
    <definedName name="EQUIP548">[10]APU!$U$31816</definedName>
    <definedName name="EQUIP549">[10]APU!$U$31874</definedName>
    <definedName name="EQUIP55">[10]APU!$U$3222</definedName>
    <definedName name="EQUIP550">[10]APU!$U$31932</definedName>
    <definedName name="EQUIP551">[10]APU!$U$31990</definedName>
    <definedName name="EQUIP552">[10]APU!$U$32048</definedName>
    <definedName name="EQUIP553">[10]APU!$U$32106</definedName>
    <definedName name="EQUIP554">[10]APU!$U$32164</definedName>
    <definedName name="EQUIP555">[10]APU!$U$32222</definedName>
    <definedName name="EQUIP556">[10]APU!$U$32280</definedName>
    <definedName name="EQUIP557">[10]APU!$U$32338</definedName>
    <definedName name="EQUIP558">[10]APU!$U$32396</definedName>
    <definedName name="EQUIP559">[10]APU!$U$32454</definedName>
    <definedName name="EQUIP56">[10]APU!$U$3280</definedName>
    <definedName name="EQUIP560">[10]APU!$U$32512</definedName>
    <definedName name="EQUIP561">[10]APU!$U$32570</definedName>
    <definedName name="EQUIP562">[10]APU!$U$32628</definedName>
    <definedName name="EQUIP563">[10]APU!$U$32686</definedName>
    <definedName name="EQUIP564">[10]APU!$U$32744</definedName>
    <definedName name="EQUIP565">[10]APU!$U$32802</definedName>
    <definedName name="EQUIP566">[10]APU!$U$32860</definedName>
    <definedName name="EQUIP567">[10]APU!$U$32918</definedName>
    <definedName name="EQUIP568">[10]APU!$U$32976</definedName>
    <definedName name="EQUIP569">[10]APU!$U$33034</definedName>
    <definedName name="EQUIP57">[10]APU!$U$3338</definedName>
    <definedName name="EQUIP570">[10]APU!$U$33092</definedName>
    <definedName name="EQUIP571">[10]APU!$U$33150</definedName>
    <definedName name="EQUIP572">[10]APU!$U$33208</definedName>
    <definedName name="EQUIP573">[10]APU!$U$33266</definedName>
    <definedName name="EQUIP574">[10]APU!$U$33324</definedName>
    <definedName name="EQUIP575">[10]APU!$U$33382</definedName>
    <definedName name="EQUIP576">[10]APU!$U$33440</definedName>
    <definedName name="EQUIP577">[10]APU!$U$33498</definedName>
    <definedName name="EQUIP578">[10]APU!$U$33556</definedName>
    <definedName name="EQUIP579">[10]APU!$U$33614</definedName>
    <definedName name="EQUIP58">[10]APU!$U$3396</definedName>
    <definedName name="EQUIP580">[10]APU!$U$33672</definedName>
    <definedName name="EQUIP581">[10]APU!$U$33730</definedName>
    <definedName name="EQUIP582">[10]APU!$U$33788</definedName>
    <definedName name="EQUIP583">[10]APU!$U$33846</definedName>
    <definedName name="EQUIP584">[10]APU!$U$33904</definedName>
    <definedName name="EQUIP585">[10]APU!$U$33962</definedName>
    <definedName name="EQUIP586">[10]APU!$U$34020</definedName>
    <definedName name="EQUIP587">[10]APU!$U$34078</definedName>
    <definedName name="EQUIP588">[10]APU!$U$34136</definedName>
    <definedName name="EQUIP589">[10]APU!$U$34194</definedName>
    <definedName name="EQUIP59">[10]APU!$U$3454</definedName>
    <definedName name="EQUIP590">[10]APU!$U$34252</definedName>
    <definedName name="EQUIP591">[10]APU!$U$34310</definedName>
    <definedName name="EQUIP592">[10]APU!$U$34368</definedName>
    <definedName name="EQUIP593">[10]APU!$U$34426</definedName>
    <definedName name="EQUIP594">[10]APU!$U$34484</definedName>
    <definedName name="EQUIP595">[10]APU!$U$34542</definedName>
    <definedName name="EQUIP596">[10]APU!$U$34600</definedName>
    <definedName name="EQUIP597">[10]APU!$U$34658</definedName>
    <definedName name="EQUIP598">[10]APU!$U$34716</definedName>
    <definedName name="EQUIP599">[10]APU!$U$34774</definedName>
    <definedName name="EQUIP6">[10]APU!$U$380</definedName>
    <definedName name="EQUIP60">[10]APU!$U$3512</definedName>
    <definedName name="EQUIP600">[10]APU!$U$34832</definedName>
    <definedName name="EQUIP601">[10]APU!$U$34890</definedName>
    <definedName name="EQUIP602">[10]APU!$U$34948</definedName>
    <definedName name="EQUIP603">[10]APU!$U$35006</definedName>
    <definedName name="EQUIP604">[10]APU!$U$35064</definedName>
    <definedName name="EQUIP605">[10]APU!$U$35122</definedName>
    <definedName name="EQUIP606">[10]APU!$U$35180</definedName>
    <definedName name="EQUIP607">[10]APU!$U$35238</definedName>
    <definedName name="EQUIP608">[10]APU!$U$35296</definedName>
    <definedName name="EQUIP609">[10]APU!$U$35354</definedName>
    <definedName name="EQUIP61">[10]APU!$U$3570</definedName>
    <definedName name="EQUIP610">[10]APU!$U$35412</definedName>
    <definedName name="EQUIP611">[10]APU!$U$35470</definedName>
    <definedName name="EQUIP612">[10]APU!$U$35528</definedName>
    <definedName name="EQUIP613">[10]APU!$U$35586</definedName>
    <definedName name="EQUIP614">[10]APU!$U$35644</definedName>
    <definedName name="EQUIP615">[10]APU!$U$35702</definedName>
    <definedName name="EQUIP616">[10]APU!$U$35760</definedName>
    <definedName name="EQUIP617">[10]APU!$U$35818</definedName>
    <definedName name="EQUIP618">[10]APU!$U$35876</definedName>
    <definedName name="EQUIP619">[10]APU!$U$35934</definedName>
    <definedName name="EQUIP62">[10]APU!$U$3628</definedName>
    <definedName name="EQUIP620">[10]APU!$U$35992</definedName>
    <definedName name="EQUIP621">[10]APU!$U$36050</definedName>
    <definedName name="EQUIP622">[10]APU!$U$36108</definedName>
    <definedName name="EQUIP623">[10]APU!$U$36166</definedName>
    <definedName name="EQUIP624">[10]APU!$U$36224</definedName>
    <definedName name="EQUIP625">[10]APU!$U$36282</definedName>
    <definedName name="EQUIP626">[10]APU!$U$36340</definedName>
    <definedName name="EQUIP627">[10]APU!$U$36398</definedName>
    <definedName name="EQUIP628">[10]APU!$U$36456</definedName>
    <definedName name="EQUIP629">[10]APU!$U$36514</definedName>
    <definedName name="EQUIP63">[10]APU!$U$3686</definedName>
    <definedName name="EQUIP630">[10]APU!$U$36572</definedName>
    <definedName name="EQUIP631">[10]APU!$U$36630</definedName>
    <definedName name="EQUIP632">[10]APU!$U$36688</definedName>
    <definedName name="EQUIP633">[10]APU!$U$36746</definedName>
    <definedName name="EQUIP634">[10]APU!$U$36804</definedName>
    <definedName name="EQUIP635">[10]APU!$U$36862</definedName>
    <definedName name="EQUIP636">[10]APU!$U$36920</definedName>
    <definedName name="EQUIP637">[10]APU!$U$36978</definedName>
    <definedName name="EQUIP638">[10]APU!$U$37036</definedName>
    <definedName name="EQUIP639">[10]APU!$U$37094</definedName>
    <definedName name="EQUIP64">[10]APU!$U$3744</definedName>
    <definedName name="EQUIP640">[10]APU!$U$37152</definedName>
    <definedName name="EQUIP641">[10]APU!$U$37210</definedName>
    <definedName name="EQUIP642">[10]APU!$U$37268</definedName>
    <definedName name="EQUIP643">[10]APU!$U$37326</definedName>
    <definedName name="EQUIP644">[10]APU!$U$37384</definedName>
    <definedName name="EQUIP645">[10]APU!$U$37442</definedName>
    <definedName name="EQUIP646">[10]APU!$U$37500</definedName>
    <definedName name="EQUIP647">[10]APU!$U$37558</definedName>
    <definedName name="EQUIP648">[10]APU!$U$37616</definedName>
    <definedName name="EQUIP649">[10]APU!$U$37674</definedName>
    <definedName name="EQUIP65">[10]APU!$U$3802</definedName>
    <definedName name="EQUIP650">[10]APU!$U$37732</definedName>
    <definedName name="EQUIP651">[10]APU!$U$37790</definedName>
    <definedName name="EQUIP652">[10]APU!$U$37848</definedName>
    <definedName name="EQUIP653">[10]APU!$U$37906</definedName>
    <definedName name="EQUIP654">[10]APU!$U$37964</definedName>
    <definedName name="EQUIP655">[10]APU!$U$38022</definedName>
    <definedName name="EQUIP656">[10]APU!$U$38080</definedName>
    <definedName name="EQUIP657">[10]APU!$U$38138</definedName>
    <definedName name="EQUIP658">[10]APU!$U$38196</definedName>
    <definedName name="EQUIP659">[10]APU!$U$38254</definedName>
    <definedName name="EQUIP66">[10]APU!$U$3860</definedName>
    <definedName name="EQUIP660">[10]APU!$U$38312</definedName>
    <definedName name="EQUIP661">[10]APU!$U$38370</definedName>
    <definedName name="EQUIP662">[10]APU!$U$38428</definedName>
    <definedName name="EQUIP663">[10]APU!$U$38486</definedName>
    <definedName name="EQUIP664">[10]APU!$U$38544</definedName>
    <definedName name="EQUIP665">[10]APU!$U$38602</definedName>
    <definedName name="EQUIP666">[10]APU!$U$38660</definedName>
    <definedName name="EQUIP667">[10]APU!$U$38718</definedName>
    <definedName name="EQUIP668">[10]APU!$U$38776</definedName>
    <definedName name="EQUIP669">[10]APU!$U$38834</definedName>
    <definedName name="EQUIP67">[10]APU!$U$3918</definedName>
    <definedName name="EQUIP670">[10]APU!$U$38892</definedName>
    <definedName name="EQUIP671">[10]APU!$U$38950</definedName>
    <definedName name="EQUIP672">[10]APU!$U$39008</definedName>
    <definedName name="EQUIP673">[10]APU!$U$39066</definedName>
    <definedName name="EQUIP674">[10]APU!$U$39124</definedName>
    <definedName name="EQUIP675">[10]APU!$U$39182</definedName>
    <definedName name="EQUIP676">[10]APU!$U$39240</definedName>
    <definedName name="EQUIP677">[10]APU!$U$39298</definedName>
    <definedName name="EQUIP678">[10]APU!$U$39356</definedName>
    <definedName name="EQUIP679">[10]APU!$U$39414</definedName>
    <definedName name="EQUIP68">[10]APU!$U$3976</definedName>
    <definedName name="EQUIP680">[10]APU!$U$39472</definedName>
    <definedName name="EQUIP681">[10]APU!$U$39530</definedName>
    <definedName name="EQUIP682">[10]APU!$U$39588</definedName>
    <definedName name="EQUIP683">[10]APU!$U$39646</definedName>
    <definedName name="EQUIP684">[10]APU!$U$39704</definedName>
    <definedName name="EQUIP685">[10]APU!$U$39762</definedName>
    <definedName name="EQUIP686">[10]APU!$U$39820</definedName>
    <definedName name="EQUIP687">[10]APU!$U$39878</definedName>
    <definedName name="EQUIP688">[10]APU!$U$39936</definedName>
    <definedName name="EQUIP689">[10]APU!$U$39994</definedName>
    <definedName name="EQUIP69">[10]APU!$U$4034</definedName>
    <definedName name="EQUIP690">[10]APU!$U$40052</definedName>
    <definedName name="EQUIP691">[10]APU!$U$40110</definedName>
    <definedName name="EQUIP692">[10]APU!$U$40168</definedName>
    <definedName name="EQUIP693">[10]APU!$U$40226</definedName>
    <definedName name="EQUIP694">[10]APU!$U$40284</definedName>
    <definedName name="EQUIP695">[10]APU!$U$40342</definedName>
    <definedName name="EQUIP696">[10]APU!$U$40400</definedName>
    <definedName name="EQUIP697">[10]APU!$U$40458</definedName>
    <definedName name="EQUIP698">[10]APU!$U$40516</definedName>
    <definedName name="EQUIP699">[10]APU!$U$40574</definedName>
    <definedName name="EQUIP7">[10]APU!$U$438</definedName>
    <definedName name="EQUIP70">[10]APU!$U$4092</definedName>
    <definedName name="EQUIP700">[10]APU!$U$40632</definedName>
    <definedName name="EQUIP701">[10]APU!$U$40690</definedName>
    <definedName name="EQUIP702">[10]APU!$U$40748</definedName>
    <definedName name="EQUIP703">[10]APU!$U$40806</definedName>
    <definedName name="EQUIP704">[10]APU!$U$40864</definedName>
    <definedName name="EQUIP705">[10]APU!$U$40922</definedName>
    <definedName name="EQUIP706">[10]APU!$U$40980</definedName>
    <definedName name="EQUIP707">[10]APU!$U$41038</definedName>
    <definedName name="EQUIP708">[10]APU!$U$41096</definedName>
    <definedName name="EQUIP709">[10]APU!$U$41154</definedName>
    <definedName name="EQUIP71">[10]APU!$U$4150</definedName>
    <definedName name="EQUIP710">[10]APU!$U$41212</definedName>
    <definedName name="EQUIP711">[10]APU!$U$41270</definedName>
    <definedName name="EQUIP712">[10]APU!$U$41328</definedName>
    <definedName name="EQUIP713">[10]APU!$U$41386</definedName>
    <definedName name="EQUIP714">[10]APU!$U$41444</definedName>
    <definedName name="EQUIP715">[10]APU!$U$41502</definedName>
    <definedName name="EQUIP716">[10]APU!$U$41560</definedName>
    <definedName name="EQUIP717">[10]APU!$U$41618</definedName>
    <definedName name="EQUIP718">[10]APU!$U$41676</definedName>
    <definedName name="EQUIP719">[10]APU!$U$41734</definedName>
    <definedName name="EQUIP72">[10]APU!$U$4208</definedName>
    <definedName name="EQUIP720">[10]APU!$U$41792</definedName>
    <definedName name="EQUIP721">[10]APU!$U$41850</definedName>
    <definedName name="EQUIP722">[10]APU!$U$41908</definedName>
    <definedName name="EQUIP723">[10]APU!$U$41966</definedName>
    <definedName name="EQUIP724">[10]APU!$U$42024</definedName>
    <definedName name="EQUIP725">[10]APU!$U$42082</definedName>
    <definedName name="EQUIP726">[10]APU!$U$42140</definedName>
    <definedName name="EQUIP727">[10]APU!$U$42198</definedName>
    <definedName name="EQUIP728">[10]APU!$U$42256</definedName>
    <definedName name="EQUIP729">[10]APU!$U$42314</definedName>
    <definedName name="EQUIP73">[10]APU!$U$4266</definedName>
    <definedName name="EQUIP730">[10]APU!$U$42372</definedName>
    <definedName name="EQUIP731">[10]APU!$U$42430</definedName>
    <definedName name="EQUIP732">[10]APU!$U$42488</definedName>
    <definedName name="EQUIP733">[10]APU!$U$42546</definedName>
    <definedName name="EQUIP734">[10]APU!$U$42604</definedName>
    <definedName name="EQUIP735">[10]APU!$U$42662</definedName>
    <definedName name="EQUIP736">[10]APU!$U$42720</definedName>
    <definedName name="EQUIP737">[10]APU!$U$42778</definedName>
    <definedName name="EQUIP738">[10]APU!$U$42836</definedName>
    <definedName name="EQUIP739">[10]APU!$U$42894</definedName>
    <definedName name="EQUIP74">[10]APU!$U$4324</definedName>
    <definedName name="EQUIP740">[10]APU!$U$42952</definedName>
    <definedName name="EQUIP741">[10]APU!$U$43010</definedName>
    <definedName name="EQUIP742">[10]APU!$U$43068</definedName>
    <definedName name="EQUIP743">[10]APU!$U$43126</definedName>
    <definedName name="EQUIP744">[10]APU!$U$43184</definedName>
    <definedName name="EQUIP745">[10]APU!$U$43242</definedName>
    <definedName name="EQUIP746">[10]APU!$U$43300</definedName>
    <definedName name="EQUIP747">[10]APU!$U$43358</definedName>
    <definedName name="EQUIP748">[10]APU!$U$43416</definedName>
    <definedName name="EQUIP749">[10]APU!$U$43474</definedName>
    <definedName name="EQUIP75">[10]APU!$U$4382</definedName>
    <definedName name="EQUIP750">[10]APU!$U$43532</definedName>
    <definedName name="EQUIP751">[10]APU!$U$43590</definedName>
    <definedName name="EQUIP752">[10]APU!$U$43648</definedName>
    <definedName name="EQUIP753">[10]APU!$U$43706</definedName>
    <definedName name="EQUIP754">[10]APU!$U$43764</definedName>
    <definedName name="EQUIP755">[10]APU!$U$43822</definedName>
    <definedName name="EQUIP756">[10]APU!$U$43880</definedName>
    <definedName name="EQUIP757">[10]APU!$U$43938</definedName>
    <definedName name="EQUIP758">[10]APU!$U$43996</definedName>
    <definedName name="EQUIP759">[10]APU!$U$44054</definedName>
    <definedName name="EQUIP76">[10]APU!$U$4440</definedName>
    <definedName name="EQUIP760">[10]APU!$U$44112</definedName>
    <definedName name="EQUIP761">[10]APU!$U$44170</definedName>
    <definedName name="EQUIP762">[10]APU!$U$44228</definedName>
    <definedName name="EQUIP763">[10]APU!$U$44286</definedName>
    <definedName name="EQUIP764">[10]APU!$U$44344</definedName>
    <definedName name="EQUIP765">[10]APU!$U$44402</definedName>
    <definedName name="EQUIP766">[10]APU!$U$44460</definedName>
    <definedName name="EQUIP767">[10]APU!$U$44518</definedName>
    <definedName name="EQUIP768">[10]APU!$U$44576</definedName>
    <definedName name="EQUIP769">[10]APU!$U$44634</definedName>
    <definedName name="EQUIP77">[10]APU!$U$4498</definedName>
    <definedName name="EQUIP770">[10]APU!$U$44692</definedName>
    <definedName name="EQUIP771">[10]APU!$U$44750</definedName>
    <definedName name="EQUIP772">[10]APU!$U$44808</definedName>
    <definedName name="EQUIP773">[10]APU!$U$44866</definedName>
    <definedName name="EQUIP774">[10]APU!$U$44924</definedName>
    <definedName name="EQUIP775">[10]APU!$U$44982</definedName>
    <definedName name="EQUIP776">[10]APU!$U$45040</definedName>
    <definedName name="EQUIP777">[10]APU!$U$45098</definedName>
    <definedName name="EQUIP778">[10]APU!$U$45156</definedName>
    <definedName name="EQUIP779">[10]APU!$U$45214</definedName>
    <definedName name="EQUIP78">[10]APU!$U$4556</definedName>
    <definedName name="EQUIP780">[10]APU!$U$45272</definedName>
    <definedName name="EQUIP781">[10]APU!$U$45330</definedName>
    <definedName name="EQUIP782">[10]APU!$U$45388</definedName>
    <definedName name="EQUIP783">[10]APU!$U$45446</definedName>
    <definedName name="EQUIP784">[10]APU!$U$45504</definedName>
    <definedName name="EQUIP785">[10]APU!$U$45562</definedName>
    <definedName name="EQUIP786">[10]APU!$U$45620</definedName>
    <definedName name="EQUIP787">[10]APU!$U$45678</definedName>
    <definedName name="EQUIP788">[10]APU!$U$45736</definedName>
    <definedName name="EQUIP789">[10]APU!$U$45794</definedName>
    <definedName name="EQUIP79">[10]APU!$U$4614</definedName>
    <definedName name="EQUIP790">[10]APU!$U$45852</definedName>
    <definedName name="EQUIP791">[10]APU!$U$45910</definedName>
    <definedName name="EQUIP792">[10]APU!$U$45968</definedName>
    <definedName name="EQUIP793">[10]APU!$U$46026</definedName>
    <definedName name="EQUIP794">[10]APU!$U$46084</definedName>
    <definedName name="EQUIP795">[10]APU!$U$46142</definedName>
    <definedName name="EQUIP796">[10]APU!$U$46200</definedName>
    <definedName name="EQUIP797">[10]APU!$U$46258</definedName>
    <definedName name="EQUIP798">[10]APU!$U$46316</definedName>
    <definedName name="EQUIP799">[10]APU!$U$46374</definedName>
    <definedName name="EQUIP8">[10]APU!$U$496</definedName>
    <definedName name="EQUIP80">[10]APU!$U$4672</definedName>
    <definedName name="EQUIP800">[10]APU!$U$46432</definedName>
    <definedName name="EQUIP801">[10]APU!$U$46490</definedName>
    <definedName name="EQUIP802">[10]APU!$U$46548</definedName>
    <definedName name="EQUIP803">[10]APU!$U$46606</definedName>
    <definedName name="EQUIP804">[10]APU!$U$46664</definedName>
    <definedName name="EQUIP805">[10]APU!$U$46722</definedName>
    <definedName name="EQUIP806">[10]APU!$U$46780</definedName>
    <definedName name="EQUIP807">[10]APU!$U$46838</definedName>
    <definedName name="EQUIP808">[10]APU!$U$46896</definedName>
    <definedName name="EQUIP809">[10]APU!$U$46954</definedName>
    <definedName name="EQUIP81">[10]APU!$U$4730</definedName>
    <definedName name="EQUIP810">[10]APU!$U$47012</definedName>
    <definedName name="EQUIP811">[10]APU!$U$47070</definedName>
    <definedName name="EQUIP812">[10]APU!$U$47128</definedName>
    <definedName name="EQUIP813">[10]APU!$U$47186</definedName>
    <definedName name="EQUIP814">[10]APU!$U$47244</definedName>
    <definedName name="EQUIP815">[10]APU!$U$47302</definedName>
    <definedName name="EQUIP816">[10]APU!$U$47360</definedName>
    <definedName name="EQUIP817">[10]APU!$U$47418</definedName>
    <definedName name="EQUIP818">[10]APU!$U$47476</definedName>
    <definedName name="EQUIP819">[10]APU!$U$47534</definedName>
    <definedName name="EQUIP82">[10]APU!$U$4788</definedName>
    <definedName name="EQUIP820">[10]APU!$U$47592</definedName>
    <definedName name="EQUIP821">[10]APU!$U$47650</definedName>
    <definedName name="EQUIP822">[10]APU!$U$47708</definedName>
    <definedName name="EQUIP823">[10]APU!$U$47766</definedName>
    <definedName name="EQUIP824">[10]APU!$U$47824</definedName>
    <definedName name="EQUIP825">[10]APU!$U$47882</definedName>
    <definedName name="EQUIP826">[10]APU!$U$47940</definedName>
    <definedName name="EQUIP827">[10]APU!$U$47998</definedName>
    <definedName name="EQUIP828">[10]APU!$U$48056</definedName>
    <definedName name="EQUIP829">[10]APU!$U$48114</definedName>
    <definedName name="EQUIP83">[10]APU!$U$4846</definedName>
    <definedName name="EQUIP830">[10]APU!$U$48172</definedName>
    <definedName name="EQUIP831">[10]APU!$U$48230</definedName>
    <definedName name="EQUIP832">[10]APU!$U$48288</definedName>
    <definedName name="EQUIP833">[10]APU!$U$48346</definedName>
    <definedName name="EQUIP834">[10]APU!$U$48404</definedName>
    <definedName name="EQUIP835">[10]APU!$U$48462</definedName>
    <definedName name="EQUIP836">[10]APU!$U$48520</definedName>
    <definedName name="EQUIP837">[10]APU!$U$48578</definedName>
    <definedName name="EQUIP838">[10]APU!$U$48636</definedName>
    <definedName name="EQUIP839">[10]APU!$U$48694</definedName>
    <definedName name="EQUIP84">[10]APU!$U$4904</definedName>
    <definedName name="EQUIP840">[10]APU!$U$48752</definedName>
    <definedName name="EQUIP841">[10]APU!$U$48810</definedName>
    <definedName name="EQUIP842">[10]APU!$U$48868</definedName>
    <definedName name="EQUIP843">[10]APU!$U$48926</definedName>
    <definedName name="EQUIP844">[10]APU!$U$48984</definedName>
    <definedName name="EQUIP845">[10]APU!$U$49042</definedName>
    <definedName name="EQUIP846">[10]APU!$U$49100</definedName>
    <definedName name="EQUIP847">[10]APU!$U$49158</definedName>
    <definedName name="EQUIP848">[10]APU!$U$49216</definedName>
    <definedName name="EQUIP849">[10]APU!$U$49274</definedName>
    <definedName name="EQUIP85">[10]APU!$U$4962</definedName>
    <definedName name="EQUIP850">[10]APU!$U$49332</definedName>
    <definedName name="EQUIP86">[10]APU!$U$5020</definedName>
    <definedName name="EQUIP87">[10]APU!$U$5078</definedName>
    <definedName name="EQUIP88">[10]APU!$U$5136</definedName>
    <definedName name="EQUIP89">[10]APU!$U$5194</definedName>
    <definedName name="EQUIP9">[10]APU!$U$554</definedName>
    <definedName name="EQUIP90">[10]APU!$U$5252</definedName>
    <definedName name="EQUIP91">[10]APU!$U$5310</definedName>
    <definedName name="EQUIP92">[10]APU!$U$5368</definedName>
    <definedName name="EQUIP93">[10]APU!$U$5426</definedName>
    <definedName name="EQUIP94">[10]APU!$U$5484</definedName>
    <definedName name="EQUIP95">[10]APU!$U$5542</definedName>
    <definedName name="EQUIP96">[10]APU!$U$5600</definedName>
    <definedName name="EQUIP97">[10]APU!$U$5658</definedName>
    <definedName name="EQUIP98">[10]APU!$U$5716</definedName>
    <definedName name="EQUIP99">[10]APU!$U$5774</definedName>
    <definedName name="EQUIPO">[10]EQUIPOS!$A$1:$I$65536</definedName>
    <definedName name="Equipo_de_Medida_de_Energia_Activa_y_Reactiva__Transformadores_de_Corriente_de_660_5_A_Bornera_de_Prueba_y_Celda" localSheetId="0">#REF!</definedName>
    <definedName name="Equipo_de_Medida_de_Energia_Activa_y_Reactiva__Transformadores_de_Corriente_de_660_5_A_Bornera_de_Prueba_y_Celda">#REF!</definedName>
    <definedName name="Equipo_para_Suministro_Agua_No_Potable_Según_Especificacion" localSheetId="0">#REF!</definedName>
    <definedName name="Equipo_para_Suministro_Agua_No_Potable_Según_Especificacion">#REF!</definedName>
    <definedName name="Equipo_para_Suministro_de_Agua_Potable_Según_Especificacion" localSheetId="0">#REF!</definedName>
    <definedName name="Equipo_para_Suministro_de_Agua_Potable_Según_Especificacion">#REF!</definedName>
    <definedName name="Equipo_Proteccion_de_Incendio_Según_Especificacion">#REF!</definedName>
    <definedName name="EQUIPO1">#REF!</definedName>
    <definedName name="EQUIPOS">#REF!</definedName>
    <definedName name="EQUIPOS1">#REF!</definedName>
    <definedName name="eqw">#REF!</definedName>
    <definedName name="ERERE">#REF!</definedName>
    <definedName name="erfg">#REF!</definedName>
    <definedName name="erg">#REF!</definedName>
    <definedName name="erger">#REF!</definedName>
    <definedName name="ergerg">#REF!</definedName>
    <definedName name="ergfegr">#REF!</definedName>
    <definedName name="ergge">#REF!</definedName>
    <definedName name="erggewg">#REF!</definedName>
    <definedName name="ergreg">#REF!</definedName>
    <definedName name="ergregerg">#REF!</definedName>
    <definedName name="ergrg">#REF!</definedName>
    <definedName name="ergweg">#REF!</definedName>
    <definedName name="ergwreg">#REF!</definedName>
    <definedName name="erheyh">#REF!</definedName>
    <definedName name="eririutriuthdc">#REF!</definedName>
    <definedName name="ERR">#REF!</definedName>
    <definedName name="error">#REF!</definedName>
    <definedName name="error2">#REF!</definedName>
    <definedName name="ERROR25">#REF!</definedName>
    <definedName name="ERROR258">#REF!</definedName>
    <definedName name="error259">#REF!</definedName>
    <definedName name="error26">#REF!</definedName>
    <definedName name="ERROR3">#REF!</definedName>
    <definedName name="ERROR5">#REF!</definedName>
    <definedName name="ERRORE">#REF!</definedName>
    <definedName name="errror556">#REF!</definedName>
    <definedName name="ert">#REF!</definedName>
    <definedName name="erte">#REF!</definedName>
    <definedName name="erter">#REF!</definedName>
    <definedName name="ertert">#REF!</definedName>
    <definedName name="ertgyhik">#REF!</definedName>
    <definedName name="ertreb">#REF!</definedName>
    <definedName name="ertret">#REF!</definedName>
    <definedName name="erttret">#REF!</definedName>
    <definedName name="ertuiy">#REF!</definedName>
    <definedName name="ertwert">#REF!</definedName>
    <definedName name="eru">#REF!</definedName>
    <definedName name="ERV">#REF!</definedName>
    <definedName name="erware">#REF!</definedName>
    <definedName name="ERWER">#REF!</definedName>
    <definedName name="erwertd">#REF!</definedName>
    <definedName name="erwr">#REF!</definedName>
    <definedName name="ERWRL">#REF!</definedName>
    <definedName name="ery">#REF!</definedName>
    <definedName name="eryhd">#REF!</definedName>
    <definedName name="eryhdf">#REF!</definedName>
    <definedName name="eryhk">#REF!</definedName>
    <definedName name="eryhrf">#REF!</definedName>
    <definedName name="eryre">#REF!</definedName>
    <definedName name="erytd">#REF!</definedName>
    <definedName name="eryty">#REF!</definedName>
    <definedName name="eryy">#REF!</definedName>
    <definedName name="ESA">#REF!</definedName>
    <definedName name="Esc.conc">#REF!</definedName>
    <definedName name="Esc.ref">#REF!</definedName>
    <definedName name="Escalera_metálica_en_caracol_Diametro_1_80">#REF!</definedName>
    <definedName name="Escalera_Metalica_tramo_5_50_ML">#REF!</definedName>
    <definedName name="Escobas">#REF!</definedName>
    <definedName name="Escotilla_de_Inspeccion_tanques_de_agua">#REF!</definedName>
    <definedName name="Escudos_Americanos_para_Sprinkler">#REF!</definedName>
    <definedName name="ESE">#REF!</definedName>
    <definedName name="Esmalte_Sintético_Pintulux">#REF!</definedName>
    <definedName name="esp">#REF!</definedName>
    <definedName name="Esp.vtas.cim">#REF!</definedName>
    <definedName name="Espatula">#REF!</definedName>
    <definedName name="Espatulas">#REF!</definedName>
    <definedName name="Espatulas_3">#REF!</definedName>
    <definedName name="Espatulas_5">#REF!</definedName>
    <definedName name="ESPE">#REF!</definedName>
    <definedName name="ESPECIFICACION">#REF!</definedName>
    <definedName name="Especificación">#REF!</definedName>
    <definedName name="ESPECIFICACION2">#REF!</definedName>
    <definedName name="ESPECIFICACIOON">#REF!</definedName>
    <definedName name="Espejo_4.00_mm">#REF!</definedName>
    <definedName name="Esponjillas">#REF!</definedName>
    <definedName name="ESPYUU">#REF!</definedName>
    <definedName name="ESTA">#REF!</definedName>
    <definedName name="ESTACION">#REF!</definedName>
    <definedName name="Estados">#REF!</definedName>
    <definedName name="Estopa">#REF!</definedName>
    <definedName name="ESTRAE">#REF!</definedName>
    <definedName name="ESTRUCTURA" localSheetId="0">#REF!</definedName>
    <definedName name="ESTRUCTURA">[2]ESTRUCTURA!$C$3:$H$113</definedName>
    <definedName name="Estructuras_LA228__LA223_Incluye_Poste_12m_750_kg">#REF!</definedName>
    <definedName name="Estufa_Electrica_2_Puestos">#REF!</definedName>
    <definedName name="Estufas">#REF!</definedName>
    <definedName name="ETAP">#REF!</definedName>
    <definedName name="ETAPA_PACC">#REF!</definedName>
    <definedName name="ETC">#REF!</definedName>
    <definedName name="ETC_1">#REF!</definedName>
    <definedName name="ETC_2">#REF!</definedName>
    <definedName name="etertgg">#REF!</definedName>
    <definedName name="etertt">#REF!</definedName>
    <definedName name="etewt">#REF!</definedName>
    <definedName name="etu">#REF!</definedName>
    <definedName name="etueh">#REF!</definedName>
    <definedName name="etyty">#REF!</definedName>
    <definedName name="etyu">#REF!</definedName>
    <definedName name="eu">#REF!</definedName>
    <definedName name="EUR">#REF!</definedName>
    <definedName name="EURO">#REF!</definedName>
    <definedName name="eut">#REF!</definedName>
    <definedName name="euyt">#REF!</definedName>
    <definedName name="EW">#REF!</definedName>
    <definedName name="eweew">#REF!</definedName>
    <definedName name="ewegt">#REF!</definedName>
    <definedName name="ewfewfg">#REF!</definedName>
    <definedName name="ewfrewht">#REF!</definedName>
    <definedName name="ewfwfwefw">#REF!</definedName>
    <definedName name="ewre">#REF!</definedName>
    <definedName name="ewrewf">#REF!</definedName>
    <definedName name="ewrr">#REF!</definedName>
    <definedName name="ewrt">#REF!</definedName>
    <definedName name="ewrwer">#REF!</definedName>
    <definedName name="ewwe">#REF!</definedName>
    <definedName name="ewwew">#REF!</definedName>
    <definedName name="EX">#REF!</definedName>
    <definedName name="EX_1">#REF!</definedName>
    <definedName name="Exacavacion_mecanica">#REF!</definedName>
    <definedName name="EXC">#REF!</definedName>
    <definedName name="EXCAV_1">#REF!</definedName>
    <definedName name="EXCAV_2">#REF!</definedName>
    <definedName name="EXCAV_MEC">#REF!</definedName>
    <definedName name="EXCAVACION_MANUAL">[2]CIMENTACION!$H$103</definedName>
    <definedName name="Excavacion_manual_con_retiro">#REF!</definedName>
    <definedName name="exCEL">#REF!</definedName>
    <definedName name="Excel_BuiltIn__FilterDatabase_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3">#REF!</definedName>
    <definedName name="Excel_BuiltIn_Print_Area_3_X">#REF!</definedName>
    <definedName name="Excel_BuiltIn_Print_Area_5">#REF!</definedName>
    <definedName name="Excel_BuiltIn_Print_Area_7">#REF!</definedName>
    <definedName name="Excel_BuiltIn_Print_Area_8">#REF!</definedName>
    <definedName name="Excel_BuiltIn_Print_Titles_1">#REF!</definedName>
    <definedName name="Excel_BuiltIn_Print_Titles_1_1">#REF!</definedName>
    <definedName name="Excel_BuiltIn_Print_Titles_1_1_1">#REF!</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19">#REF!</definedName>
    <definedName name="Excel_BuiltIn_Print_Titles_2_1">#REF!</definedName>
    <definedName name="Excel_BuiltIn_Print_Titles_20">#REF!</definedName>
    <definedName name="Excel_BuiltIn_Print_Titles_21">#REF!</definedName>
    <definedName name="Excel_BuiltIn_Print_Titles_23">#REF!</definedName>
    <definedName name="Excel_BuiltIn_Print_Titles_3">#REF!</definedName>
    <definedName name="Excel_BuiltIn_Print_Titles_4">#REF!</definedName>
    <definedName name="Excel_BuiltIn_Print_Titles_5">#REF!</definedName>
    <definedName name="Excel_BuiltIn_Print_Titles_5_XX">#REF!</definedName>
    <definedName name="Excel_BuiltIn_Print_Titles_6">#REF!</definedName>
    <definedName name="Excel_BuiltIn_Print_Titles_7">#REF!</definedName>
    <definedName name="Excel_BuiltIn_Print_Titles_8">#REF!</definedName>
    <definedName name="Excel_BuiltIn_Print_Titles_9">#REF!</definedName>
    <definedName name="ExtensionCoordinador">#REF!</definedName>
    <definedName name="Extra_Pay">#REF!</definedName>
    <definedName name="Extracción_IM">#REF!</definedName>
    <definedName name="Extractor_de_Olores_con_Persiana_Ref.">#REF!</definedName>
    <definedName name="F._INGRESO">#REF!</definedName>
    <definedName name="F._RETIRO">#REF!</definedName>
    <definedName name="F.L">#REF!</definedName>
    <definedName name="f_INSTAC_AIRE_ACONDICIONADO">#REF!</definedName>
    <definedName name="f_INSTAC_ELECTRICAS_TELEF">#REF!</definedName>
    <definedName name="f_INSTALA_GAS">#REF!</definedName>
    <definedName name="Facilidades">#REF!</definedName>
    <definedName name="factor">#REF!</definedName>
    <definedName name="factores">#REF!</definedName>
    <definedName name="FactorMultFinalFMMin">#REF!</definedName>
    <definedName name="FactorMultiplicaCalculadoFMMin">#REF!</definedName>
    <definedName name="FaseProyecto">#REF!</definedName>
    <definedName name="fda">#REF!</definedName>
    <definedName name="fdbjp">#REF!</definedName>
    <definedName name="fdf">#REF!</definedName>
    <definedName name="fdg">#REF!</definedName>
    <definedName name="FDGD">#REF!</definedName>
    <definedName name="FDGFDBBP">#REF!</definedName>
    <definedName name="fdh">#REF!</definedName>
    <definedName name="FDSA">#REF!</definedName>
    <definedName name="fdsf">#REF!</definedName>
    <definedName name="fdsfds">#REF!</definedName>
    <definedName name="fdsfdsf">#REF!</definedName>
    <definedName name="fdsgfds">#REF!</definedName>
    <definedName name="fdsgsdfu">#REF!</definedName>
    <definedName name="FDSIO">#REF!</definedName>
    <definedName name="fdwssf">#REF!</definedName>
    <definedName name="FECHA">'[13]DATOS GENERALES'!$T$7</definedName>
    <definedName name="FECHA.CONTRATO">[12]VARIABLES!$C$7</definedName>
    <definedName name="FechaTerminacion">#REF!</definedName>
    <definedName name="fer">#REF!</definedName>
    <definedName name="ferfer">#REF!</definedName>
    <definedName name="ff">#REF!</definedName>
    <definedName name="FFF">#REF!</definedName>
    <definedName name="ffff">#REF!</definedName>
    <definedName name="ffffd">#REF!</definedName>
    <definedName name="fffffft">#REF!</definedName>
    <definedName name="fffffik">#REF!</definedName>
    <definedName name="fffffj">#REF!</definedName>
    <definedName name="ffffrd">#REF!</definedName>
    <definedName name="ffffy">#REF!</definedName>
    <definedName name="fffrfr">#REF!</definedName>
    <definedName name="fffs">#REF!</definedName>
    <definedName name="fgdfg">#REF!</definedName>
    <definedName name="fgdfsgr">#REF!</definedName>
    <definedName name="fgdsfg">#REF!</definedName>
    <definedName name="FGFDH">#REF!</definedName>
    <definedName name="fgfgf">#REF!</definedName>
    <definedName name="fgghhj">#REF!</definedName>
    <definedName name="fgh">#REF!</definedName>
    <definedName name="FGHFBC">#REF!</definedName>
    <definedName name="fghfg">#REF!</definedName>
    <definedName name="fghfgh">#REF!</definedName>
    <definedName name="FGHFW">#REF!</definedName>
    <definedName name="fghhh">#REF!</definedName>
    <definedName name="fghsfgh">#REF!</definedName>
    <definedName name="fght">#REF!</definedName>
    <definedName name="fgjgryi">#REF!</definedName>
    <definedName name="fhfg">#REF!</definedName>
    <definedName name="fhfgh">#REF!</definedName>
    <definedName name="fhg">#REF!</definedName>
    <definedName name="fhgh">#REF!</definedName>
    <definedName name="fhpltyunh">#REF!</definedName>
    <definedName name="fi">#REF!</definedName>
    <definedName name="FIBER">#REF!</definedName>
    <definedName name="FIJACION">#REF!</definedName>
    <definedName name="Fijamix_Alfa">#REF!</definedName>
    <definedName name="Fil_Fechas">#REF!</definedName>
    <definedName name="fill1">#REF!</definedName>
    <definedName name="FILTROS">#REF!</definedName>
    <definedName name="FLEXILATINA">#REF!</definedName>
    <definedName name="Flexometro">#REF!</definedName>
    <definedName name="Flotador_Metálico_1_1_2__Bronce">#REF!</definedName>
    <definedName name="Flotador_Metálico_2__Bronce">#REF!</definedName>
    <definedName name="fomulario3">#REF!</definedName>
    <definedName name="FONDO2">#REF!</definedName>
    <definedName name="FORDESCR">#REF!</definedName>
    <definedName name="Formaleta_Entrepisos">#REF!</definedName>
    <definedName name="Formaleta_madera">#REF!</definedName>
    <definedName name="Formaleta_plaquetas">#REF!</definedName>
    <definedName name="Formaleta_Sardinel">#REF!</definedName>
    <definedName name="FORMAS">[16]FORPLA!$AU$5:$BM$45,[16]FORPLA!$BW$2:$CD$57,[16]FORPLA!$CF$2:$CI$60</definedName>
    <definedName name="FORMOLT">#REF!</definedName>
    <definedName name="formularioCantidades">#REF!</definedName>
    <definedName name="FORSHE">#REF!</definedName>
    <definedName name="FORUNMIS">#REF!</definedName>
    <definedName name="FR">#REF!</definedName>
    <definedName name="frbgsd">#REF!</definedName>
    <definedName name="frefr">#REF!</definedName>
    <definedName name="FRENTES">#REF!</definedName>
    <definedName name="frfa">#REF!</definedName>
    <definedName name="frfr">#REF!</definedName>
    <definedName name="Full_Print">#REF!</definedName>
    <definedName name="fwff">#REF!</definedName>
    <definedName name="fwwe">#REF!</definedName>
    <definedName name="G">#REF!</definedName>
    <definedName name="G.Eg">#REF!</definedName>
    <definedName name="G.Em">#REF!</definedName>
    <definedName name="G.Eo">#REF!</definedName>
    <definedName name="G.Ew">#REF!</definedName>
    <definedName name="G_C1">#REF!</definedName>
    <definedName name="G_C10">#REF!</definedName>
    <definedName name="G_C11">#REF!</definedName>
    <definedName name="G_C12">#REF!</definedName>
    <definedName name="G_C13">#REF!</definedName>
    <definedName name="G_C14">#REF!</definedName>
    <definedName name="G_C15">#REF!</definedName>
    <definedName name="G_C16">#REF!</definedName>
    <definedName name="G_C17">#REF!</definedName>
    <definedName name="G_C18">#REF!</definedName>
    <definedName name="G_C19">#REF!</definedName>
    <definedName name="G_C2">#REF!</definedName>
    <definedName name="G_C20">#REF!</definedName>
    <definedName name="G_C21">#REF!</definedName>
    <definedName name="G_C22">#REF!</definedName>
    <definedName name="G_C3">#REF!</definedName>
    <definedName name="G_C4">#REF!</definedName>
    <definedName name="G_C5">#REF!</definedName>
    <definedName name="G_C6">#REF!</definedName>
    <definedName name="G_C7">#REF!</definedName>
    <definedName name="G_C8">#REF!</definedName>
    <definedName name="G_C9">#REF!</definedName>
    <definedName name="g_CARPINT_METALICA_MADERA">#REF!</definedName>
    <definedName name="G1_">#REF!</definedName>
    <definedName name="Gabinete_Cerrado_de_Comunicaciones_de_100x60x60_cm.">#REF!</definedName>
    <definedName name="Gabinete_Cerrado_de_Comunicaciones_de_60x60x60_cm.">#REF!</definedName>
    <definedName name="Gabinetes_de_Incendio">#REF!</definedName>
    <definedName name="Gabinetes_de_Incendio_Clase_I">#REF!</definedName>
    <definedName name="Gabinetes_Metalicos__Cal._16_min__Color_Gris_Claro_para_T_GEN_1">#REF!</definedName>
    <definedName name="Gabinetes_Metalicos__Cal._16_min__Color_Gris_Claro_para_T_GEN_2">#REF!</definedName>
    <definedName name="Gabinetes_Metalicos__Cal._16_min__Color_Gris_Claro_para_T_GEN_3">#REF!</definedName>
    <definedName name="Gabinetes_Metalicos__Cal._16_min__Color_Gris_Claro_para_Tablero_General">#REF!</definedName>
    <definedName name="GAJ">#REF!</definedName>
    <definedName name="Gancho_teja_eternit_55_MM">#REF!</definedName>
    <definedName name="GAS">#REF!</definedName>
    <definedName name="gba">#REF!</definedName>
    <definedName name="gbac">#REF!</definedName>
    <definedName name="gbbfghghj">#REF!</definedName>
    <definedName name="GCB">#REF!</definedName>
    <definedName name="GCI">#REF!</definedName>
    <definedName name="GCN">#REF!</definedName>
    <definedName name="GCP">#REF!</definedName>
    <definedName name="GDG56_">#REF!</definedName>
    <definedName name="GDN">#REF!</definedName>
    <definedName name="GDR">#REF!</definedName>
    <definedName name="gdt">#REF!</definedName>
    <definedName name="GEA">#REF!</definedName>
    <definedName name="GEA1_1">#REF!</definedName>
    <definedName name="GEA1_1_1">#REF!</definedName>
    <definedName name="GEA1_1_10">#REF!</definedName>
    <definedName name="GEA1_1_2">#REF!</definedName>
    <definedName name="GEA1_1_3">#REF!</definedName>
    <definedName name="GEA1_1_4">#REF!</definedName>
    <definedName name="GEA1_1_5">#REF!</definedName>
    <definedName name="GEA1_1_6">#REF!</definedName>
    <definedName name="GEA1_1_7">#REF!</definedName>
    <definedName name="GEA1_1_8">#REF!</definedName>
    <definedName name="GEA1_1_9">#REF!</definedName>
    <definedName name="GEA1_2">#REF!</definedName>
    <definedName name="GEA1_3">#REF!</definedName>
    <definedName name="GEA1_4">#REF!</definedName>
    <definedName name="GEC">#REF!</definedName>
    <definedName name="GEC_ON_DAPIAY">#REF!</definedName>
    <definedName name="GEC_ON_GER">#REF!</definedName>
    <definedName name="geg">#REF!</definedName>
    <definedName name="GENERAL">#REF!</definedName>
    <definedName name="GENERAL1">#REF!</definedName>
    <definedName name="GEODREN">#REF!</definedName>
    <definedName name="Geotex">#REF!</definedName>
    <definedName name="GEOTEXTIL">#REF!</definedName>
    <definedName name="Geotextil_tejido_ST_200">#REF!</definedName>
    <definedName name="GERENCIA">#REF!</definedName>
    <definedName name="GERENCIA1">#REF!</definedName>
    <definedName name="GERENCIA2">#REF!</definedName>
    <definedName name="gerg">#REF!</definedName>
    <definedName name="gerg54">#REF!</definedName>
    <definedName name="gergew">#REF!</definedName>
    <definedName name="gergw">#REF!</definedName>
    <definedName name="gfd">#REF!</definedName>
    <definedName name="GFDG" localSheetId="0" hidden="1">[1]Presentacion!#REF!</definedName>
    <definedName name="gfdg">#REF!</definedName>
    <definedName name="gffgfhhf">#REF!</definedName>
    <definedName name="gfgfgr">#REF!</definedName>
    <definedName name="gfhf">#REF!</definedName>
    <definedName name="gfhfdh">#REF!</definedName>
    <definedName name="gfhgfh">#REF!</definedName>
    <definedName name="GFJHGJ">#REF!</definedName>
    <definedName name="gfjjh">#REF!</definedName>
    <definedName name="GFN">#REF!</definedName>
    <definedName name="gfutyj6">#REF!</definedName>
    <definedName name="gg">#REF!</definedName>
    <definedName name="ggdr">#REF!</definedName>
    <definedName name="ggerg">#REF!</definedName>
    <definedName name="gggb">#REF!</definedName>
    <definedName name="gggg">#REF!</definedName>
    <definedName name="ggggd">#REF!</definedName>
    <definedName name="gggggt">#REF!</definedName>
    <definedName name="gggghn">#REF!</definedName>
    <definedName name="ggggt">#REF!</definedName>
    <definedName name="ggggy">#REF!</definedName>
    <definedName name="gggtgd">#REF!</definedName>
    <definedName name="ggjgjkg">#REF!</definedName>
    <definedName name="ggtgt">#REF!</definedName>
    <definedName name="ghdghuy">#REF!</definedName>
    <definedName name="GHDP">#REF!</definedName>
    <definedName name="ghf">#REF!</definedName>
    <definedName name="ghfg">#REF!</definedName>
    <definedName name="ghghy">#REF!</definedName>
    <definedName name="ghjghj">#REF!</definedName>
    <definedName name="GHKJHK">#REF!</definedName>
    <definedName name="ghnbbfr">#REF!</definedName>
    <definedName name="GJHVCB">#REF!</definedName>
    <definedName name="gk">#REF!</definedName>
    <definedName name="GMM_ON_ASO">#REF!</definedName>
    <definedName name="GMM_ON_DMARES">#REF!</definedName>
    <definedName name="GMM_ON_DRIO">#REF!</definedName>
    <definedName name="GOR">#REF!</definedName>
    <definedName name="GOT">#REF!</definedName>
    <definedName name="GPO">#REF!</definedName>
    <definedName name="GPR">#REF!</definedName>
    <definedName name="GRAF1ANO">#REF!</definedName>
    <definedName name="GRAF1AÑO">#REF!</definedName>
    <definedName name="GRAF2">#REF!</definedName>
    <definedName name="GRAF3">#REF!</definedName>
    <definedName name="Grama_Kikuyo">#REF!</definedName>
    <definedName name="Granito__No_hay_sugerencias__peruano_No_3">#REF!</definedName>
    <definedName name="Granito_Blanco_Huila_No._1">#REF!</definedName>
    <definedName name="Granito_Rosa_Porrino_JP__30___e_10mm">#REF!</definedName>
    <definedName name="Gravilla">#REF!</definedName>
    <definedName name="Gravilla_de_río">#REF!</definedName>
    <definedName name="GRC">#REF!</definedName>
    <definedName name="GRC_ON_ASO">#REF!</definedName>
    <definedName name="GRC_ON_DAPIAY">#REF!</definedName>
    <definedName name="GRC_ON_GER">#REF!</definedName>
    <definedName name="gregds">#REF!</definedName>
    <definedName name="grehrtyh">#REF!</definedName>
    <definedName name="grggwero">#REF!</definedName>
    <definedName name="Griferia_Lavaplatos_Flamingo_Ref._90500_000_000">#REF!</definedName>
    <definedName name="GRM">#REF!</definedName>
    <definedName name="GRM_ON_DMARES">#REF!</definedName>
    <definedName name="GRM_ON_DRIO">#REF!</definedName>
    <definedName name="GRN">#REF!</definedName>
    <definedName name="GRN_ON_ASO">#REF!</definedName>
    <definedName name="GRN_ON_DIREC">#REF!</definedName>
    <definedName name="GRS">#REF!</definedName>
    <definedName name="GRS_ON_ASO">#REF!</definedName>
    <definedName name="GRS_ON_DIREC">#REF!</definedName>
    <definedName name="GRS_ON_HUIL">#REF!</definedName>
    <definedName name="grtyerh">#REF!</definedName>
    <definedName name="GRUPO1">#REF!</definedName>
    <definedName name="GRUPO123">#REF!</definedName>
    <definedName name="GRUPO13">#REF!</definedName>
    <definedName name="GRUPO2">#REF!</definedName>
    <definedName name="GSDG">#REF!</definedName>
    <definedName name="gsfsf">#REF!</definedName>
    <definedName name="GTC">#REF!</definedName>
    <definedName name="GTE">#REF!</definedName>
    <definedName name="gtgt">#REF!</definedName>
    <definedName name="gtgtg">#REF!</definedName>
    <definedName name="gtgtgff">#REF!</definedName>
    <definedName name="gtgtgyh">#REF!</definedName>
    <definedName name="gtgth">#REF!</definedName>
    <definedName name="GTO_ADMON">#REF!</definedName>
    <definedName name="GTO_INVEST">#REF!</definedName>
    <definedName name="GTO_OPERA">#REF!</definedName>
    <definedName name="GTP">#REF!</definedName>
    <definedName name="GTRE">#REF!</definedName>
    <definedName name="Guardaescoba_en_Aluminio__incl._Instalacion">#REF!</definedName>
    <definedName name="gus">#REF!</definedName>
    <definedName name="gustavo">#REF!</definedName>
    <definedName name="GUSTRA">#REF!</definedName>
    <definedName name="GUSTRA2">#REF!</definedName>
    <definedName name="h">#REF!</definedName>
    <definedName name="H.C.pobre">#REF!</definedName>
    <definedName name="H.Subbase">#REF!</definedName>
    <definedName name="h_PISOS_Y_PAVIMENTO">#REF!</definedName>
    <definedName name="H_pump">#REF!</definedName>
    <definedName name="h9h">#REF!</definedName>
    <definedName name="Hazards">#REF!</definedName>
    <definedName name="hbfdhrw">#REF!</definedName>
    <definedName name="hdfh">#REF!</definedName>
    <definedName name="hdfh4">#REF!</definedName>
    <definedName name="hdfhwq">#REF!</definedName>
    <definedName name="hdgh">#REF!</definedName>
    <definedName name="hdhf">#REF!</definedName>
    <definedName name="Header_Row" localSheetId="0">#REF!</definedName>
    <definedName name="Header_Row">ROW(#REF!)</definedName>
    <definedName name="HECTOR">#REF!</definedName>
    <definedName name="HELBERT">#REF!</definedName>
    <definedName name="HELBERT.HIERRO">#REF!</definedName>
    <definedName name="HERRAMIENTA">'[13]DATOS GENERALES'!$I$3:$I$8</definedName>
    <definedName name="Herramienta_menor" localSheetId="0">#REF!</definedName>
    <definedName name="HERRAMIENTA_MENOR">[5]INSUMOS!$C$22</definedName>
    <definedName name="HERRAMIENTAS">'[13]EQUIPOS Y HERRAMIENTAS'!$C$6:$C$670</definedName>
    <definedName name="HERRERO">#REF!</definedName>
    <definedName name="HF.PVMETAL">#REF!</definedName>
    <definedName name="hfgh">#REF!</definedName>
    <definedName name="hfh">#REF!</definedName>
    <definedName name="hfhg">#REF!</definedName>
    <definedName name="hfthr">#REF!</definedName>
    <definedName name="hg">#REF!</definedName>
    <definedName name="HGFH">#REF!</definedName>
    <definedName name="hgfhty">#REF!</definedName>
    <definedName name="HGHFH7">#REF!</definedName>
    <definedName name="hghhj">#REF!</definedName>
    <definedName name="hghydj">#REF!</definedName>
    <definedName name="hgjfjw">#REF!</definedName>
    <definedName name="HGJG">#REF!</definedName>
    <definedName name="hhg">#REF!</definedName>
    <definedName name="HHH">#REF!</definedName>
    <definedName name="hhhhhh">#REF!</definedName>
    <definedName name="hhhhhho">#REF!</definedName>
    <definedName name="hhhhhpy">#REF!</definedName>
    <definedName name="hhhhth">#REF!</definedName>
    <definedName name="hhhyhyh">#REF!</definedName>
    <definedName name="hhtrhreh">#REF!</definedName>
    <definedName name="hjfg">#REF!</definedName>
    <definedName name="hjgh">#REF!</definedName>
    <definedName name="hjghj">#REF!</definedName>
    <definedName name="hjhjhg">#REF!</definedName>
    <definedName name="HJKH">#REF!</definedName>
    <definedName name="hjkjk">#REF!</definedName>
    <definedName name="HM">#REF!</definedName>
    <definedName name="hn">#REF!</definedName>
    <definedName name="Hoja_Entamborada_en_Madera_2.10x1.50_2_Hojas">#REF!</definedName>
    <definedName name="Hoja_Entamborada_en_Madera_2.10x75">#REF!</definedName>
    <definedName name="Hoja_Entamborada_en_Madera_2.10x90">#REF!</definedName>
    <definedName name="Hoja_Entamborada_en_Madera_2.25x90">#REF!</definedName>
    <definedName name="Hoja_Entamborada_en_Madera_2.40x4.80_4_Hojas_Plegable">#REF!</definedName>
    <definedName name="HOJA1">#REF!</definedName>
    <definedName name="HonoraProfesionales">#REF!</definedName>
    <definedName name="HonoraTecnicos">#REF!</definedName>
    <definedName name="horat">#REF!</definedName>
    <definedName name="Horno_Microondas">#REF!</definedName>
    <definedName name="Hornos">#REF!</definedName>
    <definedName name="HP_stg_Hz">#REF!</definedName>
    <definedName name="hpiso">#REF!</definedName>
    <definedName name="hreer">#REF!</definedName>
    <definedName name="hrhth">#REF!</definedName>
    <definedName name="hrthtrh">#REF!</definedName>
    <definedName name="hs">#REF!</definedName>
    <definedName name="hsfg">#REF!</definedName>
    <definedName name="HTAS">#REF!</definedName>
    <definedName name="HTAS1">#REF!</definedName>
    <definedName name="hthdrf">#REF!</definedName>
    <definedName name="htryrt7">#REF!</definedName>
    <definedName name="hut">#REF!</definedName>
    <definedName name="hxdfk">#REF!</definedName>
    <definedName name="hyhjop">#REF!</definedName>
    <definedName name="hyhyh">#REF!</definedName>
    <definedName name="hytirs">#REF!</definedName>
    <definedName name="I">#REF!</definedName>
    <definedName name="I.V.A.">#REF!</definedName>
    <definedName name="i_ZONA_VERDE">#REF!</definedName>
    <definedName name="i8i">#REF!</definedName>
    <definedName name="Icct">#REF!</definedName>
    <definedName name="ICP">#REF!</definedName>
    <definedName name="ICP1_1">#REF!</definedName>
    <definedName name="ICP1_1_1">#REF!</definedName>
    <definedName name="ICP1_1_2">#REF!</definedName>
    <definedName name="ICP1_1_3">#REF!</definedName>
    <definedName name="ICP1_1_4">#REF!</definedName>
    <definedName name="ICP1_2">#REF!</definedName>
    <definedName name="ICP1_3">#REF!</definedName>
    <definedName name="ICP1_4">#REF!</definedName>
    <definedName name="IDDESC">#REF!</definedName>
    <definedName name="IF">#REF!</definedName>
    <definedName name="Ig">#REF!</definedName>
    <definedName name="iglesia">#REF!</definedName>
    <definedName name="ii">#REF!</definedName>
    <definedName name="iii">#REF!</definedName>
    <definedName name="iiii">#REF!</definedName>
    <definedName name="iiiiiiik">#REF!</definedName>
    <definedName name="iiiiuh">#REF!</definedName>
    <definedName name="iktgvfmu">#REF!</definedName>
    <definedName name="IL">#REF!</definedName>
    <definedName name="Impermeabilizante_concreto_de_3000_P.S.I.">#REF!</definedName>
    <definedName name="Impermeabilizante_mortero_1_3">#REF!</definedName>
    <definedName name="Impermeabilizante_mortero_1_4">#REF!</definedName>
    <definedName name="impresion">#REF!</definedName>
    <definedName name="IMPRESSION">#REF!</definedName>
    <definedName name="Imprevistos">#REF!</definedName>
    <definedName name="imprimir">#REF!</definedName>
    <definedName name="Imprimir_Certificado">#REF!</definedName>
    <definedName name="IMPTOS">#REF!</definedName>
    <definedName name="IMPTOS1">#REF!</definedName>
    <definedName name="INC">#REF!</definedName>
    <definedName name="INCR._PRODC.">#REF!</definedName>
    <definedName name="INCREM.ESPECIAL.SAM">#REF!</definedName>
    <definedName name="INCREM.IPC.2013.2016">#REF!</definedName>
    <definedName name="INCREM.SAM">#REF!</definedName>
    <definedName name="INCREM.SAM.2015">#REF!</definedName>
    <definedName name="INCREM.SAM.2016">#REF!</definedName>
    <definedName name="Incremento_Fluido_3000_psi">#REF!</definedName>
    <definedName name="INDICE">#REF!</definedName>
    <definedName name="inf">#REF!</definedName>
    <definedName name="Informe_semanal">#REF!</definedName>
    <definedName name="INGENIERIA1">#REF!</definedName>
    <definedName name="INGENIERIA11">#REF!</definedName>
    <definedName name="INPU">#REF!</definedName>
    <definedName name="INPUT">#REF!</definedName>
    <definedName name="instalacion_lavamanos">#REF!</definedName>
    <definedName name="instalacion_lavaplatos">#REF!</definedName>
    <definedName name="instalacion_sanitario">#REF!</definedName>
    <definedName name="Instalación_y_dotación">#REF!</definedName>
    <definedName name="INSUMO">[17]INSUMOS!$B$7:$B$65536</definedName>
    <definedName name="INSUMOS">#REF!</definedName>
    <definedName name="Insumos_auxiliares">#REF!</definedName>
    <definedName name="Insumos_basicos">#REF!</definedName>
    <definedName name="Int">#REF!</definedName>
    <definedName name="INTENCION_COFINANCIACION">#REF!</definedName>
    <definedName name="Intercambiadores">#REF!</definedName>
    <definedName name="Interest_Rate">#REF!</definedName>
    <definedName name="INTERMEDIA_I">#REF!</definedName>
    <definedName name="InvDol1">#REF!</definedName>
    <definedName name="InvDol2">#REF!</definedName>
    <definedName name="InvDol3">#REF!</definedName>
    <definedName name="InvDol4">#REF!</definedName>
    <definedName name="InvDol5">#REF!</definedName>
    <definedName name="InvDol6">#REF!</definedName>
    <definedName name="InvDol7">#REF!</definedName>
    <definedName name="InvDol8">#REF!</definedName>
    <definedName name="INVENTARIO" localSheetId="0">[18]Inventario!$A$2:$E$582</definedName>
    <definedName name="INVENTARIO">[19]Inventario!$A$2:$E$582</definedName>
    <definedName name="IOU">#REF!</definedName>
    <definedName name="IP">#REF!</definedName>
    <definedName name="irng">#REF!</definedName>
    <definedName name="ITEM" localSheetId="0">#REF!</definedName>
    <definedName name="Item">#REF!</definedName>
    <definedName name="ITEM1" localSheetId="0">[10]ITEMS!$A$2</definedName>
    <definedName name="ITEM1">#REF!</definedName>
    <definedName name="ITEM1.1">#REF!</definedName>
    <definedName name="ITEM1.10">#REF!</definedName>
    <definedName name="ITEM1.2">#REF!</definedName>
    <definedName name="ITEM1.3">#REF!</definedName>
    <definedName name="ITEM1.4">#REF!</definedName>
    <definedName name="ITEM1.5">#REF!</definedName>
    <definedName name="ITEM1.6">#REF!</definedName>
    <definedName name="ITEM1.7">#REF!</definedName>
    <definedName name="ITEM1.8">#REF!</definedName>
    <definedName name="ITEM1.9">#REF!</definedName>
    <definedName name="ITEM10">[10]ITEMS!$A$11</definedName>
    <definedName name="ITEM100">[10]ITEMS!$A$101</definedName>
    <definedName name="ITEM101">[10]ITEMS!$A$102</definedName>
    <definedName name="ITEM102">[10]ITEMS!$A$103</definedName>
    <definedName name="ITEM103">[10]ITEMS!$A$104</definedName>
    <definedName name="ITEM104">[10]ITEMS!$A$105</definedName>
    <definedName name="ITEM105">[10]ITEMS!$A$106</definedName>
    <definedName name="ITEM106">[10]ITEMS!$A$107</definedName>
    <definedName name="ITEM107">[10]ITEMS!$A$108</definedName>
    <definedName name="ITEM108">[10]ITEMS!$A$109</definedName>
    <definedName name="ITEM109">[10]ITEMS!$A$110</definedName>
    <definedName name="ITEM11">[10]ITEMS!$A$12</definedName>
    <definedName name="ITEM110">[10]ITEMS!$A$111</definedName>
    <definedName name="ITEM111">[10]ITEMS!$A$112</definedName>
    <definedName name="ITEM112">[10]ITEMS!$A$113</definedName>
    <definedName name="ITEM113">[10]ITEMS!$A$114</definedName>
    <definedName name="ITEM114">[10]ITEMS!$A$115</definedName>
    <definedName name="ITEM115">[10]ITEMS!$A$116</definedName>
    <definedName name="ITEM116">[10]ITEMS!$A$117</definedName>
    <definedName name="ITEM117">[10]ITEMS!$A$118</definedName>
    <definedName name="ITEM118">[10]ITEMS!$A$119</definedName>
    <definedName name="ITEM119">[10]ITEMS!$A$120</definedName>
    <definedName name="ITEM12">[10]ITEMS!$A$13</definedName>
    <definedName name="ITEM120">[10]ITEMS!$A$121</definedName>
    <definedName name="ITEM121">[10]ITEMS!$A$122</definedName>
    <definedName name="ITEM122">[10]ITEMS!$A$123</definedName>
    <definedName name="ITEM123">[10]ITEMS!$A$124</definedName>
    <definedName name="ITEM124">[10]ITEMS!$A$125</definedName>
    <definedName name="ITEM125">[10]ITEMS!$A$126</definedName>
    <definedName name="ITEM126">[10]ITEMS!$A$127</definedName>
    <definedName name="ITEM127">[10]ITEMS!$A$128</definedName>
    <definedName name="ITEM128">[10]ITEMS!$A$129</definedName>
    <definedName name="ITEM129">[10]ITEMS!$A$130</definedName>
    <definedName name="ITEM13">[10]ITEMS!$A$14</definedName>
    <definedName name="ITEM130">[10]ITEMS!$A$131</definedName>
    <definedName name="ITEM131">[10]ITEMS!$A$132</definedName>
    <definedName name="ITEM132">[10]ITEMS!$A$133</definedName>
    <definedName name="ITEM133">[10]ITEMS!$A$134</definedName>
    <definedName name="ITEM134">[10]ITEMS!$A$135</definedName>
    <definedName name="ITEM135">[10]ITEMS!$A$136</definedName>
    <definedName name="ITEM136">[10]ITEMS!$A$137</definedName>
    <definedName name="ITEM137">[10]ITEMS!$A$138</definedName>
    <definedName name="ITEM138">[10]ITEMS!$A$139</definedName>
    <definedName name="ITEM139">[10]ITEMS!$A$140</definedName>
    <definedName name="ITEM14">[10]ITEMS!$A$15</definedName>
    <definedName name="ITEM140">[10]ITEMS!$A$141</definedName>
    <definedName name="ITEM141">[10]ITEMS!$A$142</definedName>
    <definedName name="ITEM142">[10]ITEMS!$A$143</definedName>
    <definedName name="ITEM143">[10]ITEMS!$A$144</definedName>
    <definedName name="ITEM144">[10]ITEMS!$A$145</definedName>
    <definedName name="ITEM145">[10]ITEMS!$A$146</definedName>
    <definedName name="ITEM146">[10]ITEMS!$A$147</definedName>
    <definedName name="ITEM147">[10]ITEMS!$A$148</definedName>
    <definedName name="ITEM148">[10]ITEMS!$A$149</definedName>
    <definedName name="ITEM149">[10]ITEMS!$A$150</definedName>
    <definedName name="ITEM15" localSheetId="0">[10]ITEMS!$A$16</definedName>
    <definedName name="ITEM15">#REF!</definedName>
    <definedName name="ITEM150">[10]ITEMS!$A$151</definedName>
    <definedName name="ITEM151">[10]ITEMS!$A$152</definedName>
    <definedName name="ITEM152">[10]ITEMS!$A$153</definedName>
    <definedName name="ITEM153">[10]ITEMS!$A$154</definedName>
    <definedName name="ITEM154">[10]ITEMS!$A$155</definedName>
    <definedName name="ITEM155">[10]ITEMS!$A$156</definedName>
    <definedName name="ITEM156">[10]ITEMS!$A$157</definedName>
    <definedName name="ITEM157">[10]ITEMS!$A$158</definedName>
    <definedName name="ITEM158">[10]ITEMS!$A$159</definedName>
    <definedName name="ITEM159">[10]ITEMS!$A$160</definedName>
    <definedName name="ITEM16">[10]ITEMS!$A$17</definedName>
    <definedName name="ITEM160">[10]ITEMS!$A$161</definedName>
    <definedName name="ITEM161">[10]ITEMS!$A$162</definedName>
    <definedName name="ITEM162">[10]ITEMS!$A$163</definedName>
    <definedName name="ITEM163">[10]ITEMS!$A$164</definedName>
    <definedName name="ITEM164">[10]ITEMS!$A$165</definedName>
    <definedName name="ITEM165">[10]ITEMS!$A$166</definedName>
    <definedName name="ITEM166">[10]ITEMS!$A$167</definedName>
    <definedName name="ITEM167">[10]ITEMS!$A$168</definedName>
    <definedName name="ITEM168">[10]ITEMS!$A$169</definedName>
    <definedName name="ITEM169">[10]ITEMS!$A$170</definedName>
    <definedName name="ITEM17">[10]ITEMS!$A$18</definedName>
    <definedName name="ITEM170">[10]ITEMS!$A$171</definedName>
    <definedName name="ITEM171">[10]ITEMS!$A$172</definedName>
    <definedName name="ITEM172">[10]ITEMS!$A$173</definedName>
    <definedName name="ITEM173">[10]ITEMS!$A$174</definedName>
    <definedName name="ITEM174">[10]ITEMS!$A$175</definedName>
    <definedName name="ITEM175">[10]ITEMS!$A$176</definedName>
    <definedName name="ITEM176">[10]ITEMS!$A$177</definedName>
    <definedName name="ITEM177">[10]ITEMS!$A$178</definedName>
    <definedName name="ITEM178">[10]ITEMS!$A$179</definedName>
    <definedName name="ITEM179">[10]ITEMS!$A$180</definedName>
    <definedName name="ITEM18">[10]ITEMS!$A$19</definedName>
    <definedName name="ITEM180">[10]ITEMS!$A$181</definedName>
    <definedName name="ITEM181">[10]ITEMS!$A$182</definedName>
    <definedName name="ITEM182">[10]ITEMS!$A$183</definedName>
    <definedName name="ITEM183">[10]ITEMS!$A$184</definedName>
    <definedName name="ITEM184">[10]ITEMS!$A$185</definedName>
    <definedName name="ITEM185">[10]ITEMS!$A$186</definedName>
    <definedName name="ITEM186">[10]ITEMS!$A$187</definedName>
    <definedName name="ITEM187">[10]ITEMS!$A$188</definedName>
    <definedName name="ITEM188">[10]ITEMS!$A$189</definedName>
    <definedName name="ITEM189">[10]ITEMS!$A$190</definedName>
    <definedName name="ITEM19">[10]ITEMS!$A$20</definedName>
    <definedName name="ITEM190">[10]ITEMS!$A$191</definedName>
    <definedName name="ITEM191">[10]ITEMS!$A$192</definedName>
    <definedName name="ITEM192">[10]ITEMS!$A$193</definedName>
    <definedName name="ITEM193">[10]ITEMS!$A$194</definedName>
    <definedName name="ITEM194">[10]ITEMS!$A$195</definedName>
    <definedName name="ITEM195">[10]ITEMS!$A$196</definedName>
    <definedName name="ITEM196">[10]ITEMS!$A$197</definedName>
    <definedName name="ITEM197">[10]ITEMS!$A$198</definedName>
    <definedName name="ITEM198">[10]ITEMS!$A$199</definedName>
    <definedName name="ITEM199">[10]ITEMS!$A$200</definedName>
    <definedName name="ITEM2" localSheetId="0">[10]ITEMS!$A$3</definedName>
    <definedName name="ITEM2">#REF!</definedName>
    <definedName name="ITEM2.1">#REF!</definedName>
    <definedName name="ITEM2.10">#REF!</definedName>
    <definedName name="ITEM2.11">#REF!</definedName>
    <definedName name="ITEM2.12">#REF!</definedName>
    <definedName name="ITEM2.2">#REF!</definedName>
    <definedName name="ITEM2.3">#REF!</definedName>
    <definedName name="ITEM2.4">#REF!</definedName>
    <definedName name="ITEM2.5">#REF!</definedName>
    <definedName name="ITEM2.6">#REF!</definedName>
    <definedName name="ITEM2.7">#REF!</definedName>
    <definedName name="ITEM2.8">#REF!</definedName>
    <definedName name="ITEM2.9">#REF!</definedName>
    <definedName name="ITEM20">[10]ITEMS!$A$21</definedName>
    <definedName name="ITEM200">[10]ITEMS!$A$201</definedName>
    <definedName name="ITEM201">[10]ITEMS!$A$202</definedName>
    <definedName name="ITEM202">[10]ITEMS!$A$203</definedName>
    <definedName name="ITEM203">[10]ITEMS!$A$204</definedName>
    <definedName name="ITEM204">[10]ITEMS!$A$205</definedName>
    <definedName name="ITEM205">[10]ITEMS!$A$206</definedName>
    <definedName name="ITEM206">[10]ITEMS!$A$207</definedName>
    <definedName name="ITEM207">[10]ITEMS!$A$208</definedName>
    <definedName name="ITEM208">[10]ITEMS!$A$209</definedName>
    <definedName name="ITEM209">[10]ITEMS!$A$210</definedName>
    <definedName name="ITEM21">[10]ITEMS!$A$22</definedName>
    <definedName name="ITEM210">[10]ITEMS!$A$211</definedName>
    <definedName name="item210.3">#REF!</definedName>
    <definedName name="ITEM211">[10]ITEMS!$A$212</definedName>
    <definedName name="ITEM212">[10]ITEMS!$A$213</definedName>
    <definedName name="ITEM213">[10]ITEMS!$A$214</definedName>
    <definedName name="ITEM214">[10]ITEMS!$A$215</definedName>
    <definedName name="ITEM215">[10]ITEMS!$A$216</definedName>
    <definedName name="ITEM216">[10]ITEMS!$A$217</definedName>
    <definedName name="ITEM217">[10]ITEMS!$A$218</definedName>
    <definedName name="ITEM218">[10]ITEMS!$A$219</definedName>
    <definedName name="ITEM219">[10]ITEMS!$A$220</definedName>
    <definedName name="ITEM22">[10]ITEMS!$A$23</definedName>
    <definedName name="ITEM220">[10]ITEMS!$A$221</definedName>
    <definedName name="ITEM221">[10]ITEMS!$A$222</definedName>
    <definedName name="ITEM222">[10]ITEMS!$A$223</definedName>
    <definedName name="ITEM223">[10]ITEMS!$A$224</definedName>
    <definedName name="ITEM224">[10]ITEMS!$A$225</definedName>
    <definedName name="ITEM225">[10]ITEMS!$A$226</definedName>
    <definedName name="ITEM226">[10]ITEMS!$A$227</definedName>
    <definedName name="ITEM227">[10]ITEMS!$A$228</definedName>
    <definedName name="ITEM228">[10]ITEMS!$A$229</definedName>
    <definedName name="ITEM229">[10]ITEMS!$A$230</definedName>
    <definedName name="ITEM23">[10]ITEMS!$A$24</definedName>
    <definedName name="ITEM230">[10]ITEMS!$A$231</definedName>
    <definedName name="item230.1">#REF!</definedName>
    <definedName name="ITEM231">[10]ITEMS!$A$232</definedName>
    <definedName name="ITEM232">[10]ITEMS!$A$233</definedName>
    <definedName name="ITEM233">[10]ITEMS!$A$234</definedName>
    <definedName name="ITEM234">[10]ITEMS!$A$235</definedName>
    <definedName name="ITEM235">[10]ITEMS!$A$236</definedName>
    <definedName name="ITEM236">[10]ITEMS!$A$237</definedName>
    <definedName name="ITEM237">[10]ITEMS!$A$238</definedName>
    <definedName name="ITEM238">[10]ITEMS!$A$239</definedName>
    <definedName name="ITEM239">[10]ITEMS!$A$240</definedName>
    <definedName name="ITEM24">[10]ITEMS!$A$25</definedName>
    <definedName name="ITEM240">[10]ITEMS!$A$241</definedName>
    <definedName name="ITEM241">[10]ITEMS!$A$242</definedName>
    <definedName name="ITEM242">[10]ITEMS!$A$243</definedName>
    <definedName name="ITEM243">[10]ITEMS!$A$244</definedName>
    <definedName name="ITEM244">[10]ITEMS!$A$245</definedName>
    <definedName name="ITEM245">[10]ITEMS!$A$246</definedName>
    <definedName name="ITEM246">[10]ITEMS!$A$247</definedName>
    <definedName name="ITEM247">[10]ITEMS!$A$248</definedName>
    <definedName name="ITEM248">[10]ITEMS!$A$249</definedName>
    <definedName name="ITEM249">[10]ITEMS!$A$250</definedName>
    <definedName name="ITEM25">[10]ITEMS!$A$26</definedName>
    <definedName name="ITEM250">[10]ITEMS!$A$251</definedName>
    <definedName name="ITEM251">[10]ITEMS!$A$252</definedName>
    <definedName name="ITEM252">[10]ITEMS!$A$253</definedName>
    <definedName name="ITEM253">[10]ITEMS!$A$254</definedName>
    <definedName name="ITEM254">[10]ITEMS!$A$255</definedName>
    <definedName name="ITEM255">[10]ITEMS!$A$256</definedName>
    <definedName name="ITEM256">[10]ITEMS!$A$257</definedName>
    <definedName name="ITEM257">[10]ITEMS!$A$258</definedName>
    <definedName name="ITEM258">[10]ITEMS!$A$259</definedName>
    <definedName name="ITEM259">[10]ITEMS!$A$260</definedName>
    <definedName name="ITEM26">[10]ITEMS!$A$27</definedName>
    <definedName name="ITEM260">[10]ITEMS!$A$261</definedName>
    <definedName name="ITEM261">[10]ITEMS!$A$262</definedName>
    <definedName name="ITEM262">[10]ITEMS!$A$263</definedName>
    <definedName name="ITEM263">[10]ITEMS!$A$264</definedName>
    <definedName name="ITEM264">[10]ITEMS!$A$265</definedName>
    <definedName name="ITEM265">[10]ITEMS!$A$266</definedName>
    <definedName name="ITEM266">[10]ITEMS!$A$267</definedName>
    <definedName name="ITEM267">[10]ITEMS!$A$268</definedName>
    <definedName name="ITEM268">[10]ITEMS!$A$269</definedName>
    <definedName name="ITEM269">[10]ITEMS!$A$270</definedName>
    <definedName name="ITEM27">[10]ITEMS!$A$28</definedName>
    <definedName name="ITEM270">[10]ITEMS!$A$271</definedName>
    <definedName name="ITEM271">[10]ITEMS!$A$272</definedName>
    <definedName name="ITEM272">[10]ITEMS!$A$273</definedName>
    <definedName name="ITEM273">[10]ITEMS!$A$274</definedName>
    <definedName name="ITEM274">[10]ITEMS!$A$275</definedName>
    <definedName name="ITEM275">[10]ITEMS!$A$276</definedName>
    <definedName name="ITEM276">[10]ITEMS!$A$277</definedName>
    <definedName name="ITEM277">[10]ITEMS!$A$278</definedName>
    <definedName name="ITEM278">[10]ITEMS!$A$279</definedName>
    <definedName name="ITEM279">[10]ITEMS!$A$280</definedName>
    <definedName name="ITEM28">[10]ITEMS!$A$29</definedName>
    <definedName name="ITEM280">[10]ITEMS!$A$281</definedName>
    <definedName name="ITEM281">[10]ITEMS!$A$282</definedName>
    <definedName name="ITEM282">[10]ITEMS!$A$283</definedName>
    <definedName name="ITEM283">[10]ITEMS!$A$284</definedName>
    <definedName name="ITEM284">[10]ITEMS!$A$285</definedName>
    <definedName name="ITEM285">[10]ITEMS!$A$286</definedName>
    <definedName name="ITEM286">[10]ITEMS!$A$287</definedName>
    <definedName name="ITEM287">[10]ITEMS!$A$288</definedName>
    <definedName name="ITEM288">[10]ITEMS!$A$289</definedName>
    <definedName name="ITEM289">[10]ITEMS!$A$290</definedName>
    <definedName name="ITEM29">[10]ITEMS!$A$30</definedName>
    <definedName name="ITEM290">[10]ITEMS!$A$291</definedName>
    <definedName name="ITEM291">[10]ITEMS!$A$292</definedName>
    <definedName name="ITEM292">[10]ITEMS!$A$293</definedName>
    <definedName name="ITEM293">[10]ITEMS!$A$294</definedName>
    <definedName name="ITEM294">[10]ITEMS!$A$295</definedName>
    <definedName name="ITEM295">[10]ITEMS!$A$296</definedName>
    <definedName name="ITEM296">[10]ITEMS!$A$297</definedName>
    <definedName name="ITEM297">[10]ITEMS!$A$298</definedName>
    <definedName name="ITEM298">[10]ITEMS!$A$299</definedName>
    <definedName name="ITEM299">[10]ITEMS!$A$300</definedName>
    <definedName name="ITEM3" localSheetId="0">[10]ITEMS!$A$4</definedName>
    <definedName name="ITEM3">#REF!</definedName>
    <definedName name="ITEM3.1">#REF!</definedName>
    <definedName name="ITEM3.10">#REF!</definedName>
    <definedName name="ITEM3.11">#REF!</definedName>
    <definedName name="ITEM3.12">#REF!</definedName>
    <definedName name="ITEM3.13">#REF!</definedName>
    <definedName name="ITEM3.14">#REF!</definedName>
    <definedName name="ITEM3.15">#REF!</definedName>
    <definedName name="ITEM3.16">#REF!</definedName>
    <definedName name="ITEM3.17">#REF!</definedName>
    <definedName name="ITEM3.18">#REF!</definedName>
    <definedName name="ITEM3.19">#REF!</definedName>
    <definedName name="ITEM3.2">#REF!</definedName>
    <definedName name="ITEM3.20">#REF!</definedName>
    <definedName name="ITEM3.21">#REF!</definedName>
    <definedName name="ITEM3.22">#REF!</definedName>
    <definedName name="ITEM3.23">#REF!</definedName>
    <definedName name="ITEM3.24">#REF!</definedName>
    <definedName name="ITEM3.25">#REF!</definedName>
    <definedName name="ITEM3.26">#REF!</definedName>
    <definedName name="ITEM3.27">#REF!</definedName>
    <definedName name="ITEM3.28">#REF!</definedName>
    <definedName name="ITEM3.3">#REF!</definedName>
    <definedName name="ITEM3.4">#REF!</definedName>
    <definedName name="ITEM3.5">#REF!</definedName>
    <definedName name="ITEM3.6">#REF!</definedName>
    <definedName name="ITEM3.7">#REF!</definedName>
    <definedName name="ITEM3.8">#REF!</definedName>
    <definedName name="ITEM3.9">#REF!</definedName>
    <definedName name="ITEM30">[10]ITEMS!$A$31</definedName>
    <definedName name="ITEM300">[10]ITEMS!$A$301</definedName>
    <definedName name="ITEM301">[10]ITEMS!$A$302</definedName>
    <definedName name="ITEM302">[10]ITEMS!$A$303</definedName>
    <definedName name="ITEM303">[10]ITEMS!$A$304</definedName>
    <definedName name="ITEM304">[10]ITEMS!$A$305</definedName>
    <definedName name="ITEM305">[10]ITEMS!$A$306</definedName>
    <definedName name="ITEM306">[10]ITEMS!$A$307</definedName>
    <definedName name="ITEM307">[10]ITEMS!$A$308</definedName>
    <definedName name="ITEM308">[10]ITEMS!$A$309</definedName>
    <definedName name="ITEM309">[10]ITEMS!$A$310</definedName>
    <definedName name="ITEM31">[10]ITEMS!$A$32</definedName>
    <definedName name="ITEM310" localSheetId="0">[10]ITEMS!$A$311</definedName>
    <definedName name="item310">#REF!</definedName>
    <definedName name="ITEM311">[10]ITEMS!$A$312</definedName>
    <definedName name="ITEM312">[10]ITEMS!$A$313</definedName>
    <definedName name="ITEM313">[10]ITEMS!$A$314</definedName>
    <definedName name="ITEM314">[10]ITEMS!$A$315</definedName>
    <definedName name="ITEM315">[10]ITEMS!$A$316</definedName>
    <definedName name="ITEM316">[10]ITEMS!$A$317</definedName>
    <definedName name="ITEM317">[10]ITEMS!$A$318</definedName>
    <definedName name="ITEM318">[10]ITEMS!$A$319</definedName>
    <definedName name="ITEM319">[10]ITEMS!$A$320</definedName>
    <definedName name="ITEM32">[10]ITEMS!$A$33</definedName>
    <definedName name="ITEM320">[10]ITEMS!$A$321</definedName>
    <definedName name="item320.2">#REF!</definedName>
    <definedName name="ITEM321">[10]ITEMS!$A$322</definedName>
    <definedName name="ITEM322">[10]ITEMS!$A$323</definedName>
    <definedName name="ITEM323">[10]ITEMS!$A$324</definedName>
    <definedName name="ITEM324">[10]ITEMS!$A$325</definedName>
    <definedName name="ITEM325">[10]ITEMS!$A$326</definedName>
    <definedName name="ITEM326">[10]ITEMS!$A$327</definedName>
    <definedName name="ITEM327">[10]ITEMS!$A$328</definedName>
    <definedName name="ITEM328">[10]ITEMS!$A$329</definedName>
    <definedName name="ITEM329">[10]ITEMS!$A$330</definedName>
    <definedName name="ITEM33">[10]ITEMS!$A$34</definedName>
    <definedName name="ITEM330">[10]ITEMS!$A$331</definedName>
    <definedName name="item330.1">#REF!</definedName>
    <definedName name="ITEM331">[10]ITEMS!$A$332</definedName>
    <definedName name="ITEM332">[10]ITEMS!$A$333</definedName>
    <definedName name="ITEM333">[10]ITEMS!$A$334</definedName>
    <definedName name="ITEM334">[10]ITEMS!$A$335</definedName>
    <definedName name="ITEM335">[10]ITEMS!$A$336</definedName>
    <definedName name="ITEM336">[10]ITEMS!$A$337</definedName>
    <definedName name="ITEM337">[10]ITEMS!$A$338</definedName>
    <definedName name="ITEM338">[10]ITEMS!$A$339</definedName>
    <definedName name="ITEM339">[10]ITEMS!$A$340</definedName>
    <definedName name="ITEM34">[10]ITEMS!$A$35</definedName>
    <definedName name="ITEM340">[10]ITEMS!$A$341</definedName>
    <definedName name="ITEM341">[10]ITEMS!$A$342</definedName>
    <definedName name="ITEM342">[10]ITEMS!$A$343</definedName>
    <definedName name="ITEM343">[10]ITEMS!$A$344</definedName>
    <definedName name="ITEM344">[10]ITEMS!$A$345</definedName>
    <definedName name="ITEM345">[10]ITEMS!$A$346</definedName>
    <definedName name="ITEM346">[10]ITEMS!$A$347</definedName>
    <definedName name="ITEM347">[10]ITEMS!$A$348</definedName>
    <definedName name="ITEM348">[10]ITEMS!$A$349</definedName>
    <definedName name="ITEM349">[10]ITEMS!$A$350</definedName>
    <definedName name="ITEM35">[10]ITEMS!$A$36</definedName>
    <definedName name="ITEM350">[10]ITEMS!$A$351</definedName>
    <definedName name="ITEM351">[10]ITEMS!$A$352</definedName>
    <definedName name="ITEM352">[10]ITEMS!$A$353</definedName>
    <definedName name="ITEM353">[10]ITEMS!$A$354</definedName>
    <definedName name="ITEM354">[10]ITEMS!$A$355</definedName>
    <definedName name="ITEM355">[10]ITEMS!$A$356</definedName>
    <definedName name="ITEM356">[10]ITEMS!$A$357</definedName>
    <definedName name="ITEM357">[10]ITEMS!$A$358</definedName>
    <definedName name="ITEM358">[10]ITEMS!$A$359</definedName>
    <definedName name="ITEM359">[10]ITEMS!$A$360</definedName>
    <definedName name="ITEM36">[10]ITEMS!$A$37</definedName>
    <definedName name="ITEM360">[10]ITEMS!$A$361</definedName>
    <definedName name="ITEM361">[10]ITEMS!$A$362</definedName>
    <definedName name="ITEM362">[10]ITEMS!$A$363</definedName>
    <definedName name="ITEM363">[10]ITEMS!$A$364</definedName>
    <definedName name="ITEM364">[10]ITEMS!$A$365</definedName>
    <definedName name="ITEM365">[10]ITEMS!$A$366</definedName>
    <definedName name="ITEM366">[10]ITEMS!$A$367</definedName>
    <definedName name="ITEM367">[10]ITEMS!$A$368</definedName>
    <definedName name="ITEM368">[10]ITEMS!$A$369</definedName>
    <definedName name="ITEM369">[10]ITEMS!$A$370</definedName>
    <definedName name="ITEM37">[10]ITEMS!$A$38</definedName>
    <definedName name="ITEM370">[10]ITEMS!$A$371</definedName>
    <definedName name="ITEM371">[10]ITEMS!$A$372</definedName>
    <definedName name="ITEM372">[10]ITEMS!$A$373</definedName>
    <definedName name="ITEM373">[10]ITEMS!$A$374</definedName>
    <definedName name="ITEM374">[10]ITEMS!$A$375</definedName>
    <definedName name="ITEM375">[10]ITEMS!$A$376</definedName>
    <definedName name="ITEM376">[10]ITEMS!$A$377</definedName>
    <definedName name="ITEM377">[10]ITEMS!$A$378</definedName>
    <definedName name="ITEM378">[10]ITEMS!$A$379</definedName>
    <definedName name="ITEM379">[10]ITEMS!$A$380</definedName>
    <definedName name="ITEM38">[10]ITEMS!$A$39</definedName>
    <definedName name="ITEM380">[10]ITEMS!$A$381</definedName>
    <definedName name="ITEM381">[10]ITEMS!$A$382</definedName>
    <definedName name="ITEM382">[10]ITEMS!$A$383</definedName>
    <definedName name="ITEM383">[10]ITEMS!$A$384</definedName>
    <definedName name="ITEM384">[10]ITEMS!$A$385</definedName>
    <definedName name="ITEM385">[10]ITEMS!$A$386</definedName>
    <definedName name="ITEM386">[10]ITEMS!$A$387</definedName>
    <definedName name="ITEM387">[10]ITEMS!$A$388</definedName>
    <definedName name="ITEM388">[10]ITEMS!$A$389</definedName>
    <definedName name="ITEM389">[10]ITEMS!$A$390</definedName>
    <definedName name="ITEM39">[10]ITEMS!$A$40</definedName>
    <definedName name="ITEM390">[10]ITEMS!$A$391</definedName>
    <definedName name="ITEM391">[10]ITEMS!$A$392</definedName>
    <definedName name="ITEM392">[10]ITEMS!$A$393</definedName>
    <definedName name="ITEM393">[10]ITEMS!$A$394</definedName>
    <definedName name="ITEM394">[10]ITEMS!$A$395</definedName>
    <definedName name="ITEM395">[10]ITEMS!$A$396</definedName>
    <definedName name="ITEM396">[10]ITEMS!$A$397</definedName>
    <definedName name="ITEM397">[10]ITEMS!$A$398</definedName>
    <definedName name="ITEM398">[10]ITEMS!$A$399</definedName>
    <definedName name="ITEM399">[10]ITEMS!$A$400</definedName>
    <definedName name="ITEM4">[10]ITEMS!$A$5</definedName>
    <definedName name="ITEM4.1">#REF!</definedName>
    <definedName name="ITEM4.10">#REF!</definedName>
    <definedName name="ITEM4.11">#REF!</definedName>
    <definedName name="ITEM4.12">#REF!</definedName>
    <definedName name="ITEM4.13">#REF!</definedName>
    <definedName name="ITEM4.14">#REF!</definedName>
    <definedName name="ITEM4.15">#REF!</definedName>
    <definedName name="ITEM4.16">#REF!</definedName>
    <definedName name="ITEM4.17">#REF!</definedName>
    <definedName name="ITEM4.18">#REF!</definedName>
    <definedName name="ITEM4.19">#REF!</definedName>
    <definedName name="ITEM4.2">#REF!</definedName>
    <definedName name="ITEM4.20">#REF!</definedName>
    <definedName name="ITEM4.21">#REF!</definedName>
    <definedName name="ITEM4.22">#REF!</definedName>
    <definedName name="ITEM4.23">#REF!</definedName>
    <definedName name="ITEM4.24">#REF!</definedName>
    <definedName name="ITEM4.25">#REF!</definedName>
    <definedName name="ITEM4.26">#REF!</definedName>
    <definedName name="ITEM4.27">#REF!</definedName>
    <definedName name="ITEM4.28">#REF!</definedName>
    <definedName name="ITEM4.29">#REF!</definedName>
    <definedName name="ITEM4.3">#REF!</definedName>
    <definedName name="ITEM4.30">#REF!</definedName>
    <definedName name="ITEM4.31">#REF!</definedName>
    <definedName name="ITEM4.32">#REF!</definedName>
    <definedName name="ITEM4.33">#REF!</definedName>
    <definedName name="ITEM4.34">#REF!</definedName>
    <definedName name="ITEM4.35">#REF!</definedName>
    <definedName name="ITEM4.36">#REF!</definedName>
    <definedName name="ITEM4.37">#REF!</definedName>
    <definedName name="ITEM4.38">#REF!</definedName>
    <definedName name="ITEM4.39">#REF!</definedName>
    <definedName name="ITEM4.4">#REF!</definedName>
    <definedName name="ITEM4.40">#REF!</definedName>
    <definedName name="ITEM4.41">#REF!</definedName>
    <definedName name="ITEM4.42">#REF!</definedName>
    <definedName name="ITEM4.43">#REF!</definedName>
    <definedName name="ITEM4.44">#REF!</definedName>
    <definedName name="ITEM4.45">#REF!</definedName>
    <definedName name="ITEM4.46">#REF!</definedName>
    <definedName name="ITEM4.49">#REF!</definedName>
    <definedName name="ITEM4.5">#REF!</definedName>
    <definedName name="ITEM4.50">#REF!</definedName>
    <definedName name="ITEM4.51">#REF!</definedName>
    <definedName name="ITEM4.52">#REF!</definedName>
    <definedName name="ITEM4.53">#REF!</definedName>
    <definedName name="ITEM4.54">#REF!</definedName>
    <definedName name="ITEM4.55">#REF!</definedName>
    <definedName name="ITEM4.6">#REF!</definedName>
    <definedName name="ITEM4.7">#REF!</definedName>
    <definedName name="ITEM4.8">#REF!</definedName>
    <definedName name="ITEM4.9">#REF!</definedName>
    <definedName name="ITEM40">[10]ITEMS!$A$41</definedName>
    <definedName name="ITEM400">[10]ITEMS!$A$401</definedName>
    <definedName name="ITEM401">[10]ITEMS!$A$402</definedName>
    <definedName name="ITEM402">[10]ITEMS!$A$403</definedName>
    <definedName name="ITEM403">[10]ITEMS!$A$404</definedName>
    <definedName name="ITEM404">[10]ITEMS!$A$405</definedName>
    <definedName name="ITEM405">[10]ITEMS!$A$406</definedName>
    <definedName name="ITEM406">[10]ITEMS!$A$407</definedName>
    <definedName name="ITEM407">[10]ITEMS!$A$408</definedName>
    <definedName name="ITEM408">[10]ITEMS!$A$409</definedName>
    <definedName name="ITEM409">[10]ITEMS!$A$410</definedName>
    <definedName name="ITEM41">[10]ITEMS!$A$42</definedName>
    <definedName name="ITEM410">[10]ITEMS!$A$411</definedName>
    <definedName name="ITEM411">[10]ITEMS!$A$412</definedName>
    <definedName name="ITEM412">[10]ITEMS!$A$413</definedName>
    <definedName name="ITEM413">[10]ITEMS!$A$414</definedName>
    <definedName name="ITEM414">[10]ITEMS!$A$415</definedName>
    <definedName name="ITEM415">[10]ITEMS!$A$416</definedName>
    <definedName name="ITEM416">[10]ITEMS!$A$417</definedName>
    <definedName name="ITEM417">[10]ITEMS!$A$418</definedName>
    <definedName name="ITEM418">[10]ITEMS!$A$419</definedName>
    <definedName name="ITEM419">[10]ITEMS!$A$420</definedName>
    <definedName name="ITEM42">[10]ITEMS!$A$43</definedName>
    <definedName name="ITEM420" localSheetId="0">[10]ITEMS!$A$421</definedName>
    <definedName name="item420">#REF!</definedName>
    <definedName name="ITEM421">[10]ITEMS!$A$422</definedName>
    <definedName name="ITEM422">[10]ITEMS!$A$423</definedName>
    <definedName name="ITEM423">[10]ITEMS!$A$424</definedName>
    <definedName name="ITEM424">[10]ITEMS!$A$425</definedName>
    <definedName name="ITEM425">[10]ITEMS!$A$426</definedName>
    <definedName name="ITEM426">[10]ITEMS!$A$427</definedName>
    <definedName name="ITEM427">[10]ITEMS!$A$428</definedName>
    <definedName name="ITEM428">[10]ITEMS!$A$429</definedName>
    <definedName name="ITEM429">[10]ITEMS!$A$430</definedName>
    <definedName name="ITEM43">[10]ITEMS!$A$44</definedName>
    <definedName name="ITEM430">[10]ITEMS!$A$431</definedName>
    <definedName name="ITEM431">[10]ITEMS!$A$432</definedName>
    <definedName name="ITEM432">[10]ITEMS!$A$433</definedName>
    <definedName name="ITEM433">[10]ITEMS!$A$434</definedName>
    <definedName name="ITEM434">[10]ITEMS!$A$435</definedName>
    <definedName name="ITEM435">[10]ITEMS!$A$436</definedName>
    <definedName name="ITEM436">[10]ITEMS!$A$437</definedName>
    <definedName name="ITEM437">[10]ITEMS!$A$438</definedName>
    <definedName name="ITEM438">[10]ITEMS!$A$439</definedName>
    <definedName name="ITEM439">[10]ITEMS!$A$440</definedName>
    <definedName name="ITEM44">[10]ITEMS!$A$45</definedName>
    <definedName name="ITEM440">[10]ITEMS!$A$441</definedName>
    <definedName name="ITEM441">[10]ITEMS!$A$442</definedName>
    <definedName name="ITEM442">[10]ITEMS!$A$443</definedName>
    <definedName name="ITEM443">[10]ITEMS!$A$444</definedName>
    <definedName name="ITEM444">[10]ITEMS!$A$445</definedName>
    <definedName name="ITEM445">[10]ITEMS!$A$446</definedName>
    <definedName name="ITEM446">[10]ITEMS!$A$447</definedName>
    <definedName name="ITEM447">[10]ITEMS!$A$448</definedName>
    <definedName name="ITEM448">[10]ITEMS!$A$449</definedName>
    <definedName name="ITEM449">[10]ITEMS!$A$450</definedName>
    <definedName name="ITEM45">[10]ITEMS!$A$46</definedName>
    <definedName name="ITEM450">[10]ITEMS!$A$451</definedName>
    <definedName name="item450.2P">#REF!</definedName>
    <definedName name="ITEM451">[10]ITEMS!$A$452</definedName>
    <definedName name="ITEM452">[10]ITEMS!$A$453</definedName>
    <definedName name="ITEM453">[10]ITEMS!$A$454</definedName>
    <definedName name="ITEM454">[10]ITEMS!$A$455</definedName>
    <definedName name="ITEM455">[10]ITEMS!$A$456</definedName>
    <definedName name="ITEM456">[10]ITEMS!$A$457</definedName>
    <definedName name="ITEM457">[10]ITEMS!$A$458</definedName>
    <definedName name="ITEM458">[10]ITEMS!$A$459</definedName>
    <definedName name="ITEM459">[10]ITEMS!$A$460</definedName>
    <definedName name="ITEM46">[10]ITEMS!$A$47</definedName>
    <definedName name="ITEM460">[10]ITEMS!$A$461</definedName>
    <definedName name="ITEM461">[10]ITEMS!$A$462</definedName>
    <definedName name="ITEM462">[10]ITEMS!$A$463</definedName>
    <definedName name="ITEM463">[10]ITEMS!$A$464</definedName>
    <definedName name="ITEM464">[10]ITEMS!$A$465</definedName>
    <definedName name="ITEM465">[10]ITEMS!$A$466</definedName>
    <definedName name="ITEM466">[10]ITEMS!$A$467</definedName>
    <definedName name="ITEM467">[10]ITEMS!$A$468</definedName>
    <definedName name="ITEM468">[10]ITEMS!$A$469</definedName>
    <definedName name="ITEM469">[10]ITEMS!$A$470</definedName>
    <definedName name="ITEM47">[10]ITEMS!$A$48</definedName>
    <definedName name="ITEM470">[10]ITEMS!$A$471</definedName>
    <definedName name="ITEM471">[10]ITEMS!$A$472</definedName>
    <definedName name="ITEM472">[10]ITEMS!$A$473</definedName>
    <definedName name="ITEM473">[10]ITEMS!$A$474</definedName>
    <definedName name="ITEM474">[10]ITEMS!$A$475</definedName>
    <definedName name="ITEM475">[10]ITEMS!$A$476</definedName>
    <definedName name="ITEM476">[10]ITEMS!$A$477</definedName>
    <definedName name="ITEM477">[10]ITEMS!$A$478</definedName>
    <definedName name="ITEM478">[10]ITEMS!$A$479</definedName>
    <definedName name="ITEM479">[10]ITEMS!$A$480</definedName>
    <definedName name="ITEM48">[10]ITEMS!$A$49</definedName>
    <definedName name="ITEM480">[10]ITEMS!$A$481</definedName>
    <definedName name="ITEM481">[10]ITEMS!$A$482</definedName>
    <definedName name="ITEM482">[10]ITEMS!$A$483</definedName>
    <definedName name="ITEM483">[10]ITEMS!$A$484</definedName>
    <definedName name="ITEM484">[10]ITEMS!$A$485</definedName>
    <definedName name="ITEM485">[10]ITEMS!$A$486</definedName>
    <definedName name="ITEM486">[10]ITEMS!$A$487</definedName>
    <definedName name="ITEM487">[10]ITEMS!$A$488</definedName>
    <definedName name="ITEM488">[10]ITEMS!$A$489</definedName>
    <definedName name="ITEM489">[10]ITEMS!$A$490</definedName>
    <definedName name="ITEM49">[10]ITEMS!$A$50</definedName>
    <definedName name="ITEM490">[10]ITEMS!$A$491</definedName>
    <definedName name="ITEM491">[10]ITEMS!$A$492</definedName>
    <definedName name="ITEM492">[10]ITEMS!$A$493</definedName>
    <definedName name="ITEM493">[10]ITEMS!$A$494</definedName>
    <definedName name="ITEM494">[10]ITEMS!$A$495</definedName>
    <definedName name="ITEM495">[10]ITEMS!$A$496</definedName>
    <definedName name="ITEM496">[10]ITEMS!$A$497</definedName>
    <definedName name="ITEM497">[10]ITEMS!$A$498</definedName>
    <definedName name="ITEM498">[10]ITEMS!$A$499</definedName>
    <definedName name="ITEM499">[10]ITEMS!$A$500</definedName>
    <definedName name="ITEM5">[10]ITEMS!$A$6</definedName>
    <definedName name="ITEM5.1">#REF!</definedName>
    <definedName name="ITEM5.10">#REF!</definedName>
    <definedName name="ITEM5.100">#REF!</definedName>
    <definedName name="ITEM5.101">#REF!</definedName>
    <definedName name="ITEM5.102">#REF!</definedName>
    <definedName name="ITEM5.103">#REF!</definedName>
    <definedName name="ITEM5.104">#REF!</definedName>
    <definedName name="ITEM5.105">#REF!</definedName>
    <definedName name="ITEM5.106">#REF!</definedName>
    <definedName name="ITEM5.107">#REF!</definedName>
    <definedName name="ITEM5.108">#REF!</definedName>
    <definedName name="ITEM5.109">#REF!</definedName>
    <definedName name="ITEM5.11">#REF!</definedName>
    <definedName name="ITEM5.110">#REF!</definedName>
    <definedName name="ITEM5.111">#REF!</definedName>
    <definedName name="ITEM5.112">#REF!</definedName>
    <definedName name="ITEM5.113">#REF!</definedName>
    <definedName name="ITEM5.114">#REF!</definedName>
    <definedName name="ITEM5.115">#REF!</definedName>
    <definedName name="item5.116">#REF!</definedName>
    <definedName name="item5.117">#REF!</definedName>
    <definedName name="ITEM5.118">#REF!</definedName>
    <definedName name="ITEM5.119">#REF!</definedName>
    <definedName name="ITEM5.12">#REF!</definedName>
    <definedName name="ITEM5.120">#REF!</definedName>
    <definedName name="ITEM5.13">#REF!</definedName>
    <definedName name="ITEM5.14">#REF!</definedName>
    <definedName name="ITEM5.15">#REF!</definedName>
    <definedName name="ITEM5.16">#REF!</definedName>
    <definedName name="ITEM5.17">#REF!</definedName>
    <definedName name="ITEM5.18">#REF!</definedName>
    <definedName name="ITEM5.19">#REF!</definedName>
    <definedName name="ITEM5.2">#REF!</definedName>
    <definedName name="ITEM5.20">#REF!</definedName>
    <definedName name="ITEM5.21">#REF!</definedName>
    <definedName name="ITEM5.22">#REF!</definedName>
    <definedName name="ITEM5.23">#REF!</definedName>
    <definedName name="ITEM5.24">#REF!</definedName>
    <definedName name="ITEM5.25">#REF!</definedName>
    <definedName name="ITEM5.26">#REF!</definedName>
    <definedName name="ITEM5.27">#REF!</definedName>
    <definedName name="ITEM5.28">#REF!</definedName>
    <definedName name="ITEM5.29">#REF!</definedName>
    <definedName name="ITEM5.3">#REF!</definedName>
    <definedName name="ITEM5.30">#REF!</definedName>
    <definedName name="ITEM5.31">#REF!</definedName>
    <definedName name="ITEM5.32">#REF!</definedName>
    <definedName name="ITEM5.33">#REF!</definedName>
    <definedName name="ITEM5.34">#REF!</definedName>
    <definedName name="ITEM5.35">#REF!</definedName>
    <definedName name="ITEM5.36">#REF!</definedName>
    <definedName name="ITEM5.37">#REF!</definedName>
    <definedName name="ITEM5.38">#REF!</definedName>
    <definedName name="ITEM5.39">#REF!</definedName>
    <definedName name="ITEM5.4">#REF!</definedName>
    <definedName name="ITEM5.40">#REF!</definedName>
    <definedName name="ITEM5.41">#REF!</definedName>
    <definedName name="ITEM5.42">#REF!</definedName>
    <definedName name="ITEM5.43">#REF!</definedName>
    <definedName name="ITEM5.44">#REF!</definedName>
    <definedName name="ITEM5.45">#REF!</definedName>
    <definedName name="ITEM5.46">#REF!</definedName>
    <definedName name="ITEM5.47">#REF!</definedName>
    <definedName name="ITEM5.48">#REF!</definedName>
    <definedName name="ITEM5.49">#REF!</definedName>
    <definedName name="ITEM5.5">#REF!</definedName>
    <definedName name="ITEM5.50">#REF!</definedName>
    <definedName name="ITEM5.51">#REF!</definedName>
    <definedName name="ITEM5.52">#REF!</definedName>
    <definedName name="ITEM5.53">#REF!</definedName>
    <definedName name="ITEM5.54">#REF!</definedName>
    <definedName name="item5.55">#REF!</definedName>
    <definedName name="ITEM5.56">#REF!</definedName>
    <definedName name="ITEM5.57">#REF!</definedName>
    <definedName name="ITEM5.58">#REF!</definedName>
    <definedName name="ITEM5.59">#REF!</definedName>
    <definedName name="ITEM5.6">#REF!</definedName>
    <definedName name="ITEM5.60">#REF!</definedName>
    <definedName name="ITEM5.61">#REF!</definedName>
    <definedName name="ITEM5.62">#REF!</definedName>
    <definedName name="ITEM5.63">#REF!</definedName>
    <definedName name="ITEM5.64">#REF!</definedName>
    <definedName name="ITEM5.65">#REF!</definedName>
    <definedName name="ITEM5.66">#REF!</definedName>
    <definedName name="ITEM5.67">#REF!</definedName>
    <definedName name="ITEM5.68">#REF!</definedName>
    <definedName name="ITEM5.69">#REF!</definedName>
    <definedName name="ITEM5.7">#REF!</definedName>
    <definedName name="ITEM5.70">#REF!</definedName>
    <definedName name="ITEM5.71">#REF!</definedName>
    <definedName name="ITEM5.72">#REF!</definedName>
    <definedName name="ITEM5.73">#REF!</definedName>
    <definedName name="ITEM5.74">#REF!</definedName>
    <definedName name="ITEM5.75">#REF!</definedName>
    <definedName name="ITEM5.76">#REF!</definedName>
    <definedName name="ITEM5.77">#REF!</definedName>
    <definedName name="ITEM5.78">#REF!</definedName>
    <definedName name="ITEM5.79">#REF!</definedName>
    <definedName name="ITEM5.8">#REF!</definedName>
    <definedName name="ITEM5.80">#REF!</definedName>
    <definedName name="ITEM5.81">#REF!</definedName>
    <definedName name="ITEM5.82">#REF!</definedName>
    <definedName name="ITEM5.83">#REF!</definedName>
    <definedName name="ITEM5.84">#REF!</definedName>
    <definedName name="ITEM5.85">#REF!</definedName>
    <definedName name="ITEM5.86">#REF!</definedName>
    <definedName name="ITEM5.87">#REF!</definedName>
    <definedName name="ITEM5.88">#REF!</definedName>
    <definedName name="ITEM5.89">#REF!</definedName>
    <definedName name="ITEM5.9">#REF!</definedName>
    <definedName name="ITEM5.90">#REF!</definedName>
    <definedName name="ITEM5.91">#REF!</definedName>
    <definedName name="ITEM5.92">#REF!</definedName>
    <definedName name="ITEM5.93">#REF!</definedName>
    <definedName name="ITEM5.94">#REF!</definedName>
    <definedName name="ITEM5.95">#REF!</definedName>
    <definedName name="ITEM5.96">#REF!</definedName>
    <definedName name="ITEM5.97">#REF!</definedName>
    <definedName name="ITEM5.98">#REF!</definedName>
    <definedName name="ITEM5.99">#REF!</definedName>
    <definedName name="ITEM50">[10]ITEMS!$A$51</definedName>
    <definedName name="ITEM500">[10]ITEMS!$A$501</definedName>
    <definedName name="ITEM501">[10]ITEMS!$A$502</definedName>
    <definedName name="ITEM502">[10]ITEMS!$A$503</definedName>
    <definedName name="ITEM503">[10]ITEMS!$A$504</definedName>
    <definedName name="ITEM504">[10]ITEMS!$A$505</definedName>
    <definedName name="ITEM505">[10]ITEMS!$A$506</definedName>
    <definedName name="ITEM506">[10]ITEMS!$A$507</definedName>
    <definedName name="ITEM507">[10]ITEMS!$A$508</definedName>
    <definedName name="ITEM508">[10]ITEMS!$A$509</definedName>
    <definedName name="ITEM509">[10]ITEMS!$A$510</definedName>
    <definedName name="ITEM51">[10]ITEMS!$A$52</definedName>
    <definedName name="ITEM510">[10]ITEMS!$A$511</definedName>
    <definedName name="ITEM511">[10]ITEMS!$A$512</definedName>
    <definedName name="ITEM512">[10]ITEMS!$A$513</definedName>
    <definedName name="ITEM513">[10]ITEMS!$A$514</definedName>
    <definedName name="ITEM514">[10]ITEMS!$A$515</definedName>
    <definedName name="ITEM515">[10]ITEMS!$A$516</definedName>
    <definedName name="ITEM516">[10]ITEMS!$A$517</definedName>
    <definedName name="ITEM517">[10]ITEMS!$A$518</definedName>
    <definedName name="ITEM518">[10]ITEMS!$A$519</definedName>
    <definedName name="ITEM519">[10]ITEMS!$A$520</definedName>
    <definedName name="ITEM52">[10]ITEMS!$A$53</definedName>
    <definedName name="ITEM520">[10]ITEMS!$A$521</definedName>
    <definedName name="ITEM521">[10]ITEMS!$A$522</definedName>
    <definedName name="ITEM522">[10]ITEMS!$A$523</definedName>
    <definedName name="ITEM523">[10]ITEMS!$A$524</definedName>
    <definedName name="ITEM524">[10]ITEMS!$A$525</definedName>
    <definedName name="ITEM525">[10]ITEMS!$A$526</definedName>
    <definedName name="ITEM526">[10]ITEMS!$A$527</definedName>
    <definedName name="ITEM527">[10]ITEMS!$A$528</definedName>
    <definedName name="ITEM528">[10]ITEMS!$A$529</definedName>
    <definedName name="ITEM529">[10]ITEMS!$A$530</definedName>
    <definedName name="ITEM53">[10]ITEMS!$A$54</definedName>
    <definedName name="ITEM530">[10]ITEMS!$A$531</definedName>
    <definedName name="ITEM531">[10]ITEMS!$A$532</definedName>
    <definedName name="ITEM532">[10]ITEMS!$A$533</definedName>
    <definedName name="ITEM533">[10]ITEMS!$A$534</definedName>
    <definedName name="ITEM534">[10]ITEMS!$A$535</definedName>
    <definedName name="ITEM535">[10]ITEMS!$A$536</definedName>
    <definedName name="ITEM536">[10]ITEMS!$A$537</definedName>
    <definedName name="ITEM537">[10]ITEMS!$A$538</definedName>
    <definedName name="ITEM538">[10]ITEMS!$A$539</definedName>
    <definedName name="ITEM539">[10]ITEMS!$A$540</definedName>
    <definedName name="ITEM54">[10]ITEMS!$A$55</definedName>
    <definedName name="ITEM540">[10]ITEMS!$A$541</definedName>
    <definedName name="ITEM541">[10]ITEMS!$A$542</definedName>
    <definedName name="ITEM542">[10]ITEMS!$A$543</definedName>
    <definedName name="ITEM543">[10]ITEMS!$A$544</definedName>
    <definedName name="ITEM544">[10]ITEMS!$A$545</definedName>
    <definedName name="ITEM545">[10]ITEMS!$A$546</definedName>
    <definedName name="ITEM546">[10]ITEMS!$A$547</definedName>
    <definedName name="ITEM547">[10]ITEMS!$A$548</definedName>
    <definedName name="ITEM548">[10]ITEMS!$A$549</definedName>
    <definedName name="ITEM549">[10]ITEMS!$A$550</definedName>
    <definedName name="ITEM55">[10]ITEMS!$A$56</definedName>
    <definedName name="ITEM550">[10]ITEMS!$A$551</definedName>
    <definedName name="ITEM551">[10]ITEMS!$A$552</definedName>
    <definedName name="ITEM552">[10]ITEMS!$A$553</definedName>
    <definedName name="ITEM553">[10]ITEMS!$A$554</definedName>
    <definedName name="ITEM554">[10]ITEMS!$A$555</definedName>
    <definedName name="ITEM555">[10]ITEMS!$A$556</definedName>
    <definedName name="ITEM556">[10]ITEMS!$A$557</definedName>
    <definedName name="ITEM557">[10]ITEMS!$A$558</definedName>
    <definedName name="ITEM558">[10]ITEMS!$A$559</definedName>
    <definedName name="ITEM559">[10]ITEMS!$A$560</definedName>
    <definedName name="ITEM56">[10]ITEMS!$A$57</definedName>
    <definedName name="ITEM560">[10]ITEMS!$A$561</definedName>
    <definedName name="ITEM561">[10]ITEMS!$A$562</definedName>
    <definedName name="ITEM562">[10]ITEMS!$A$563</definedName>
    <definedName name="ITEM563">[10]ITEMS!$A$564</definedName>
    <definedName name="ITEM564">[10]ITEMS!$A$565</definedName>
    <definedName name="ITEM565">[10]ITEMS!$A$566</definedName>
    <definedName name="ITEM566">[10]ITEMS!$A$567</definedName>
    <definedName name="ITEM567">[10]ITEMS!$A$568</definedName>
    <definedName name="ITEM568">[10]ITEMS!$A$569</definedName>
    <definedName name="ITEM569">[10]ITEMS!$A$570</definedName>
    <definedName name="ITEM57">[10]ITEMS!$A$58</definedName>
    <definedName name="ITEM570">[10]ITEMS!$A$571</definedName>
    <definedName name="ITEM571">[10]ITEMS!$A$572</definedName>
    <definedName name="ITEM572">[10]ITEMS!$A$573</definedName>
    <definedName name="ITEM573">[10]ITEMS!$A$574</definedName>
    <definedName name="ITEM574">[10]ITEMS!$A$575</definedName>
    <definedName name="ITEM575">[10]ITEMS!$A$576</definedName>
    <definedName name="ITEM576">[10]ITEMS!$A$577</definedName>
    <definedName name="ITEM577">[10]ITEMS!$A$578</definedName>
    <definedName name="ITEM578">[10]ITEMS!$A$579</definedName>
    <definedName name="ITEM579">[10]ITEMS!$A$580</definedName>
    <definedName name="ITEM58">[10]ITEMS!$A$59</definedName>
    <definedName name="ITEM580">[10]ITEMS!$A$581</definedName>
    <definedName name="ITEM581">[10]ITEMS!$A$582</definedName>
    <definedName name="ITEM582">[10]ITEMS!$A$583</definedName>
    <definedName name="ITEM583">[10]ITEMS!$A$584</definedName>
    <definedName name="ITEM584">[10]ITEMS!$A$585</definedName>
    <definedName name="ITEM585">[10]ITEMS!$A$586</definedName>
    <definedName name="ITEM586">[10]ITEMS!$A$587</definedName>
    <definedName name="ITEM587">[10]ITEMS!$A$588</definedName>
    <definedName name="ITEM588">[10]ITEMS!$A$589</definedName>
    <definedName name="ITEM589">[10]ITEMS!$A$590</definedName>
    <definedName name="ITEM59">[10]ITEMS!$A$60</definedName>
    <definedName name="ITEM590">[10]ITEMS!$A$591</definedName>
    <definedName name="ITEM591">[10]ITEMS!$A$592</definedName>
    <definedName name="ITEM592">[10]ITEMS!$A$593</definedName>
    <definedName name="ITEM593">[10]ITEMS!$A$594</definedName>
    <definedName name="ITEM594">[10]ITEMS!$A$595</definedName>
    <definedName name="ITEM595">[10]ITEMS!$A$596</definedName>
    <definedName name="ITEM596">[10]ITEMS!$A$597</definedName>
    <definedName name="ITEM597">[10]ITEMS!$A$598</definedName>
    <definedName name="ITEM598">[10]ITEMS!$A$599</definedName>
    <definedName name="ITEM599">[10]ITEMS!$A$600</definedName>
    <definedName name="ITEM6">[10]ITEMS!$A$7</definedName>
    <definedName name="ITEM60">[10]ITEMS!$A$61</definedName>
    <definedName name="ITEM600">[10]ITEMS!$A$601</definedName>
    <definedName name="item600.1">#REF!</definedName>
    <definedName name="ITEM601">[10]ITEMS!$A$602</definedName>
    <definedName name="ITEM602">[10]ITEMS!$A$603</definedName>
    <definedName name="ITEM603">[10]ITEMS!$A$604</definedName>
    <definedName name="ITEM604">[10]ITEMS!$A$605</definedName>
    <definedName name="ITEM605">[10]ITEMS!$A$606</definedName>
    <definedName name="ITEM606">[10]ITEMS!$A$607</definedName>
    <definedName name="ITEM607">[10]ITEMS!$A$608</definedName>
    <definedName name="ITEM608">[10]ITEMS!$A$609</definedName>
    <definedName name="ITEM609">[10]ITEMS!$A$610</definedName>
    <definedName name="ITEM61">[10]ITEMS!$A$62</definedName>
    <definedName name="ITEM610">[10]ITEMS!$A$611</definedName>
    <definedName name="item610.1">#REF!</definedName>
    <definedName name="item610.2">#REF!</definedName>
    <definedName name="ITEM611">[10]ITEMS!$A$612</definedName>
    <definedName name="ITEM612">[10]ITEMS!$A$613</definedName>
    <definedName name="ITEM613">[10]ITEMS!$A$614</definedName>
    <definedName name="ITEM614">[10]ITEMS!$A$615</definedName>
    <definedName name="ITEM615">[10]ITEMS!$A$616</definedName>
    <definedName name="ITEM616">[10]ITEMS!$A$617</definedName>
    <definedName name="ITEM617">[10]ITEMS!$A$618</definedName>
    <definedName name="ITEM618">[10]ITEMS!$A$619</definedName>
    <definedName name="ITEM619">[10]ITEMS!$A$620</definedName>
    <definedName name="ITEM62">[10]ITEMS!$A$63</definedName>
    <definedName name="ITEM620">[10]ITEMS!$A$621</definedName>
    <definedName name="ITEM621">[10]ITEMS!$A$622</definedName>
    <definedName name="ITEM622">[10]ITEMS!$A$623</definedName>
    <definedName name="ITEM623">[10]ITEMS!$A$624</definedName>
    <definedName name="ITEM624">[10]ITEMS!$A$625</definedName>
    <definedName name="ITEM625">[10]ITEMS!$A$626</definedName>
    <definedName name="ITEM626">[10]ITEMS!$A$627</definedName>
    <definedName name="ITEM627">[10]ITEMS!$A$628</definedName>
    <definedName name="ITEM628">[10]ITEMS!$A$629</definedName>
    <definedName name="ITEM629">[10]ITEMS!$A$630</definedName>
    <definedName name="ITEM63">[10]ITEMS!$A$64</definedName>
    <definedName name="ITEM630">[10]ITEMS!$A$631</definedName>
    <definedName name="item630.4">#REF!</definedName>
    <definedName name="item630.6">#REF!</definedName>
    <definedName name="item630.7">#REF!</definedName>
    <definedName name="ITEM631">[10]ITEMS!$A$632</definedName>
    <definedName name="ITEM632">[10]ITEMS!$A$633</definedName>
    <definedName name="ITEM633">[10]ITEMS!$A$634</definedName>
    <definedName name="ITEM634">[10]ITEMS!$A$635</definedName>
    <definedName name="ITEM635">[10]ITEMS!$A$636</definedName>
    <definedName name="ITEM636">[10]ITEMS!$A$637</definedName>
    <definedName name="ITEM637">[10]ITEMS!$A$638</definedName>
    <definedName name="ITEM638">[10]ITEMS!$A$639</definedName>
    <definedName name="ITEM639">[10]ITEMS!$A$640</definedName>
    <definedName name="ITEM64">[10]ITEMS!$A$65</definedName>
    <definedName name="ITEM640">[10]ITEMS!$A$641</definedName>
    <definedName name="item640.3">#REF!</definedName>
    <definedName name="ITEM641">[10]ITEMS!$A$642</definedName>
    <definedName name="ITEM642">[10]ITEMS!$A$643</definedName>
    <definedName name="ITEM643">[10]ITEMS!$A$644</definedName>
    <definedName name="ITEM644">[10]ITEMS!$A$645</definedName>
    <definedName name="ITEM645">[10]ITEMS!$A$646</definedName>
    <definedName name="ITEM646">[10]ITEMS!$A$647</definedName>
    <definedName name="ITEM647">[10]ITEMS!$A$648</definedName>
    <definedName name="ITEM648">[10]ITEMS!$A$649</definedName>
    <definedName name="ITEM649">[10]ITEMS!$A$650</definedName>
    <definedName name="ITEM65">[10]ITEMS!$A$66</definedName>
    <definedName name="ITEM650">[10]ITEMS!$A$651</definedName>
    <definedName name="ITEM651">[10]ITEMS!$A$652</definedName>
    <definedName name="ITEM652">[10]ITEMS!$A$653</definedName>
    <definedName name="ITEM653">[10]ITEMS!$A$654</definedName>
    <definedName name="ITEM654">[10]ITEMS!$A$655</definedName>
    <definedName name="ITEM655">[10]ITEMS!$A$656</definedName>
    <definedName name="ITEM656">[10]ITEMS!$A$657</definedName>
    <definedName name="ITEM657">[10]ITEMS!$A$658</definedName>
    <definedName name="ITEM658">[10]ITEMS!$A$659</definedName>
    <definedName name="ITEM659">[10]ITEMS!$A$660</definedName>
    <definedName name="ITEM66">[10]ITEMS!$A$67</definedName>
    <definedName name="ITEM660">[10]ITEMS!$A$661</definedName>
    <definedName name="ITEM661" localSheetId="0">[10]ITEMS!$A$662</definedName>
    <definedName name="item661">#REF!</definedName>
    <definedName name="ITEM662">[10]ITEMS!$A$663</definedName>
    <definedName name="ITEM663">[10]ITEMS!$A$664</definedName>
    <definedName name="ITEM664">[10]ITEMS!$A$665</definedName>
    <definedName name="ITEM665">[10]ITEMS!$A$666</definedName>
    <definedName name="ITEM666">[10]ITEMS!$A$667</definedName>
    <definedName name="ITEM667">[10]ITEMS!$A$668</definedName>
    <definedName name="ITEM668">[10]ITEMS!$A$669</definedName>
    <definedName name="ITEM669">[10]ITEMS!$A$670</definedName>
    <definedName name="ITEM67">[10]ITEMS!$A$68</definedName>
    <definedName name="ITEM670">[10]ITEMS!$A$671</definedName>
    <definedName name="ITEM671" localSheetId="0">[10]ITEMS!$A$672</definedName>
    <definedName name="item671">#REF!</definedName>
    <definedName name="ITEM672">[10]ITEMS!$A$673</definedName>
    <definedName name="ITEM673">[10]ITEMS!$A$674</definedName>
    <definedName name="item673.1">#REF!</definedName>
    <definedName name="item673.3">#REF!</definedName>
    <definedName name="ITEM674">[10]ITEMS!$A$675</definedName>
    <definedName name="ITEM675">[10]ITEMS!$A$676</definedName>
    <definedName name="ITEM676">[10]ITEMS!$A$677</definedName>
    <definedName name="ITEM677">[10]ITEMS!$A$678</definedName>
    <definedName name="ITEM678">[10]ITEMS!$A$679</definedName>
    <definedName name="ITEM679">[10]ITEMS!$A$680</definedName>
    <definedName name="ITEM68">[10]ITEMS!$A$69</definedName>
    <definedName name="ITEM680">[10]ITEMS!$A$681</definedName>
    <definedName name="ITEM681" localSheetId="0">[10]ITEMS!$A$682</definedName>
    <definedName name="item681">#REF!</definedName>
    <definedName name="ITEM682">[10]ITEMS!$A$683</definedName>
    <definedName name="ITEM683">[10]ITEMS!$A$684</definedName>
    <definedName name="ITEM684">[10]ITEMS!$A$685</definedName>
    <definedName name="ITEM685">[10]ITEMS!$A$686</definedName>
    <definedName name="ITEM686">[10]ITEMS!$A$687</definedName>
    <definedName name="ITEM687">[10]ITEMS!$A$688</definedName>
    <definedName name="ITEM688">[10]ITEMS!$A$689</definedName>
    <definedName name="ITEM689">[10]ITEMS!$A$690</definedName>
    <definedName name="ITEM69">[10]ITEMS!$A$70</definedName>
    <definedName name="ITEM690">[10]ITEMS!$A$691</definedName>
    <definedName name="ITEM691">[10]ITEMS!$A$692</definedName>
    <definedName name="ITEM692">[10]ITEMS!$A$693</definedName>
    <definedName name="ITEM693">[10]ITEMS!$A$694</definedName>
    <definedName name="ITEM694">[10]ITEMS!$A$695</definedName>
    <definedName name="ITEM695">[10]ITEMS!$A$696</definedName>
    <definedName name="ITEM696">[10]ITEMS!$A$697</definedName>
    <definedName name="ITEM697">[10]ITEMS!$A$698</definedName>
    <definedName name="ITEM698">[10]ITEMS!$A$699</definedName>
    <definedName name="ITEM699">[10]ITEMS!$A$700</definedName>
    <definedName name="ITEM7">[10]ITEMS!$A$8</definedName>
    <definedName name="ITEM7.1">#REF!</definedName>
    <definedName name="ITEM7.10">#REF!</definedName>
    <definedName name="ITEM7.11">#REF!</definedName>
    <definedName name="ITEM7.12">#REF!</definedName>
    <definedName name="ITEM7.13">#REF!</definedName>
    <definedName name="ITEM7.14">#REF!</definedName>
    <definedName name="ITEM7.15">#REF!</definedName>
    <definedName name="ITEM7.16">#REF!</definedName>
    <definedName name="ITEM7.17">#REF!</definedName>
    <definedName name="ITEM7.18">#REF!</definedName>
    <definedName name="ITEM7.19">#REF!</definedName>
    <definedName name="ITEM7.2">#REF!</definedName>
    <definedName name="ITEM7.20">#REF!</definedName>
    <definedName name="ITEM7.21">#REF!</definedName>
    <definedName name="ITEM7.22">#REF!</definedName>
    <definedName name="ITEM7.23">#REF!</definedName>
    <definedName name="ITEM7.24">#REF!</definedName>
    <definedName name="ITEM7.25">#REF!</definedName>
    <definedName name="ITEM7.26">#REF!</definedName>
    <definedName name="ITEM7.27">#REF!</definedName>
    <definedName name="ITEM7.28">#REF!</definedName>
    <definedName name="ITEM7.29">#REF!</definedName>
    <definedName name="ITEM7.3">#REF!</definedName>
    <definedName name="ITEM7.30">#REF!</definedName>
    <definedName name="ITEM7.31">#REF!</definedName>
    <definedName name="ITEM7.32">#REF!</definedName>
    <definedName name="ITEM7.33">#REF!</definedName>
    <definedName name="ITEM7.34">#REF!</definedName>
    <definedName name="ITEM7.35">#REF!</definedName>
    <definedName name="ITEM7.36">#REF!</definedName>
    <definedName name="ITEM7.37">#REF!</definedName>
    <definedName name="ITEM7.38">#REF!</definedName>
    <definedName name="ITEM7.39">#REF!</definedName>
    <definedName name="ITEM7.4">#REF!</definedName>
    <definedName name="ITEM7.40">#REF!</definedName>
    <definedName name="ITEM7.41">#REF!</definedName>
    <definedName name="ITEM7.42">#REF!</definedName>
    <definedName name="ITEM7.43">#REF!</definedName>
    <definedName name="ITEM7.44">#REF!</definedName>
    <definedName name="ITEM7.45">#REF!</definedName>
    <definedName name="ITEM7.46">#REF!</definedName>
    <definedName name="ITEM7.5">#REF!</definedName>
    <definedName name="ITEM7.6">#REF!</definedName>
    <definedName name="ITEM7.7">#REF!</definedName>
    <definedName name="ITEM7.8">#REF!</definedName>
    <definedName name="ITEM7.9">#REF!</definedName>
    <definedName name="ITEM70">[10]ITEMS!$A$71</definedName>
    <definedName name="ITEM700">[10]ITEMS!$A$701</definedName>
    <definedName name="item700.1">#REF!</definedName>
    <definedName name="ITEM701">[10]ITEMS!$A$702</definedName>
    <definedName name="ITEM702">[10]ITEMS!$A$703</definedName>
    <definedName name="ITEM703">[10]ITEMS!$A$704</definedName>
    <definedName name="ITEM704">[10]ITEMS!$A$705</definedName>
    <definedName name="ITEM705">[10]ITEMS!$A$706</definedName>
    <definedName name="ITEM706">[10]ITEMS!$A$707</definedName>
    <definedName name="ITEM707">[10]ITEMS!$A$708</definedName>
    <definedName name="ITEM708">[10]ITEMS!$A$709</definedName>
    <definedName name="ITEM709">[10]ITEMS!$A$710</definedName>
    <definedName name="ITEM71">[10]ITEMS!$A$72</definedName>
    <definedName name="ITEM710">[10]ITEMS!$A$711</definedName>
    <definedName name="item710.1">#REF!</definedName>
    <definedName name="item710.2">#REF!</definedName>
    <definedName name="ITEM711">[10]ITEMS!$A$712</definedName>
    <definedName name="ITEM712">[10]ITEMS!$A$713</definedName>
    <definedName name="ITEM713">[10]ITEMS!$A$714</definedName>
    <definedName name="ITEM714">[10]ITEMS!$A$715</definedName>
    <definedName name="ITEM715">[10]ITEMS!$A$716</definedName>
    <definedName name="ITEM716">[10]ITEMS!$A$717</definedName>
    <definedName name="ITEM717">[10]ITEMS!$A$718</definedName>
    <definedName name="ITEM718">[10]ITEMS!$A$719</definedName>
    <definedName name="ITEM719">[10]ITEMS!$A$720</definedName>
    <definedName name="ITEM72">[10]ITEMS!$A$73</definedName>
    <definedName name="ITEM720">[10]ITEMS!$A$721</definedName>
    <definedName name="ITEM721">[10]ITEMS!$A$722</definedName>
    <definedName name="ITEM722">[10]ITEMS!$A$723</definedName>
    <definedName name="ITEM723">[10]ITEMS!$A$724</definedName>
    <definedName name="ITEM724">[10]ITEMS!$A$725</definedName>
    <definedName name="ITEM725">[10]ITEMS!$A$726</definedName>
    <definedName name="ITEM726">[10]ITEMS!$A$727</definedName>
    <definedName name="ITEM727">[10]ITEMS!$A$728</definedName>
    <definedName name="ITEM728">[10]ITEMS!$A$729</definedName>
    <definedName name="ITEM729">[10]ITEMS!$A$730</definedName>
    <definedName name="ITEM73">[10]ITEMS!$A$74</definedName>
    <definedName name="ITEM730">[10]ITEMS!$A$731</definedName>
    <definedName name="item730.1">#REF!</definedName>
    <definedName name="item730.2">#REF!</definedName>
    <definedName name="item730.2.4">#REF!</definedName>
    <definedName name="ITEM731">[10]ITEMS!$A$732</definedName>
    <definedName name="ITEM732">[10]ITEMS!$A$733</definedName>
    <definedName name="ITEM733">[10]ITEMS!$A$734</definedName>
    <definedName name="ITEM734">[10]ITEMS!$A$735</definedName>
    <definedName name="ITEM735">[10]ITEMS!$A$736</definedName>
    <definedName name="ITEM736">[10]ITEMS!$A$737</definedName>
    <definedName name="ITEM737">[10]ITEMS!$A$738</definedName>
    <definedName name="ITEM738">[10]ITEMS!$A$739</definedName>
    <definedName name="ITEM739">[10]ITEMS!$A$740</definedName>
    <definedName name="ITEM74">[10]ITEMS!$A$75</definedName>
    <definedName name="ITEM740">[10]ITEMS!$A$741</definedName>
    <definedName name="ITEM741">[10]ITEMS!$A$742</definedName>
    <definedName name="ITEM742">[10]ITEMS!$A$743</definedName>
    <definedName name="ITEM743">[10]ITEMS!$A$744</definedName>
    <definedName name="ITEM744">[10]ITEMS!$A$745</definedName>
    <definedName name="ITEM745">[10]ITEMS!$A$746</definedName>
    <definedName name="ITEM746">[10]ITEMS!$A$747</definedName>
    <definedName name="ITEM747">[10]ITEMS!$A$748</definedName>
    <definedName name="ITEM748">[10]ITEMS!$A$749</definedName>
    <definedName name="ITEM749">[10]ITEMS!$A$750</definedName>
    <definedName name="ITEM75">[10]ITEMS!$A$76</definedName>
    <definedName name="ITEM750">[10]ITEMS!$A$751</definedName>
    <definedName name="ITEM751">[10]ITEMS!$A$752</definedName>
    <definedName name="ITEM752">[10]ITEMS!$A$753</definedName>
    <definedName name="ITEM753">[10]ITEMS!$A$754</definedName>
    <definedName name="ITEM754">[10]ITEMS!$A$755</definedName>
    <definedName name="ITEM755">[10]ITEMS!$A$756</definedName>
    <definedName name="ITEM756">[10]ITEMS!$A$757</definedName>
    <definedName name="ITEM757">[10]ITEMS!$A$758</definedName>
    <definedName name="ITEM758">[10]ITEMS!$A$759</definedName>
    <definedName name="ITEM759">[10]ITEMS!$A$760</definedName>
    <definedName name="ITEM76">[10]ITEMS!$A$77</definedName>
    <definedName name="ITEM760">[10]ITEMS!$A$761</definedName>
    <definedName name="ITEM761">[10]ITEMS!$A$762</definedName>
    <definedName name="ITEM762">[10]ITEMS!$A$763</definedName>
    <definedName name="ITEM763">[10]ITEMS!$A$764</definedName>
    <definedName name="ITEM764">[10]ITEMS!$A$765</definedName>
    <definedName name="ITEM765">[10]ITEMS!$A$766</definedName>
    <definedName name="ITEM766">[10]ITEMS!$A$767</definedName>
    <definedName name="ITEM767">[10]ITEMS!$A$768</definedName>
    <definedName name="ITEM768">[10]ITEMS!$A$769</definedName>
    <definedName name="ITEM769">[10]ITEMS!$A$770</definedName>
    <definedName name="ITEM77">[10]ITEMS!$A$78</definedName>
    <definedName name="ITEM770">[10]ITEMS!$A$771</definedName>
    <definedName name="ITEM771">[10]ITEMS!$A$772</definedName>
    <definedName name="ITEM772">[10]ITEMS!$A$773</definedName>
    <definedName name="ITEM773">[10]ITEMS!$A$774</definedName>
    <definedName name="ITEM774">[10]ITEMS!$A$775</definedName>
    <definedName name="ITEM775">[10]ITEMS!$A$776</definedName>
    <definedName name="ITEM776">[10]ITEMS!$A$777</definedName>
    <definedName name="ITEM777">[10]ITEMS!$A$778</definedName>
    <definedName name="ITEM778">[10]ITEMS!$A$779</definedName>
    <definedName name="ITEM779">[10]ITEMS!$A$780</definedName>
    <definedName name="ITEM78">[10]ITEMS!$A$79</definedName>
    <definedName name="ITEM780">[10]ITEMS!$A$781</definedName>
    <definedName name="ITEM781">[10]ITEMS!$A$782</definedName>
    <definedName name="ITEM782">[10]ITEMS!$A$783</definedName>
    <definedName name="ITEM783">[10]ITEMS!$A$784</definedName>
    <definedName name="ITEM784">[10]ITEMS!$A$785</definedName>
    <definedName name="ITEM785">[10]ITEMS!$A$786</definedName>
    <definedName name="ITEM786">[10]ITEMS!$A$787</definedName>
    <definedName name="ITEM787">[10]ITEMS!$A$788</definedName>
    <definedName name="ITEM788">[10]ITEMS!$A$789</definedName>
    <definedName name="ITEM789">[10]ITEMS!$A$790</definedName>
    <definedName name="ITEM79">[10]ITEMS!$A$80</definedName>
    <definedName name="ITEM790">[10]ITEMS!$A$791</definedName>
    <definedName name="ITEM791">[10]ITEMS!$A$792</definedName>
    <definedName name="ITEM792">[10]ITEMS!$A$793</definedName>
    <definedName name="ITEM793">[10]ITEMS!$A$794</definedName>
    <definedName name="ITEM794">[10]ITEMS!$A$795</definedName>
    <definedName name="ITEM795">[10]ITEMS!$A$796</definedName>
    <definedName name="ITEM796">[10]ITEMS!$A$797</definedName>
    <definedName name="ITEM797">[10]ITEMS!$A$798</definedName>
    <definedName name="ITEM798">[10]ITEMS!$A$799</definedName>
    <definedName name="ITEM799">[10]ITEMS!$A$800</definedName>
    <definedName name="ITEM8">[10]ITEMS!$A$9</definedName>
    <definedName name="ITEM80">[10]ITEMS!$A$81</definedName>
    <definedName name="ITEM800">[10]ITEMS!$A$801</definedName>
    <definedName name="ITEM801">[10]ITEMS!$A$802</definedName>
    <definedName name="ITEM802">[10]ITEMS!$A$803</definedName>
    <definedName name="ITEM803">[10]ITEMS!$A$804</definedName>
    <definedName name="ITEM804">[10]ITEMS!$A$805</definedName>
    <definedName name="ITEM805">[10]ITEMS!$A$806</definedName>
    <definedName name="ITEM806">[10]ITEMS!$A$807</definedName>
    <definedName name="ITEM807">[10]ITEMS!$A$808</definedName>
    <definedName name="ITEM808">[10]ITEMS!$A$809</definedName>
    <definedName name="ITEM809">[10]ITEMS!$A$810</definedName>
    <definedName name="ITEM81">[10]ITEMS!$A$82</definedName>
    <definedName name="ITEM810">[10]ITEMS!$A$811</definedName>
    <definedName name="ITEM811">[10]ITEMS!$A$812</definedName>
    <definedName name="ITEM812">[10]ITEMS!$A$813</definedName>
    <definedName name="ITEM813">[10]ITEMS!$A$814</definedName>
    <definedName name="ITEM814">[10]ITEMS!$A$815</definedName>
    <definedName name="ITEM815">[10]ITEMS!$A$816</definedName>
    <definedName name="ITEM816">[10]ITEMS!$A$817</definedName>
    <definedName name="ITEM817">[10]ITEMS!$A$818</definedName>
    <definedName name="ITEM818">[10]ITEMS!$A$819</definedName>
    <definedName name="ITEM819">[10]ITEMS!$A$820</definedName>
    <definedName name="ITEM82">[10]ITEMS!$A$83</definedName>
    <definedName name="ITEM820">[10]ITEMS!$A$821</definedName>
    <definedName name="ITEM821">[10]ITEMS!$A$822</definedName>
    <definedName name="ITEM822">[10]ITEMS!$A$823</definedName>
    <definedName name="ITEM823">[10]ITEMS!$A$824</definedName>
    <definedName name="ITEM824">[10]ITEMS!$A$825</definedName>
    <definedName name="ITEM825">[10]ITEMS!$A$826</definedName>
    <definedName name="ITEM826">[10]ITEMS!$A$827</definedName>
    <definedName name="ITEM827">[10]ITEMS!$A$828</definedName>
    <definedName name="ITEM828">[10]ITEMS!$A$829</definedName>
    <definedName name="ITEM829">[10]ITEMS!$A$830</definedName>
    <definedName name="ITEM83">[10]ITEMS!$A$84</definedName>
    <definedName name="ITEM830">[10]ITEMS!$A$831</definedName>
    <definedName name="ITEM831">[10]ITEMS!$A$832</definedName>
    <definedName name="ITEM832">[10]ITEMS!$A$833</definedName>
    <definedName name="ITEM833">[10]ITEMS!$A$834</definedName>
    <definedName name="ITEM834">[10]ITEMS!$A$835</definedName>
    <definedName name="ITEM835">[10]ITEMS!$A$836</definedName>
    <definedName name="ITEM836">[10]ITEMS!$A$837</definedName>
    <definedName name="ITEM837">[10]ITEMS!$A$838</definedName>
    <definedName name="ITEM838">[10]ITEMS!$A$839</definedName>
    <definedName name="ITEM839">[10]ITEMS!$A$840</definedName>
    <definedName name="ITEM84">[10]ITEMS!$A$85</definedName>
    <definedName name="ITEM840">[10]ITEMS!$A$841</definedName>
    <definedName name="ITEM841">[10]ITEMS!$A$842</definedName>
    <definedName name="ITEM842">[10]ITEMS!$A$843</definedName>
    <definedName name="ITEM843">[10]ITEMS!$A$844</definedName>
    <definedName name="ITEM844">[10]ITEMS!$A$845</definedName>
    <definedName name="ITEM845">[10]ITEMS!$A$846</definedName>
    <definedName name="ITEM846">[10]ITEMS!$A$847</definedName>
    <definedName name="ITEM847">[10]ITEMS!$A$848</definedName>
    <definedName name="ITEM848">[10]ITEMS!$A$849</definedName>
    <definedName name="ITEM849">[10]ITEMS!$A$850</definedName>
    <definedName name="ITEM85">[10]ITEMS!$A$86</definedName>
    <definedName name="ITEM850">[10]ITEMS!$A$851</definedName>
    <definedName name="ITEM86">[10]ITEMS!$A$87</definedName>
    <definedName name="ITEM87">[10]ITEMS!$A$88</definedName>
    <definedName name="ITEM88">[10]ITEMS!$A$89</definedName>
    <definedName name="ITEM89">[10]ITEMS!$A$90</definedName>
    <definedName name="ITEM9">[10]ITEMS!$A$10</definedName>
    <definedName name="ITEM9.1">#REF!</definedName>
    <definedName name="ITEM9.2">#REF!</definedName>
    <definedName name="ITEM9.3">#REF!</definedName>
    <definedName name="ITEM9.4">#REF!</definedName>
    <definedName name="ITEM9.5">#REF!</definedName>
    <definedName name="ITEM90">[10]ITEMS!$A$91</definedName>
    <definedName name="item900.2">#REF!</definedName>
    <definedName name="ITEM91">[10]ITEMS!$A$92</definedName>
    <definedName name="ITEM92">[10]ITEMS!$A$93</definedName>
    <definedName name="ITEM93">[10]ITEMS!$A$94</definedName>
    <definedName name="ITEM94">[10]ITEMS!$A$95</definedName>
    <definedName name="ITEM95">[10]ITEMS!$A$96</definedName>
    <definedName name="ITEM96">[10]ITEMS!$A$97</definedName>
    <definedName name="ITEM97">[10]ITEMS!$A$98</definedName>
    <definedName name="ITEM98">[10]ITEMS!$A$99</definedName>
    <definedName name="ITEM99">[10]ITEMS!$A$100</definedName>
    <definedName name="ItemCodos">#REF!</definedName>
    <definedName name="ITEMPROPUESTA">#REF!</definedName>
    <definedName name="ITEMS">#REF!</definedName>
    <definedName name="IUI">#REF!</definedName>
    <definedName name="iuit7">#REF!</definedName>
    <definedName name="iul">#REF!</definedName>
    <definedName name="iuouio">#REF!</definedName>
    <definedName name="iuyi9">#REF!</definedName>
    <definedName name="iva">#REF!</definedName>
    <definedName name="iwjer">#REF!</definedName>
    <definedName name="iyuiuyi">#REF!</definedName>
    <definedName name="j">#REF!</definedName>
    <definedName name="Jardines">#REF!</definedName>
    <definedName name="jd">#REF!</definedName>
    <definedName name="jdh">#REF!</definedName>
    <definedName name="jeytj">#REF!</definedName>
    <definedName name="jfç">#REF!</definedName>
    <definedName name="jfhjfrt">#REF!</definedName>
    <definedName name="jgfj">#REF!</definedName>
    <definedName name="jghj">#REF!</definedName>
    <definedName name="jgj">#REF!</definedName>
    <definedName name="jhg">#REF!</definedName>
    <definedName name="JHH">#REF!</definedName>
    <definedName name="jhjyj">#REF!</definedName>
    <definedName name="JHK">#REF!</definedName>
    <definedName name="jhkgjkvf">#REF!</definedName>
    <definedName name="jjfq">#REF!</definedName>
    <definedName name="JJJ">#REF!</definedName>
    <definedName name="jjjhjddfg">#REF!</definedName>
    <definedName name="jjjjju">#REF!</definedName>
    <definedName name="jjujujty">#REF!</definedName>
    <definedName name="jjyjy">#REF!</definedName>
    <definedName name="jkk">#REF!</definedName>
    <definedName name="jkl">#REF!</definedName>
    <definedName name="JRYJ">#REF!</definedName>
    <definedName name="jtubfil">#REF!</definedName>
    <definedName name="jtyj">#REF!</definedName>
    <definedName name="jtyry">#REF!</definedName>
    <definedName name="juan">#REF!</definedName>
    <definedName name="Juego_de_incrustaciones_acuacer">#REF!</definedName>
    <definedName name="Juego_de_incrustaciones_en_color_blanco">#REF!</definedName>
    <definedName name="Juegos_infantiles_según_catálogo_I.D.R.D.">#REF!</definedName>
    <definedName name="juj">#REF!</definedName>
    <definedName name="jujcx">#REF!</definedName>
    <definedName name="jujuj">#REF!</definedName>
    <definedName name="jujujuju">#REF!</definedName>
    <definedName name="juuuhb">#REF!</definedName>
    <definedName name="jvv">#REF!</definedName>
    <definedName name="jyjt7">#REF!</definedName>
    <definedName name="jyt">#REF!</definedName>
    <definedName name="jytj">#REF!</definedName>
    <definedName name="jyuju">#REF!</definedName>
    <definedName name="jyujyuj">#REF!</definedName>
    <definedName name="K0F1">#REF!</definedName>
    <definedName name="K0F2">#REF!</definedName>
    <definedName name="K10ALO">#REF!</definedName>
    <definedName name="K11ALO">#REF!</definedName>
    <definedName name="K1F1">#REF!</definedName>
    <definedName name="K1F2">#REF!</definedName>
    <definedName name="K2F1">#REF!</definedName>
    <definedName name="K2F2">#REF!</definedName>
    <definedName name="K3F1">#REF!</definedName>
    <definedName name="K3F2">#REF!</definedName>
    <definedName name="K4F1">#REF!</definedName>
    <definedName name="K4F2">#REF!</definedName>
    <definedName name="K5F1">#REF!</definedName>
    <definedName name="K5F2">#REF!</definedName>
    <definedName name="K6F1">#REF!</definedName>
    <definedName name="K6F2">#REF!</definedName>
    <definedName name="k6f3">#REF!</definedName>
    <definedName name="K7F1">#REF!</definedName>
    <definedName name="K7F2">#REF!</definedName>
    <definedName name="K8ALO">#REF!</definedName>
    <definedName name="K8F1">#REF!</definedName>
    <definedName name="K8F2">#REF!</definedName>
    <definedName name="K9ALO">#REF!</definedName>
    <definedName name="KAKAKA">#REF!</definedName>
    <definedName name="kdmfm">#REF!</definedName>
    <definedName name="kf">#REF!</definedName>
    <definedName name="kh">#REF!</definedName>
    <definedName name="KHGGH">#REF!</definedName>
    <definedName name="khjk7">#REF!</definedName>
    <definedName name="kikik">#REF!</definedName>
    <definedName name="kj">#REF!</definedName>
    <definedName name="KJHG">#REF!</definedName>
    <definedName name="kjhkd">#REF!</definedName>
    <definedName name="kjj">#REF!</definedName>
    <definedName name="kjk">#REF!</definedName>
    <definedName name="kjtrkjr">#REF!</definedName>
    <definedName name="kk">#REF!</definedName>
    <definedName name="KKHAGGA">#REF!</definedName>
    <definedName name="kkkki">#REF!</definedName>
    <definedName name="kkkkkki">#REF!</definedName>
    <definedName name="kljkl">#REF!</definedName>
    <definedName name="klk">#REF!</definedName>
    <definedName name="klklk">#REF!</definedName>
    <definedName name="km">#REF!</definedName>
    <definedName name="ko">#REF!</definedName>
    <definedName name="kpíkí">'[7]ANALISIS DE PRECIOS UNITARIOS'!#REF!</definedName>
    <definedName name="krtrk">#REF!</definedName>
    <definedName name="ks">#REF!</definedName>
    <definedName name="ksogtk">#REF!</definedName>
    <definedName name="kuyhgbe">#REF!</definedName>
    <definedName name="kyr">#REF!</definedName>
    <definedName name="L">#REF!</definedName>
    <definedName name="la">#REF!</definedName>
    <definedName name="Ladrillo_cuarto_x_26_tono_natural_rustico">#REF!</definedName>
    <definedName name="Ladrillo_Jamba_Doble_Coral_Moore">#REF!</definedName>
    <definedName name="Ladrillo_Portante_Trefilado_14__15x30x10">#REF!</definedName>
    <definedName name="Ladrillo_prensado_fino_santafe">#REF!</definedName>
    <definedName name="Ladrillo_tablon_natural_1_4___26___6_Tono_natural.">#REF!</definedName>
    <definedName name="Ladrillo_tolete_comun">#REF!</definedName>
    <definedName name="Ladrillo_Tolete_Recocido">#REF!</definedName>
    <definedName name="LAF">#REF!</definedName>
    <definedName name="lame">#REF!</definedName>
    <definedName name="Lámina_cold_rolled_cal_18">#REF!</definedName>
    <definedName name="Lamina_HR_6mm">#REF!</definedName>
    <definedName name="lamina_identificacion">#REF!</definedName>
    <definedName name="LANODO">#REF!</definedName>
    <definedName name="LANODOFT">#REF!</definedName>
    <definedName name="Last_Row" localSheetId="0">#REF!</definedName>
    <definedName name="Last_Row">#N/A</definedName>
    <definedName name="Lavamanos_de_sobre_poner_Corona" localSheetId="0">#REF!</definedName>
    <definedName name="Lavamanos_de_sobre_poner_Corona">#REF!</definedName>
    <definedName name="Lavamanos_de_sobreponer_en_acero_inoxidable." localSheetId="0">#REF!</definedName>
    <definedName name="Lavamanos_de_sobreponer_en_acero_inoxidable.">#REF!</definedName>
    <definedName name="Lavamanos_de_Sobreponer_Ref._07349" localSheetId="0">#REF!</definedName>
    <definedName name="Lavamanos_de_Sobreponer_Ref._07349">#REF!</definedName>
    <definedName name="Lavaplatos_Bar_Redondo_Ref._0556_999">#REF!</definedName>
    <definedName name="lb">#REF!</definedName>
    <definedName name="ld">#REF!</definedName>
    <definedName name="Libro1_Hoja1_Lista">#REF!</definedName>
    <definedName name="LICITACION">#REF!</definedName>
    <definedName name="lides">#REF!</definedName>
    <definedName name="Lija">#REF!</definedName>
    <definedName name="limcount" hidden="1">1</definedName>
    <definedName name="LINEA">#REF!</definedName>
    <definedName name="LISTA_DE_UNITARIOS">#REF!</definedName>
    <definedName name="ListaCantidad">#REF!</definedName>
    <definedName name="Listado">#REF!</definedName>
    <definedName name="Listado1">#REF!</definedName>
    <definedName name="ListaItem">#REF!</definedName>
    <definedName name="Listón_1.5x3x3" localSheetId="0">#REF!</definedName>
    <definedName name="Listón_1.5x3x3">#REF!</definedName>
    <definedName name="Listón_M.H._Guayacán" localSheetId="0">#REF!</definedName>
    <definedName name="Listón_M.H._Guayacán">#REF!</definedName>
    <definedName name="liuoo">#REF!</definedName>
    <definedName name="LJ">#REF!</definedName>
    <definedName name="lkj">#REF!</definedName>
    <definedName name="LKJLJK">#REF!</definedName>
    <definedName name="LL">#REF!</definedName>
    <definedName name="llam">#REF!</definedName>
    <definedName name="Llave_automatica_Ref._71100_000_000">#REF!</definedName>
    <definedName name="Llave_Manguera">#REF!</definedName>
    <definedName name="lll">#REF!</definedName>
    <definedName name="lllllh">#REF!</definedName>
    <definedName name="llllll">#REF!</definedName>
    <definedName name="lllllllo">#REF!</definedName>
    <definedName name="lo">#REF!</definedName>
    <definedName name="Loan_Amount">#REF!</definedName>
    <definedName name="Loan_Start">#REF!</definedName>
    <definedName name="Loan_Years">#REF!</definedName>
    <definedName name="LOCALIZACION_Y_REPLANTEO">#REF!</definedName>
    <definedName name="LOCALIZACIÓN_Y_REPLANTEO._ESTRUCTURAS">#REF!</definedName>
    <definedName name="lolol">#REF!</definedName>
    <definedName name="Longitud">#REF!</definedName>
    <definedName name="LOPE">#REF!</definedName>
    <definedName name="LORENa">#REF!</definedName>
    <definedName name="lp">#REF!</definedName>
    <definedName name="lplpl">#REF!</definedName>
    <definedName name="lt">#REF!</definedName>
    <definedName name="Luminaria_Artistica_Riel_2.43_m__6_Proyectores_Incand._de_100_W._120_V.">#REF!</definedName>
    <definedName name="Luminaria_Cerrada_Tipo_AP_de_Sodio_de_150_W._220_V.__Incluye_Fotocelda">#REF!</definedName>
    <definedName name="Luminaria_Cerrada_Tipo_AP_de_Sodio_de_250_W._220_V.">#REF!</definedName>
    <definedName name="Luminaria_Hermetica_de_Piso_Grado_IP65_de_90_W._120_V.">#REF!</definedName>
    <definedName name="Luminaria_Industrial_Metal_Halide_de_250_W._220_V.">#REF!</definedName>
    <definedName name="Luminaria_Tipo_Wall_Pack_de_70_W._220_V.">#REF!</definedName>
    <definedName name="Luminarias_Fluorescentes_Sistema_Modular_de_2x32_W__120_V__Tipo_T_8">#REF!</definedName>
    <definedName name="Luminarias_Fluorescentes_Tipo_Industrial_de_2x32_W__120_V__Tipo_T_8">#REF!</definedName>
    <definedName name="Luminarias_Fluorescentes_Tubos_en__U__de_2x32_W__120_V__Tipo_T_8">#REF!</definedName>
    <definedName name="lun">#REF!</definedName>
    <definedName name="lv">#REF!</definedName>
    <definedName name="m" localSheetId="0">#REF!</definedName>
    <definedName name="M">'[7]ANALISIS DE PRECIOS UNITARIOS'!#REF!</definedName>
    <definedName name="M.D.O._Alistado_de_Pisos">#REF!</definedName>
    <definedName name="M.D.O._Aseo_Durnate_la_Obra">#REF!</definedName>
    <definedName name="M.D.O._Aseo_Final">#REF!</definedName>
    <definedName name="M.D.O._Cargue_Volqueta">#REF!</definedName>
    <definedName name="M.D.O._Chazos_en_Madera">#REF!</definedName>
    <definedName name="M.D.O._Demolicion_Muro">#REF!</definedName>
    <definedName name="M.D.O._Enchape_Ceramica">#REF!</definedName>
    <definedName name="M.D.O._Instalacion_Alfombra">#REF!</definedName>
    <definedName name="M.D.O._Instalacion_Cieloraso">#REF!</definedName>
    <definedName name="M.D.O._Instalacion_Granito">#REF!</definedName>
    <definedName name="M.D.O._Instalacion_Zocalo_en_Granito">#REF!</definedName>
    <definedName name="M.D.O._Pañete_Liso_Muros">#REF!</definedName>
    <definedName name="M.D.O._Preparacion_Grouting">#REF!</definedName>
    <definedName name="M.D.O._Preparacion_Mortero">#REF!</definedName>
    <definedName name="M.D.O._Replanteo">#REF!</definedName>
    <definedName name="M.D.O._Trasciego_de_Escombros">#REF!</definedName>
    <definedName name="M.D.O._Vinilo_Estuco">#REF!</definedName>
    <definedName name="M.O.">#REF!</definedName>
    <definedName name="M.O.alcantarillado">#REF!</definedName>
    <definedName name="MA">#REF!</definedName>
    <definedName name="mac">#REF!</definedName>
    <definedName name="Macetas">#REF!</definedName>
    <definedName name="MACO">#REF!</definedName>
    <definedName name="MACR">#REF!</definedName>
    <definedName name="MACRDEL">#REF!</definedName>
    <definedName name="Macroactividad">#REF!</definedName>
    <definedName name="Madera_teca_suministro__instalacion__pulida_y_lacada">#REF!</definedName>
    <definedName name="mafdsf">#REF!</definedName>
    <definedName name="mafe">#REF!</definedName>
    <definedName name="Magnolio_1.50_m">#REF!</definedName>
    <definedName name="MALLA">[20]MATERIALES!#REF!</definedName>
    <definedName name="MALLA_DE_REFUERZO">[2]CIMENTACION!$H$26</definedName>
    <definedName name="Malla_electrosoldada_Q_3.1" localSheetId="0">#REF!</definedName>
    <definedName name="Malla_electrosoldada_Q_3.1">#REF!</definedName>
    <definedName name="Malla_eslabonada" localSheetId="0">#REF!</definedName>
    <definedName name="Malla_eslabonada">#REF!</definedName>
    <definedName name="Malla_IMT_30_Cal_12_e_2mm" localSheetId="0">#REF!</definedName>
    <definedName name="Malla_IMT_30_Cal_12_e_2mm">#REF!</definedName>
    <definedName name="MALLAELECTROSOLDADA">'[11]INSUMOS BASICOS'!$C$13</definedName>
    <definedName name="Mallas_electrosoldadas_M___063">#REF!</definedName>
    <definedName name="MAN">#REF!</definedName>
    <definedName name="Manguera_para_Agua_1_2">#REF!</definedName>
    <definedName name="Manguera_para_Niveles_3_8">#REF!</definedName>
    <definedName name="MANO_DE_OBRA">#REF!</definedName>
    <definedName name="Mano_de_Obra_AA">#REF!</definedName>
    <definedName name="Mano_de_Obra_BB">#REF!</definedName>
    <definedName name="Mano_de_Obra_CC">#REF!</definedName>
    <definedName name="Mano_de_Obra_DD">#REF!</definedName>
    <definedName name="Mano_de_Oso_80_cm.">#REF!</definedName>
    <definedName name="MANO1">[10]APU!$U$123</definedName>
    <definedName name="MANO10">[10]APU!$U$645</definedName>
    <definedName name="MANO100">[10]APU!$U$5865</definedName>
    <definedName name="MANO101">[10]APU!$U$5923</definedName>
    <definedName name="MANO102">[10]APU!$U$5981</definedName>
    <definedName name="MANO103">[10]APU!$U$6039</definedName>
    <definedName name="MANO104">[10]APU!$U$6097</definedName>
    <definedName name="MANO105">[10]APU!$U$6155</definedName>
    <definedName name="MANO106">[10]APU!$U$6213</definedName>
    <definedName name="MANO107">[10]APU!$U$6271</definedName>
    <definedName name="MANO108">[10]APU!$U$6329</definedName>
    <definedName name="MANO109">[10]APU!$U$6387</definedName>
    <definedName name="MANO11">[10]APU!$U$703</definedName>
    <definedName name="MANO110">[10]APU!$U$6445</definedName>
    <definedName name="MANO111">[10]APU!$U$6503</definedName>
    <definedName name="MANO112">[10]APU!$U$6561</definedName>
    <definedName name="MANO113">[10]APU!$U$6619</definedName>
    <definedName name="MANO114">[10]APU!$U$6677</definedName>
    <definedName name="MANO115">[10]APU!$U$6735</definedName>
    <definedName name="MANO116">[10]APU!$U$6793</definedName>
    <definedName name="MANO117">[10]APU!$U$6851</definedName>
    <definedName name="MANO118">[10]APU!$U$6909</definedName>
    <definedName name="MANO119">[10]APU!$U$6967</definedName>
    <definedName name="MANO12">[10]APU!$U$761</definedName>
    <definedName name="MANO120">[10]APU!$U$7025</definedName>
    <definedName name="MANO121">[10]APU!$U$7083</definedName>
    <definedName name="MANO122">[10]APU!$U$7141</definedName>
    <definedName name="MANO123">[10]APU!$U$7199</definedName>
    <definedName name="MANO124">[10]APU!$U$7257</definedName>
    <definedName name="MANO125">[10]APU!$U$7315</definedName>
    <definedName name="MANO126">[10]APU!$U$7373</definedName>
    <definedName name="MANO127">[10]APU!$U$7431</definedName>
    <definedName name="MANO128">[10]APU!$U$7489</definedName>
    <definedName name="MANO129">[10]APU!$U$7547</definedName>
    <definedName name="MANO13">[10]APU!$U$819</definedName>
    <definedName name="MANO130">[10]APU!$U$7605</definedName>
    <definedName name="MANO131">[10]APU!$U$7663</definedName>
    <definedName name="MANO132">[10]APU!$U$7721</definedName>
    <definedName name="MANO133">[10]APU!$U$7779</definedName>
    <definedName name="MANO134">[10]APU!$U$7837</definedName>
    <definedName name="MANO135">[10]APU!$U$7895</definedName>
    <definedName name="MANO136">[10]APU!$U$7953</definedName>
    <definedName name="MANO137">[10]APU!$U$8011</definedName>
    <definedName name="MANO138">[10]APU!$U$8069</definedName>
    <definedName name="MANO139">[10]APU!$U$8127</definedName>
    <definedName name="MANO14">[10]APU!$U$877</definedName>
    <definedName name="MANO140">[10]APU!$U$8185</definedName>
    <definedName name="MANO141">[10]APU!$U$8243</definedName>
    <definedName name="MANO142">[10]APU!$U$8301</definedName>
    <definedName name="MANO143">[10]APU!$U$8359</definedName>
    <definedName name="MANO144">[10]APU!$U$8417</definedName>
    <definedName name="MANO145">[10]APU!$U$8475</definedName>
    <definedName name="MANO146">[10]APU!$U$8533</definedName>
    <definedName name="MANO147">[10]APU!$U$8591</definedName>
    <definedName name="MANO148">[10]APU!$U$8649</definedName>
    <definedName name="MANO149">[10]APU!$U$8707</definedName>
    <definedName name="MANO15">[10]APU!$U$935</definedName>
    <definedName name="MANO150">[10]APU!$U$8765</definedName>
    <definedName name="MANO151">[10]APU!$U$8823</definedName>
    <definedName name="MANO152">[10]APU!$U$8881</definedName>
    <definedName name="MANO153">[10]APU!$U$8939</definedName>
    <definedName name="MANO154">[10]APU!$U$8997</definedName>
    <definedName name="MANO155">[10]APU!$U$9055</definedName>
    <definedName name="MANO156">[10]APU!$U$9113</definedName>
    <definedName name="MANO157">[10]APU!$U$9171</definedName>
    <definedName name="MANO158">[10]APU!$U$9229</definedName>
    <definedName name="MANO159">[10]APU!$U$9287</definedName>
    <definedName name="MANO16">[10]APU!$U$993</definedName>
    <definedName name="MANO160">[10]APU!$U$9345</definedName>
    <definedName name="MANO161">[10]APU!$U$9403</definedName>
    <definedName name="MANO162">[10]APU!$U$9461</definedName>
    <definedName name="MANO163">[10]APU!$U$9519</definedName>
    <definedName name="MANO164">[10]APU!$U$9577</definedName>
    <definedName name="MANO165">[10]APU!$U$9635</definedName>
    <definedName name="MANO166">[10]APU!$U$9693</definedName>
    <definedName name="MANO167">[10]APU!$U$9751</definedName>
    <definedName name="MANO168">[10]APU!$U$9809</definedName>
    <definedName name="MANO169">[10]APU!$U$9867</definedName>
    <definedName name="MANO17">[10]APU!$U$1051</definedName>
    <definedName name="MANO170">[10]APU!$U$9925</definedName>
    <definedName name="MANO171">[10]APU!$U$9983</definedName>
    <definedName name="MANO172">[10]APU!$U$10041</definedName>
    <definedName name="MANO173">[10]APU!$U$10099</definedName>
    <definedName name="MANO174">[10]APU!$U$10157</definedName>
    <definedName name="MANO175">[10]APU!$U$10215</definedName>
    <definedName name="MANO176">[10]APU!$U$10273</definedName>
    <definedName name="MANO177">[10]APU!$U$10331</definedName>
    <definedName name="MANO178">[10]APU!$U$10389</definedName>
    <definedName name="MANO179">[10]APU!$U$10447</definedName>
    <definedName name="MANO18">[10]APU!$U$1109</definedName>
    <definedName name="MANO180">[10]APU!$U$10505</definedName>
    <definedName name="MANO181">[10]APU!$U$10563</definedName>
    <definedName name="MANO182">[10]APU!$U$10621</definedName>
    <definedName name="MANO183">[10]APU!$U$10679</definedName>
    <definedName name="MANO184">[10]APU!$U$10737</definedName>
    <definedName name="MANO185">[10]APU!$U$10795</definedName>
    <definedName name="MANO186">[10]APU!$U$10853</definedName>
    <definedName name="MANO187">[10]APU!$U$10911</definedName>
    <definedName name="MANO188">[10]APU!$U$10969</definedName>
    <definedName name="MANO189">[10]APU!$U$11027</definedName>
    <definedName name="MANO19">[10]APU!$U$1167</definedName>
    <definedName name="MANO190">[10]APU!$U$11085</definedName>
    <definedName name="MANO191">[10]APU!$U$11143</definedName>
    <definedName name="MANO192">[10]APU!$U$11201</definedName>
    <definedName name="MANO193">[10]APU!$U$11259</definedName>
    <definedName name="MANO194">[10]APU!$U$11317</definedName>
    <definedName name="MANO195">[10]APU!$U$11375</definedName>
    <definedName name="MANO196">[10]APU!$U$11433</definedName>
    <definedName name="MANO197">[10]APU!$U$11491</definedName>
    <definedName name="MANO198">[10]APU!$U$11549</definedName>
    <definedName name="MANO199">[10]APU!$U$11607</definedName>
    <definedName name="MANO2">[10]APU!$U$181</definedName>
    <definedName name="MANO20">[10]APU!$U$1225</definedName>
    <definedName name="MANO200">[10]APU!$U$11665</definedName>
    <definedName name="MANO201">[10]APU!$U$11723</definedName>
    <definedName name="MANO202">[10]APU!$U$11781</definedName>
    <definedName name="MANO203">[10]APU!$U$11839</definedName>
    <definedName name="MANO204">[10]APU!$U$11897</definedName>
    <definedName name="MANO205">[10]APU!$U$11955</definedName>
    <definedName name="MANO206">[10]APU!$U$12013</definedName>
    <definedName name="MANO207">[10]APU!$U$12071</definedName>
    <definedName name="MANO208">[10]APU!$U$12129</definedName>
    <definedName name="MANO209">[10]APU!$U$12187</definedName>
    <definedName name="MANO21">[10]APU!$U$1283</definedName>
    <definedName name="MANO210">[10]APU!$U$12245</definedName>
    <definedName name="MANO211">[10]APU!$U$12303</definedName>
    <definedName name="MANO212">[10]APU!$U$12361</definedName>
    <definedName name="MANO213">[10]APU!$U$12419</definedName>
    <definedName name="MANO214">[10]APU!$U$12477</definedName>
    <definedName name="MANO215">[10]APU!$U$12535</definedName>
    <definedName name="MANO216">[10]APU!$U$12593</definedName>
    <definedName name="MANO217">[10]APU!$U$12651</definedName>
    <definedName name="MANO218">[10]APU!$U$12709</definedName>
    <definedName name="MANO219">[10]APU!$U$12767</definedName>
    <definedName name="MANO22">[10]APU!$U$1341</definedName>
    <definedName name="MANO220">[10]APU!$U$12825</definedName>
    <definedName name="MANO221">[10]APU!$U$12883</definedName>
    <definedName name="MANO222">[10]APU!$U$12941</definedName>
    <definedName name="MANO223">[10]APU!$U$12999</definedName>
    <definedName name="MANO224">[10]APU!$U$13057</definedName>
    <definedName name="MANO225">[10]APU!$U$13115</definedName>
    <definedName name="MANO226">[10]APU!$U$13173</definedName>
    <definedName name="MANO227">[10]APU!$U$13231</definedName>
    <definedName name="MANO228">[10]APU!$U$13289</definedName>
    <definedName name="MANO229">[10]APU!$U$13347</definedName>
    <definedName name="MANO23">[10]APU!$U$1399</definedName>
    <definedName name="MANO230">[10]APU!$U$13405</definedName>
    <definedName name="MANO231">[10]APU!$U$13463</definedName>
    <definedName name="MANO232">[10]APU!$U$13521</definedName>
    <definedName name="MANO233">[10]APU!$U$13579</definedName>
    <definedName name="MANO234">[10]APU!$U$13637</definedName>
    <definedName name="MANO235">[10]APU!$U$13695</definedName>
    <definedName name="MANO236">[10]APU!$U$13753</definedName>
    <definedName name="MANO237">[10]APU!$U$13811</definedName>
    <definedName name="MANO238">[10]APU!$U$13869</definedName>
    <definedName name="MANO239">[10]APU!$U$13927</definedName>
    <definedName name="MANO24">[10]APU!$U$1457</definedName>
    <definedName name="MANO240">[10]APU!$U$13985</definedName>
    <definedName name="MANO241">[10]APU!$U$14043</definedName>
    <definedName name="MANO242">[10]APU!$U$14101</definedName>
    <definedName name="MANO243">[10]APU!$U$14159</definedName>
    <definedName name="MANO244">[10]APU!$U$14217</definedName>
    <definedName name="MANO245">[10]APU!$U$14275</definedName>
    <definedName name="MANO246">[10]APU!$U$14333</definedName>
    <definedName name="MANO247">[10]APU!$U$14391</definedName>
    <definedName name="MANO248">[10]APU!$U$14449</definedName>
    <definedName name="MANO249">[10]APU!$U$14507</definedName>
    <definedName name="MANO25">[10]APU!$U$1515</definedName>
    <definedName name="MANO250">[10]APU!$U$14565</definedName>
    <definedName name="MANO251">[10]APU!$U$14623</definedName>
    <definedName name="MANO252">[10]APU!$U$14681</definedName>
    <definedName name="MANO253">[10]APU!$U$14739</definedName>
    <definedName name="MANO254">[10]APU!$U$14797</definedName>
    <definedName name="MANO255">[10]APU!$U$14855</definedName>
    <definedName name="MANO256">[10]APU!$U$14913</definedName>
    <definedName name="MANO257">[10]APU!$U$14971</definedName>
    <definedName name="MANO258">[10]APU!$U$15029</definedName>
    <definedName name="MANO259">[10]APU!$U$15087</definedName>
    <definedName name="MANO26">[10]APU!$U$1573</definedName>
    <definedName name="MANO260">[10]APU!$U$15145</definedName>
    <definedName name="MANO261">[10]APU!$U$15203</definedName>
    <definedName name="MANO262">[10]APU!$U$15261</definedName>
    <definedName name="MANO263">[10]APU!$U$15319</definedName>
    <definedName name="MANO264">[10]APU!$U$15377</definedName>
    <definedName name="MANO265">[10]APU!$U$15435</definedName>
    <definedName name="MANO266">[10]APU!$U$15493</definedName>
    <definedName name="MANO267">[10]APU!$U$15551</definedName>
    <definedName name="MANO268">[10]APU!$U$15609</definedName>
    <definedName name="MANO269">[10]APU!$U$15667</definedName>
    <definedName name="MANO27">[10]APU!$U$1631</definedName>
    <definedName name="MANO270">[10]APU!$U$15725</definedName>
    <definedName name="MANO271">[10]APU!$U$15783</definedName>
    <definedName name="MANO272">[10]APU!$U$15841</definedName>
    <definedName name="MANO273">[10]APU!$U$15899</definedName>
    <definedName name="MANO274">[10]APU!$U$15957</definedName>
    <definedName name="MANO275">[10]APU!$U$16015</definedName>
    <definedName name="MANO276">[10]APU!$U$16073</definedName>
    <definedName name="MANO277">[10]APU!$U$16131</definedName>
    <definedName name="MANO278">[10]APU!$U$16189</definedName>
    <definedName name="MANO279">[10]APU!$U$16247</definedName>
    <definedName name="MANO28">[10]APU!$U$1689</definedName>
    <definedName name="MANO280">[10]APU!$U$16305</definedName>
    <definedName name="MANO281">[10]APU!$U$16363</definedName>
    <definedName name="MANO282">[10]APU!$U$16421</definedName>
    <definedName name="MANO283">[10]APU!$U$16479</definedName>
    <definedName name="MANO284">[10]APU!$U$16537</definedName>
    <definedName name="MANO285">[10]APU!$U$16595</definedName>
    <definedName name="MANO286">[10]APU!$U$16653</definedName>
    <definedName name="MANO287">[10]APU!$U$16711</definedName>
    <definedName name="MANO288">[10]APU!$U$16769</definedName>
    <definedName name="MANO289">[10]APU!$U$16827</definedName>
    <definedName name="MANO29">[10]APU!$U$1747</definedName>
    <definedName name="MANO290">[10]APU!$U$16885</definedName>
    <definedName name="MANO291">[10]APU!$U$16943</definedName>
    <definedName name="MANO292">[10]APU!$U$17001</definedName>
    <definedName name="MANO293">[10]APU!$U$17059</definedName>
    <definedName name="MANO294">[10]APU!$U$17117</definedName>
    <definedName name="MANO295">[10]APU!$U$17175</definedName>
    <definedName name="MANO296">[10]APU!$U$17233</definedName>
    <definedName name="MANO297">[10]APU!$U$17291</definedName>
    <definedName name="MANO298">[10]APU!$U$17349</definedName>
    <definedName name="MANO299">[10]APU!$U$17407</definedName>
    <definedName name="MANO3">[10]APU!$U$239</definedName>
    <definedName name="MANO30">[10]APU!$U$1805</definedName>
    <definedName name="MANO300">[10]APU!$U$17465</definedName>
    <definedName name="MANO301">[10]APU!$U$17523</definedName>
    <definedName name="MANO302">[10]APU!$U$17581</definedName>
    <definedName name="MANO303">[10]APU!$U$17639</definedName>
    <definedName name="MANO304">[10]APU!$U$17697</definedName>
    <definedName name="MANO305">[10]APU!$U$17755</definedName>
    <definedName name="MANO306">[10]APU!$U$17813</definedName>
    <definedName name="MANO307">[10]APU!$U$17871</definedName>
    <definedName name="MANO308">[10]APU!$U$17929</definedName>
    <definedName name="MANO309">[10]APU!$U$17987</definedName>
    <definedName name="MANO31">[10]APU!$U$1863</definedName>
    <definedName name="MANO310">[10]APU!$U$18045</definedName>
    <definedName name="MANO311">[10]APU!$U$18103</definedName>
    <definedName name="MANO312">[10]APU!$U$18161</definedName>
    <definedName name="MANO313">[10]APU!$U$18219</definedName>
    <definedName name="MANO314">[10]APU!$U$18277</definedName>
    <definedName name="MANO315">[10]APU!$U$18335</definedName>
    <definedName name="MANO316">[10]APU!$U$18393</definedName>
    <definedName name="MANO317">[10]APU!$U$18451</definedName>
    <definedName name="MANO318">[10]APU!$U$18509</definedName>
    <definedName name="MANO319">[10]APU!$U$18567</definedName>
    <definedName name="MANO32">[10]APU!$U$1921</definedName>
    <definedName name="MANO320">[10]APU!$U$18625</definedName>
    <definedName name="MANO321">[10]APU!$U$18683</definedName>
    <definedName name="MANO322">[10]APU!$U$18741</definedName>
    <definedName name="MANO323">[10]APU!$U$18799</definedName>
    <definedName name="MANO324">[10]APU!$U$18857</definedName>
    <definedName name="MANO325">[10]APU!$U$18915</definedName>
    <definedName name="MANO326">[10]APU!$U$18973</definedName>
    <definedName name="MANO327">[10]APU!$U$19031</definedName>
    <definedName name="MANO328">[10]APU!$U$19089</definedName>
    <definedName name="MANO329">[10]APU!$U$19147</definedName>
    <definedName name="MANO33">[10]APU!$U$1979</definedName>
    <definedName name="MANO330">[10]APU!$U$19205</definedName>
    <definedName name="MANO331">[10]APU!$U$19263</definedName>
    <definedName name="MANO332">[10]APU!$U$19321</definedName>
    <definedName name="MANO333">[10]APU!$U$19379</definedName>
    <definedName name="MANO334">[10]APU!$U$19437</definedName>
    <definedName name="MANO335">[10]APU!$U$19495</definedName>
    <definedName name="MANO336">[10]APU!$U$19553</definedName>
    <definedName name="MANO337">[10]APU!$U$19611</definedName>
    <definedName name="MANO338">[10]APU!$U$19669</definedName>
    <definedName name="MANO339">[10]APU!$U$19727</definedName>
    <definedName name="MANO34">[10]APU!$U$2037</definedName>
    <definedName name="MANO340">[10]APU!$U$19785</definedName>
    <definedName name="MANO341">[10]APU!$U$19843</definedName>
    <definedName name="MANO342">[10]APU!$U$19901</definedName>
    <definedName name="MANO343">[10]APU!$U$19959</definedName>
    <definedName name="MANO344">[10]APU!$U$20017</definedName>
    <definedName name="MANO345">[10]APU!$U$20075</definedName>
    <definedName name="MANO346">[10]APU!$U$20133</definedName>
    <definedName name="MANO347">[10]APU!$U$20191</definedName>
    <definedName name="MANO348">[10]APU!$U$20249</definedName>
    <definedName name="MANO349">[10]APU!$U$20307</definedName>
    <definedName name="MANO35">[10]APU!$U$2095</definedName>
    <definedName name="MANO350">[10]APU!$U$20365</definedName>
    <definedName name="MANO351">[10]APU!$U$20423</definedName>
    <definedName name="MANO352">[10]APU!$U$20481</definedName>
    <definedName name="MANO353">[10]APU!$U$20539</definedName>
    <definedName name="MANO354">[10]APU!$U$20597</definedName>
    <definedName name="MANO355">[10]APU!$U$20655</definedName>
    <definedName name="MANO356">[10]APU!$U$20713</definedName>
    <definedName name="MANO357">[10]APU!$U$20771</definedName>
    <definedName name="MANO358">[10]APU!$U$20829</definedName>
    <definedName name="MANO359">[10]APU!$U$20887</definedName>
    <definedName name="MANO36">[10]APU!$U$2153</definedName>
    <definedName name="MANO360">[10]APU!$U$20945</definedName>
    <definedName name="MANO361">[10]APU!$U$21003</definedName>
    <definedName name="MANO362">[10]APU!$U$21061</definedName>
    <definedName name="MANO363">[10]APU!$U$21119</definedName>
    <definedName name="MANO364">[10]APU!$U$21177</definedName>
    <definedName name="MANO365">[10]APU!$U$21235</definedName>
    <definedName name="MANO366">[10]APU!$U$21293</definedName>
    <definedName name="MANO367">[10]APU!$U$21351</definedName>
    <definedName name="MANO368">[10]APU!$U$21409</definedName>
    <definedName name="MANO369">[10]APU!$U$21467</definedName>
    <definedName name="MANO37">[10]APU!$U$2211</definedName>
    <definedName name="MANO370">[10]APU!$U$21525</definedName>
    <definedName name="MANO371">[10]APU!$U$21583</definedName>
    <definedName name="MANO372">[10]APU!$U$21641</definedName>
    <definedName name="MANO373">[10]APU!$U$21699</definedName>
    <definedName name="MANO374">[10]APU!$U$21757</definedName>
    <definedName name="MANO375">[10]APU!$U$21815</definedName>
    <definedName name="MANO376">[10]APU!$U$21873</definedName>
    <definedName name="MANO377">[10]APU!$U$21931</definedName>
    <definedName name="MANO378">[10]APU!$U$21989</definedName>
    <definedName name="MANO379">[10]APU!$U$22047</definedName>
    <definedName name="MANO38">[10]APU!$U$2269</definedName>
    <definedName name="MANO380">[10]APU!$U$22105</definedName>
    <definedName name="MANO381">[10]APU!$U$22163</definedName>
    <definedName name="MANO382">[10]APU!$U$22221</definedName>
    <definedName name="MANO383">[10]APU!$U$22279</definedName>
    <definedName name="MANO384">[10]APU!$U$22337</definedName>
    <definedName name="MANO385">[10]APU!$U$22395</definedName>
    <definedName name="MANO386">[10]APU!$U$22453</definedName>
    <definedName name="MANO387">[10]APU!$U$22511</definedName>
    <definedName name="MANO388">[10]APU!$U$22569</definedName>
    <definedName name="MANO389">[10]APU!$U$22627</definedName>
    <definedName name="MANO39">[10]APU!$U$2327</definedName>
    <definedName name="MANO390">[10]APU!$U$22685</definedName>
    <definedName name="MANO391">[10]APU!$U$22743</definedName>
    <definedName name="MANO392">[10]APU!$U$22801</definedName>
    <definedName name="MANO393">[10]APU!$U$22859</definedName>
    <definedName name="MANO394">[10]APU!$U$22917</definedName>
    <definedName name="MANO395">[10]APU!$U$22975</definedName>
    <definedName name="MANO396">[10]APU!$U$23033</definedName>
    <definedName name="MANO397">[10]APU!$U$23091</definedName>
    <definedName name="MANO398">[10]APU!$U$23149</definedName>
    <definedName name="MANO399">[10]APU!$U$23207</definedName>
    <definedName name="MANO4">[10]APU!$U$297</definedName>
    <definedName name="MANO40">[10]APU!$U$2385</definedName>
    <definedName name="MANO400">[10]APU!$U$23265</definedName>
    <definedName name="MANO401">[10]APU!$U$23323</definedName>
    <definedName name="MANO402">[10]APU!$U$23381</definedName>
    <definedName name="MANO403">[10]APU!$U$23439</definedName>
    <definedName name="MANO404">[10]APU!$U$23497</definedName>
    <definedName name="MANO405">[10]APU!$U$23555</definedName>
    <definedName name="MANO406">[10]APU!$U$23613</definedName>
    <definedName name="MANO407">[10]APU!$U$23671</definedName>
    <definedName name="MANO408">[10]APU!$U$23729</definedName>
    <definedName name="MANO409">[10]APU!$U$23787</definedName>
    <definedName name="MANO41">[10]APU!$U$2443</definedName>
    <definedName name="MANO410">[10]APU!$U$23845</definedName>
    <definedName name="MANO411">[10]APU!$U$23903</definedName>
    <definedName name="MANO412">[10]APU!$U$23961</definedName>
    <definedName name="MANO413">[10]APU!$U$24019</definedName>
    <definedName name="MANO414">[10]APU!$U$24077</definedName>
    <definedName name="MANO415">[10]APU!$U$24135</definedName>
    <definedName name="MANO416">[10]APU!$U$24193</definedName>
    <definedName name="MANO417">[10]APU!$U$24251</definedName>
    <definedName name="MANO418">[10]APU!$U$24309</definedName>
    <definedName name="MANO419">[10]APU!$U$24367</definedName>
    <definedName name="MANO42">[10]APU!$U$2501</definedName>
    <definedName name="MANO420">[10]APU!$U$24425</definedName>
    <definedName name="MANO421">[10]APU!$U$24483</definedName>
    <definedName name="MANO422">[10]APU!$U$24541</definedName>
    <definedName name="MANO423">[10]APU!$U$24599</definedName>
    <definedName name="MANO424">[10]APU!$U$24657</definedName>
    <definedName name="MANO425">[10]APU!$U$24715</definedName>
    <definedName name="MANO426">[10]APU!$U$24773</definedName>
    <definedName name="MANO427">[10]APU!$U$24831</definedName>
    <definedName name="MANO428">[10]APU!$U$24889</definedName>
    <definedName name="MANO429">[10]APU!$U$24947</definedName>
    <definedName name="MANO43">[10]APU!$U$2559</definedName>
    <definedName name="MANO430">[10]APU!$U$25005</definedName>
    <definedName name="MANO431">[10]APU!$U$25063</definedName>
    <definedName name="MANO432">[10]APU!$U$25121</definedName>
    <definedName name="MANO433">[10]APU!$U$25179</definedName>
    <definedName name="MANO434">[10]APU!$U$25237</definedName>
    <definedName name="MANO435">[10]APU!$U$25295</definedName>
    <definedName name="MANO436">[10]APU!$U$25353</definedName>
    <definedName name="MANO437">[10]APU!$U$25411</definedName>
    <definedName name="MANO438">[10]APU!$U$25469</definedName>
    <definedName name="MANO439">[10]APU!$U$25527</definedName>
    <definedName name="MANO44">[10]APU!$U$2617</definedName>
    <definedName name="MANO440">[10]APU!$U$25585</definedName>
    <definedName name="MANO441">[10]APU!$U$25643</definedName>
    <definedName name="MANO442">[10]APU!$U$25701</definedName>
    <definedName name="MANO443">[10]APU!$U$25759</definedName>
    <definedName name="MANO444">[10]APU!$U$25817</definedName>
    <definedName name="MANO445">[10]APU!$U$25875</definedName>
    <definedName name="MANO446">[10]APU!$U$25933</definedName>
    <definedName name="MANO447">[10]APU!$U$25991</definedName>
    <definedName name="MANO448">[10]APU!$U$26049</definedName>
    <definedName name="MANO449">[10]APU!$U$26107</definedName>
    <definedName name="MANO45">[10]APU!$U$2675</definedName>
    <definedName name="MANO450">[10]APU!$U$26165</definedName>
    <definedName name="MANO451">[10]APU!$U$26223</definedName>
    <definedName name="MANO452">[10]APU!$U$26281</definedName>
    <definedName name="MANO453">[10]APU!$U$26339</definedName>
    <definedName name="MANO454">[10]APU!$U$26397</definedName>
    <definedName name="MANO455">[10]APU!$U$26455</definedName>
    <definedName name="MANO456">[10]APU!$U$26513</definedName>
    <definedName name="MANO457">[10]APU!$U$26571</definedName>
    <definedName name="MANO458">[10]APU!$U$26629</definedName>
    <definedName name="MANO459">[10]APU!$U$26687</definedName>
    <definedName name="MANO46">[10]APU!$U$2733</definedName>
    <definedName name="MANO460">[10]APU!$U$26745</definedName>
    <definedName name="MANO461">[10]APU!$U$26803</definedName>
    <definedName name="MANO462">[10]APU!$U$26861</definedName>
    <definedName name="MANO463">[10]APU!$U$26919</definedName>
    <definedName name="MANO464">[10]APU!$U$26977</definedName>
    <definedName name="MANO465">[10]APU!$U$27035</definedName>
    <definedName name="MANO466">[10]APU!$U$27093</definedName>
    <definedName name="MANO467">[10]APU!$U$27151</definedName>
    <definedName name="MANO468">[10]APU!$U$27209</definedName>
    <definedName name="MANO469">[10]APU!$U$27267</definedName>
    <definedName name="MANO47">[10]APU!$U$2791</definedName>
    <definedName name="MANO470">[10]APU!$U$27325</definedName>
    <definedName name="MANO471">[10]APU!$U$27383</definedName>
    <definedName name="MANO472">[10]APU!$U$27441</definedName>
    <definedName name="MANO473">[10]APU!$U$27499</definedName>
    <definedName name="MANO474">[10]APU!$U$27557</definedName>
    <definedName name="MANO475">[10]APU!$U$27615</definedName>
    <definedName name="MANO476">[10]APU!$U$27673</definedName>
    <definedName name="MANO477">[10]APU!$U$27731</definedName>
    <definedName name="MANO478">[10]APU!$U$27789</definedName>
    <definedName name="MANO479">[10]APU!$U$27847</definedName>
    <definedName name="MANO48">[10]APU!$U$2849</definedName>
    <definedName name="MANO480">[10]APU!$U$27905</definedName>
    <definedName name="MANO481">[10]APU!$U$27963</definedName>
    <definedName name="MANO482">[10]APU!$U$28021</definedName>
    <definedName name="MANO483">[10]APU!$U$28079</definedName>
    <definedName name="MANO484">[10]APU!$U$28137</definedName>
    <definedName name="MANO485">[10]APU!$U$28195</definedName>
    <definedName name="MANO486">[10]APU!$U$28253</definedName>
    <definedName name="MANO487">[10]APU!$U$28311</definedName>
    <definedName name="MANO488">[10]APU!$U$28369</definedName>
    <definedName name="MANO489">[10]APU!$U$28427</definedName>
    <definedName name="MANO49">[10]APU!$U$2907</definedName>
    <definedName name="MANO490">[10]APU!$U$28485</definedName>
    <definedName name="MANO491">[10]APU!$U$28543</definedName>
    <definedName name="MANO492">[10]APU!$U$28601</definedName>
    <definedName name="MANO493">[10]APU!$U$28659</definedName>
    <definedName name="MANO494">[10]APU!$U$28717</definedName>
    <definedName name="MANO495">[10]APU!$U$28775</definedName>
    <definedName name="MANO496">[10]APU!$U$28833</definedName>
    <definedName name="MANO497">[10]APU!$U$28891</definedName>
    <definedName name="MANO498">[10]APU!$U$28949</definedName>
    <definedName name="MANO499">[10]APU!$U$29007</definedName>
    <definedName name="MANO5">[10]APU!$U$355</definedName>
    <definedName name="MANO50">[10]APU!$U$2965</definedName>
    <definedName name="MANO500">[10]APU!$U$29065</definedName>
    <definedName name="MANO501">[10]APU!$U$29123</definedName>
    <definedName name="MANO502">[10]APU!$U$29181</definedName>
    <definedName name="MANO503">[10]APU!$U$29239</definedName>
    <definedName name="MANO504">[10]APU!$U$29297</definedName>
    <definedName name="MANO505">[10]APU!$U$29355</definedName>
    <definedName name="MANO506">[10]APU!$U$29413</definedName>
    <definedName name="MANO507">[10]APU!$U$29471</definedName>
    <definedName name="MANO508">[10]APU!$U$29529</definedName>
    <definedName name="MANO509">[10]APU!$U$29587</definedName>
    <definedName name="MANO51">[10]APU!$U$3023</definedName>
    <definedName name="MANO510">[10]APU!$U$29645</definedName>
    <definedName name="MANO511">[10]APU!$U$29703</definedName>
    <definedName name="MANO512">[10]APU!$U$29761</definedName>
    <definedName name="MANO513">[10]APU!$U$29819</definedName>
    <definedName name="MANO514">[10]APU!$U$29877</definedName>
    <definedName name="MANO515">[10]APU!$U$29935</definedName>
    <definedName name="MANO516">[10]APU!$U$29993</definedName>
    <definedName name="MANO517">[10]APU!$U$30051</definedName>
    <definedName name="MANO518">[10]APU!$U$30109</definedName>
    <definedName name="MANO519">[10]APU!$U$30167</definedName>
    <definedName name="MANO52">[10]APU!$U$3081</definedName>
    <definedName name="MANO520">[10]APU!$U$30225</definedName>
    <definedName name="MANO521">[10]APU!$U$30283</definedName>
    <definedName name="MANO522">[10]APU!$U$30341</definedName>
    <definedName name="MANO523">[10]APU!$U$30399</definedName>
    <definedName name="MANO524">[10]APU!$U$30457</definedName>
    <definedName name="MANO525">[10]APU!$U$30515</definedName>
    <definedName name="MANO526">[10]APU!$U$30573</definedName>
    <definedName name="MANO527">[10]APU!$U$30631</definedName>
    <definedName name="MANO528">[10]APU!$U$30689</definedName>
    <definedName name="MANO529">[10]APU!$U$30747</definedName>
    <definedName name="MANO53">[10]APU!$U$3139</definedName>
    <definedName name="MANO530">[10]APU!$U$30805</definedName>
    <definedName name="MANO531">[10]APU!$U$30863</definedName>
    <definedName name="MANO532">[10]APU!$U$30921</definedName>
    <definedName name="MANO533">[10]APU!$U$30979</definedName>
    <definedName name="MANO534">[10]APU!$U$31037</definedName>
    <definedName name="MANO535">[10]APU!$U$31095</definedName>
    <definedName name="MANO536">[10]APU!$U$31153</definedName>
    <definedName name="MANO537">[10]APU!$U$31211</definedName>
    <definedName name="MANO538">[10]APU!$U$31269</definedName>
    <definedName name="MANO539">[10]APU!$U$31327</definedName>
    <definedName name="MANO54">[10]APU!$U$3197</definedName>
    <definedName name="MANO540">[10]APU!$U$31385</definedName>
    <definedName name="MANO541">[10]APU!$U$31443</definedName>
    <definedName name="MANO542">[10]APU!$U$31501</definedName>
    <definedName name="MANO543">[10]APU!$U$31559</definedName>
    <definedName name="MANO544">[10]APU!$U$31617</definedName>
    <definedName name="MANO545">[10]APU!$U$31675</definedName>
    <definedName name="MANO546">[10]APU!$U$31733</definedName>
    <definedName name="MANO547">[10]APU!$U$31791</definedName>
    <definedName name="MANO548">[10]APU!$U$31849</definedName>
    <definedName name="MANO549">[10]APU!$U$31907</definedName>
    <definedName name="MANO55">[10]APU!$U$3255</definedName>
    <definedName name="MANO550">[10]APU!$U$31965</definedName>
    <definedName name="MANO551">[10]APU!$U$32023</definedName>
    <definedName name="MANO552">[10]APU!$U$32081</definedName>
    <definedName name="MANO553">[10]APU!$U$32139</definedName>
    <definedName name="MANO554">[10]APU!$U$32197</definedName>
    <definedName name="MANO555">[10]APU!$U$32255</definedName>
    <definedName name="MANO556">[10]APU!$U$32313</definedName>
    <definedName name="MANO557">[10]APU!$U$32371</definedName>
    <definedName name="MANO558">[10]APU!$U$32429</definedName>
    <definedName name="MANO559">[10]APU!$U$32487</definedName>
    <definedName name="MANO56">[10]APU!$U$3313</definedName>
    <definedName name="MANO560">[10]APU!$U$32545</definedName>
    <definedName name="MANO561">[10]APU!$U$32603</definedName>
    <definedName name="MANO562">[10]APU!$U$32661</definedName>
    <definedName name="MANO563">[10]APU!$U$32719</definedName>
    <definedName name="MANO564">[10]APU!$U$32777</definedName>
    <definedName name="MANO565">[10]APU!$U$32835</definedName>
    <definedName name="MANO566">[10]APU!$U$32893</definedName>
    <definedName name="MANO567">[10]APU!$U$32951</definedName>
    <definedName name="MANO568">[10]APU!$U$33009</definedName>
    <definedName name="MANO569">[10]APU!$U$33067</definedName>
    <definedName name="MANO57">[10]APU!$U$3371</definedName>
    <definedName name="MANO570">[10]APU!$U$33125</definedName>
    <definedName name="MANO571">[10]APU!$U$33183</definedName>
    <definedName name="MANO572">[10]APU!$U$33241</definedName>
    <definedName name="MANO573">[10]APU!$U$33299</definedName>
    <definedName name="MANO574">[10]APU!$U$33357</definedName>
    <definedName name="MANO575">[10]APU!$U$33415</definedName>
    <definedName name="MANO576">[10]APU!$U$33473</definedName>
    <definedName name="MANO577">[10]APU!$U$33531</definedName>
    <definedName name="MANO578">[10]APU!$U$33589</definedName>
    <definedName name="MANO579">[10]APU!$U$33647</definedName>
    <definedName name="MANO58">[10]APU!$U$3429</definedName>
    <definedName name="MANO580">[10]APU!$U$33705</definedName>
    <definedName name="MANO581">[10]APU!$U$33763</definedName>
    <definedName name="MANO582">[10]APU!$U$33821</definedName>
    <definedName name="MANO583">[10]APU!$U$33879</definedName>
    <definedName name="MANO584">[10]APU!$U$33937</definedName>
    <definedName name="MANO585">[10]APU!$U$33995</definedName>
    <definedName name="MANO586">[10]APU!$U$34053</definedName>
    <definedName name="MANO587">[10]APU!$U$34111</definedName>
    <definedName name="MANO588">[10]APU!$U$34169</definedName>
    <definedName name="MANO589">[10]APU!$U$34227</definedName>
    <definedName name="MANO59">[10]APU!$U$3487</definedName>
    <definedName name="MANO590">[10]APU!$U$34285</definedName>
    <definedName name="MANO591">[10]APU!$U$34343</definedName>
    <definedName name="MANO592">[10]APU!$U$34401</definedName>
    <definedName name="MANO593">[10]APU!$U$34459</definedName>
    <definedName name="MANO594">[10]APU!$U$34517</definedName>
    <definedName name="MANO595">[10]APU!$U$34575</definedName>
    <definedName name="MANO596">[10]APU!$U$34633</definedName>
    <definedName name="MANO597">[10]APU!$U$34691</definedName>
    <definedName name="MANO598">[10]APU!$U$34749</definedName>
    <definedName name="MANO599">[10]APU!$U$34807</definedName>
    <definedName name="MANO6">[10]APU!$U$413</definedName>
    <definedName name="MANO60">[10]APU!$U$3545</definedName>
    <definedName name="MANO600">[10]APU!$U$34865</definedName>
    <definedName name="MANO601">[10]APU!$U$34923</definedName>
    <definedName name="MANO602">[10]APU!$U$34981</definedName>
    <definedName name="MANO603">[10]APU!$U$35039</definedName>
    <definedName name="MANO604">[10]APU!$U$35097</definedName>
    <definedName name="MANO605">[10]APU!$U$35155</definedName>
    <definedName name="MANO606">[10]APU!$U$35213</definedName>
    <definedName name="MANO607">[10]APU!$U$35271</definedName>
    <definedName name="MANO608">[10]APU!$U$35329</definedName>
    <definedName name="MANO609">[10]APU!$U$35387</definedName>
    <definedName name="MANO61">[10]APU!$U$3603</definedName>
    <definedName name="MANO610">[10]APU!$U$35445</definedName>
    <definedName name="MANO611">[10]APU!$U$35503</definedName>
    <definedName name="MANO612">[10]APU!$U$35561</definedName>
    <definedName name="MANO613">[10]APU!$U$35619</definedName>
    <definedName name="MANO614">[10]APU!$U$35677</definedName>
    <definedName name="MANO615">[10]APU!$U$35735</definedName>
    <definedName name="MANO616">[10]APU!$U$35793</definedName>
    <definedName name="MANO617">[10]APU!$U$35851</definedName>
    <definedName name="MANO618">[10]APU!$U$35909</definedName>
    <definedName name="MANO619">[10]APU!$U$35967</definedName>
    <definedName name="MANO62">[10]APU!$U$3661</definedName>
    <definedName name="MANO620">[10]APU!$U$36025</definedName>
    <definedName name="MANO621">[10]APU!$U$36083</definedName>
    <definedName name="MANO622">[10]APU!$U$36141</definedName>
    <definedName name="MANO623">[10]APU!$U$36199</definedName>
    <definedName name="MANO624">[10]APU!$U$36257</definedName>
    <definedName name="MANO625">[10]APU!$U$36315</definedName>
    <definedName name="MANO626">[10]APU!$U$36373</definedName>
    <definedName name="MANO627">[10]APU!$U$36431</definedName>
    <definedName name="MANO628">[10]APU!$U$36489</definedName>
    <definedName name="MANO629">[10]APU!$U$36547</definedName>
    <definedName name="MANO63">[10]APU!$U$3719</definedName>
    <definedName name="MANO630">[10]APU!$U$36605</definedName>
    <definedName name="MANO631">[10]APU!$U$36663</definedName>
    <definedName name="MANO632">[10]APU!$U$36721</definedName>
    <definedName name="MANO633">[10]APU!$U$36779</definedName>
    <definedName name="MANO634">[10]APU!$U$36837</definedName>
    <definedName name="MANO635">[10]APU!$U$36895</definedName>
    <definedName name="MANO636">[10]APU!$U$36953</definedName>
    <definedName name="MANO637">[10]APU!$U$37011</definedName>
    <definedName name="MANO638">[10]APU!$U$37069</definedName>
    <definedName name="MANO639">[10]APU!$U$37127</definedName>
    <definedName name="MANO64">[10]APU!$U$3777</definedName>
    <definedName name="MANO640">[10]APU!$U$37185</definedName>
    <definedName name="MANO641">[10]APU!$U$37243</definedName>
    <definedName name="MANO642">[10]APU!$U$37301</definedName>
    <definedName name="MANO643">[10]APU!$U$37359</definedName>
    <definedName name="MANO644">[10]APU!$U$37417</definedName>
    <definedName name="MANO645">[10]APU!$U$37475</definedName>
    <definedName name="MANO646">[10]APU!$U$37533</definedName>
    <definedName name="MANO647">[10]APU!$U$37591</definedName>
    <definedName name="MANO648">[10]APU!$U$37649</definedName>
    <definedName name="MANO649">[10]APU!$U$37707</definedName>
    <definedName name="MANO65">[10]APU!$U$3835</definedName>
    <definedName name="MANO650">[10]APU!$U$37765</definedName>
    <definedName name="MANO651">[10]APU!$U$37823</definedName>
    <definedName name="MANO652">[10]APU!$U$37881</definedName>
    <definedName name="MANO653">[10]APU!$U$37939</definedName>
    <definedName name="MANO654">[10]APU!$U$37997</definedName>
    <definedName name="MANO655">[10]APU!$U$38055</definedName>
    <definedName name="MANO656">[10]APU!$U$38113</definedName>
    <definedName name="MANO657">[10]APU!$U$38171</definedName>
    <definedName name="MANO658">[10]APU!$U$38229</definedName>
    <definedName name="MANO659">[10]APU!$U$38287</definedName>
    <definedName name="MANO66">[10]APU!$U$3893</definedName>
    <definedName name="MANO660">[10]APU!$U$38345</definedName>
    <definedName name="MANO661">[10]APU!$U$38403</definedName>
    <definedName name="MANO662">[10]APU!$U$38461</definedName>
    <definedName name="MANO663">[10]APU!$U$38519</definedName>
    <definedName name="MANO664">[10]APU!$U$38577</definedName>
    <definedName name="MANO665">[10]APU!$U$38635</definedName>
    <definedName name="MANO666">[10]APU!$U$38693</definedName>
    <definedName name="MANO667">[10]APU!$U$38751</definedName>
    <definedName name="MANO668">[10]APU!$U$38809</definedName>
    <definedName name="MANO669">[10]APU!$U$38867</definedName>
    <definedName name="MANO67">[10]APU!$U$3951</definedName>
    <definedName name="MANO670">[10]APU!$U$38925</definedName>
    <definedName name="MANO671">[10]APU!$U$38983</definedName>
    <definedName name="MANO672">[10]APU!$U$39041</definedName>
    <definedName name="MANO673">[10]APU!$U$39099</definedName>
    <definedName name="MANO674">[10]APU!$U$39157</definedName>
    <definedName name="MANO675">[10]APU!$U$39215</definedName>
    <definedName name="MANO676">[10]APU!$U$39273</definedName>
    <definedName name="MANO677">[10]APU!$U$39331</definedName>
    <definedName name="MANO678">[10]APU!$U$39389</definedName>
    <definedName name="MANO679">[10]APU!$U$39447</definedName>
    <definedName name="MANO68">[10]APU!$U$4009</definedName>
    <definedName name="MANO680">[10]APU!$U$39505</definedName>
    <definedName name="MANO681">[10]APU!$U$39563</definedName>
    <definedName name="MANO682">[10]APU!$U$39621</definedName>
    <definedName name="MANO683">[10]APU!$U$39679</definedName>
    <definedName name="MANO684">[10]APU!$U$39737</definedName>
    <definedName name="MANO685">[10]APU!$U$39795</definedName>
    <definedName name="MANO686">[10]APU!$U$39853</definedName>
    <definedName name="MANO687">[10]APU!$U$39911</definedName>
    <definedName name="MANO688">[10]APU!$U$39969</definedName>
    <definedName name="MANO689">[10]APU!$U$40027</definedName>
    <definedName name="MANO69">[10]APU!$U$4067</definedName>
    <definedName name="MANO690">[10]APU!$U$40085</definedName>
    <definedName name="MANO691">[10]APU!$U$40143</definedName>
    <definedName name="MANO692">[10]APU!$U$40201</definedName>
    <definedName name="MANO693">[10]APU!$U$40259</definedName>
    <definedName name="MANO694">[10]APU!$U$40317</definedName>
    <definedName name="MANO695">[10]APU!$U$40375</definedName>
    <definedName name="MANO696">[10]APU!$U$40433</definedName>
    <definedName name="MANO697">[10]APU!$U$40491</definedName>
    <definedName name="MANO698">[10]APU!$U$40549</definedName>
    <definedName name="MANO699">[10]APU!$U$40607</definedName>
    <definedName name="MANO7">[10]APU!$U$471</definedName>
    <definedName name="MANO70">[10]APU!$U$4125</definedName>
    <definedName name="MANO700">[10]APU!$U$40665</definedName>
    <definedName name="MANO701">[10]APU!$U$40723</definedName>
    <definedName name="MANO702">[10]APU!$U$40781</definedName>
    <definedName name="MANO703">[10]APU!$U$40839</definedName>
    <definedName name="MANO704">[10]APU!$U$40897</definedName>
    <definedName name="MANO705">[10]APU!$U$40955</definedName>
    <definedName name="MANO706">[10]APU!$U$41013</definedName>
    <definedName name="MANO707">[10]APU!$U$41071</definedName>
    <definedName name="MANO708">[10]APU!$U$41129</definedName>
    <definedName name="MANO709">[10]APU!$U$41187</definedName>
    <definedName name="MANO71">[10]APU!$U$4183</definedName>
    <definedName name="MANO710">[10]APU!$U$41245</definedName>
    <definedName name="MANO711">[10]APU!$U$41303</definedName>
    <definedName name="MANO712">[10]APU!$U$41361</definedName>
    <definedName name="MANO713">[10]APU!$U$41419</definedName>
    <definedName name="MANO714">[10]APU!$U$41477</definedName>
    <definedName name="MANO715">[10]APU!$U$41535</definedName>
    <definedName name="MANO716">[10]APU!$U$41593</definedName>
    <definedName name="MANO717">[10]APU!$U$41651</definedName>
    <definedName name="MANO718">[10]APU!$U$41709</definedName>
    <definedName name="MANO719">[10]APU!$U$41767</definedName>
    <definedName name="MANO72">[10]APU!$U$4241</definedName>
    <definedName name="MANO720">[10]APU!$U$41825</definedName>
    <definedName name="MANO721">[10]APU!$U$41883</definedName>
    <definedName name="MANO722">[10]APU!$U$41941</definedName>
    <definedName name="MANO723">[10]APU!$U$41999</definedName>
    <definedName name="MANO724">[10]APU!$U$42057</definedName>
    <definedName name="MANO725">[10]APU!$U$42115</definedName>
    <definedName name="MANO726">[10]APU!$U$42173</definedName>
    <definedName name="MANO727">[10]APU!$U$42231</definedName>
    <definedName name="MANO728">[10]APU!$U$42289</definedName>
    <definedName name="MANO729">[10]APU!$U$42347</definedName>
    <definedName name="MANO73">[10]APU!$U$4299</definedName>
    <definedName name="MANO730">[10]APU!$U$42405</definedName>
    <definedName name="MANO731">[10]APU!$U$42463</definedName>
    <definedName name="MANO732">[10]APU!$U$42521</definedName>
    <definedName name="MANO733">[10]APU!$U$42579</definedName>
    <definedName name="MANO734">[10]APU!$U$42637</definedName>
    <definedName name="MANO735">[10]APU!$U$42695</definedName>
    <definedName name="MANO736">[10]APU!$U$42753</definedName>
    <definedName name="MANO737">[10]APU!$U$42811</definedName>
    <definedName name="MANO738">[10]APU!$U$42869</definedName>
    <definedName name="MANO739">[10]APU!$U$42927</definedName>
    <definedName name="MANO74">[10]APU!$U$4357</definedName>
    <definedName name="MANO740">[10]APU!$U$42985</definedName>
    <definedName name="MANO741">[10]APU!$U$43043</definedName>
    <definedName name="MANO742">[10]APU!$U$43101</definedName>
    <definedName name="MANO743">[10]APU!$U$43159</definedName>
    <definedName name="MANO744">[10]APU!$U$43217</definedName>
    <definedName name="MANO745">[10]APU!$U$43275</definedName>
    <definedName name="MANO746">[10]APU!$U$43333</definedName>
    <definedName name="MANO747">[10]APU!$U$43391</definedName>
    <definedName name="MANO748">[10]APU!$U$43449</definedName>
    <definedName name="MANO749">[10]APU!$U$43507</definedName>
    <definedName name="MANO75">[10]APU!$U$4415</definedName>
    <definedName name="MANO750">[10]APU!$U$43565</definedName>
    <definedName name="MANO751">[10]APU!$U$43623</definedName>
    <definedName name="MANO752">[10]APU!$U$43681</definedName>
    <definedName name="MANO753">[10]APU!$U$43739</definedName>
    <definedName name="MANO754">[10]APU!$U$43797</definedName>
    <definedName name="MANO755">[10]APU!$U$43855</definedName>
    <definedName name="MANO756">[10]APU!$U$43913</definedName>
    <definedName name="MANO757">[10]APU!$U$43971</definedName>
    <definedName name="MANO758">[10]APU!$U$44029</definedName>
    <definedName name="MANO759">[10]APU!$U$44087</definedName>
    <definedName name="MANO76">[10]APU!$U$4473</definedName>
    <definedName name="MANO760">[10]APU!$U$44145</definedName>
    <definedName name="MANO761">[10]APU!$U$44203</definedName>
    <definedName name="MANO762">[10]APU!$U$44261</definedName>
    <definedName name="MANO763">[10]APU!$U$44319</definedName>
    <definedName name="MANO764">[10]APU!$U$44377</definedName>
    <definedName name="MANO765">[10]APU!$U$44435</definedName>
    <definedName name="MANO766">[10]APU!$U$44493</definedName>
    <definedName name="MANO767">[10]APU!$U$44551</definedName>
    <definedName name="MANO768">[10]APU!$U$44609</definedName>
    <definedName name="MANO769">[10]APU!$U$44667</definedName>
    <definedName name="MANO77">[10]APU!$U$4531</definedName>
    <definedName name="MANO770">[10]APU!$U$44725</definedName>
    <definedName name="MANO771">[10]APU!$U$44783</definedName>
    <definedName name="MANO772">[10]APU!$U$44841</definedName>
    <definedName name="MANO773">[10]APU!$U$44899</definedName>
    <definedName name="MANO774">[10]APU!$U$44957</definedName>
    <definedName name="MANO775">[10]APU!$U$45015</definedName>
    <definedName name="MANO776">[10]APU!$U$45073</definedName>
    <definedName name="MANO777">[10]APU!$U$45131</definedName>
    <definedName name="MANO778">[10]APU!$U$45189</definedName>
    <definedName name="MANO779">[10]APU!$U$45247</definedName>
    <definedName name="MANO78">[10]APU!$U$4589</definedName>
    <definedName name="MANO780">[10]APU!$U$45305</definedName>
    <definedName name="MANO781">[10]APU!$U$45363</definedName>
    <definedName name="MANO782">[10]APU!$U$45421</definedName>
    <definedName name="MANO783">[10]APU!$U$45479</definedName>
    <definedName name="MANO784">[10]APU!$U$45537</definedName>
    <definedName name="MANO785">[10]APU!$U$45595</definedName>
    <definedName name="MANO786">[10]APU!$U$45653</definedName>
    <definedName name="MANO787">[10]APU!$U$45711</definedName>
    <definedName name="MANO788">[10]APU!$U$45769</definedName>
    <definedName name="MANO789">[10]APU!$U$45827</definedName>
    <definedName name="MANO79">[10]APU!$U$4647</definedName>
    <definedName name="MANO790">[10]APU!$U$45885</definedName>
    <definedName name="MANO791">[10]APU!$U$45943</definedName>
    <definedName name="MANO792">[10]APU!$U$46001</definedName>
    <definedName name="MANO793">[10]APU!$U$46059</definedName>
    <definedName name="MANO794">[10]APU!$U$46117</definedName>
    <definedName name="MANO795">[10]APU!$U$46175</definedName>
    <definedName name="MANO796">[10]APU!$U$46233</definedName>
    <definedName name="MANO797">[10]APU!$U$46291</definedName>
    <definedName name="MANO798">[10]APU!$U$46349</definedName>
    <definedName name="MANO799">[10]APU!$U$46407</definedName>
    <definedName name="MANO8">[10]APU!$U$529</definedName>
    <definedName name="MANO80">[10]APU!$U$4705</definedName>
    <definedName name="MANO800">[10]APU!$U$46465</definedName>
    <definedName name="MANO801">[10]APU!$U$46523</definedName>
    <definedName name="MANO802">[10]APU!$U$46581</definedName>
    <definedName name="MANO803">[10]APU!$U$46639</definedName>
    <definedName name="MANO804">[10]APU!$U$46697</definedName>
    <definedName name="MANO805">[10]APU!$U$46755</definedName>
    <definedName name="MANO806">[10]APU!$U$46813</definedName>
    <definedName name="MANO807">[10]APU!$U$46871</definedName>
    <definedName name="MANO808">[10]APU!$U$46929</definedName>
    <definedName name="MANO809">[10]APU!$U$46987</definedName>
    <definedName name="MANO81">[10]APU!$U$4763</definedName>
    <definedName name="MANO810">[10]APU!$U$47045</definedName>
    <definedName name="MANO811">[10]APU!$U$47103</definedName>
    <definedName name="MANO812">[10]APU!$U$47161</definedName>
    <definedName name="MANO813">[10]APU!$U$47219</definedName>
    <definedName name="MANO814">[10]APU!$U$47277</definedName>
    <definedName name="MANO815">[10]APU!$U$47335</definedName>
    <definedName name="MANO816">[10]APU!$U$47393</definedName>
    <definedName name="MANO817">[10]APU!$U$47451</definedName>
    <definedName name="MANO818">[10]APU!$U$47509</definedName>
    <definedName name="MANO819">[10]APU!$U$47567</definedName>
    <definedName name="MANO82">[10]APU!$U$4821</definedName>
    <definedName name="MANO820">[10]APU!$U$47625</definedName>
    <definedName name="MANO821">[10]APU!$U$47683</definedName>
    <definedName name="MANO822">[10]APU!$U$47741</definedName>
    <definedName name="MANO823">[10]APU!$U$47799</definedName>
    <definedName name="MANO824">[10]APU!$U$47857</definedName>
    <definedName name="MANO825">[10]APU!$U$47915</definedName>
    <definedName name="MANO826">[10]APU!$U$47973</definedName>
    <definedName name="MANO827">[10]APU!$U$48031</definedName>
    <definedName name="MANO828">[10]APU!$U$48089</definedName>
    <definedName name="MANO829">[10]APU!$U$48147</definedName>
    <definedName name="MANO83">[10]APU!$U$4879</definedName>
    <definedName name="MANO830">[10]APU!$U$48205</definedName>
    <definedName name="MANO831">[10]APU!$U$48263</definedName>
    <definedName name="MANO832">[10]APU!$U$48321</definedName>
    <definedName name="MANO833">[10]APU!$U$48379</definedName>
    <definedName name="MANO834">[10]APU!$U$48437</definedName>
    <definedName name="MANO835">[10]APU!$U$48495</definedName>
    <definedName name="MANO836">[10]APU!$U$48553</definedName>
    <definedName name="MANO837">[10]APU!$U$48611</definedName>
    <definedName name="MANO838">[10]APU!$U$48669</definedName>
    <definedName name="MANO839">[10]APU!$U$48727</definedName>
    <definedName name="MANO84">[10]APU!$U$4937</definedName>
    <definedName name="MANO840">[10]APU!$U$48785</definedName>
    <definedName name="MANO841">[10]APU!$U$48843</definedName>
    <definedName name="MANO842">[10]APU!$U$48901</definedName>
    <definedName name="MANO843">[10]APU!$U$48959</definedName>
    <definedName name="MANO844">[10]APU!$U$49017</definedName>
    <definedName name="MANO845">[10]APU!$U$49075</definedName>
    <definedName name="MANO846">[10]APU!$U$49133</definedName>
    <definedName name="MANO847">[10]APU!$U$49191</definedName>
    <definedName name="MANO848">[10]APU!$U$49249</definedName>
    <definedName name="MANO849">[10]APU!$U$49307</definedName>
    <definedName name="MANO85">[10]APU!$U$4995</definedName>
    <definedName name="MANO850">[10]APU!$U$49365</definedName>
    <definedName name="MANO86">[10]APU!$U$5053</definedName>
    <definedName name="MANO87">[10]APU!$U$5111</definedName>
    <definedName name="MANO88">[10]APU!$U$5169</definedName>
    <definedName name="MANO89">[10]APU!$U$5227</definedName>
    <definedName name="MANO9">[10]APU!$U$587</definedName>
    <definedName name="MANO90">[10]APU!$U$5285</definedName>
    <definedName name="MANO91">[10]APU!$U$5343</definedName>
    <definedName name="MANO92">[10]APU!$U$5401</definedName>
    <definedName name="MANO93">[10]APU!$U$5459</definedName>
    <definedName name="MANO94">[10]APU!$U$5517</definedName>
    <definedName name="MANO95">[10]APU!$U$5575</definedName>
    <definedName name="MANO96">[10]APU!$U$5633</definedName>
    <definedName name="MANO97">[10]APU!$U$5691</definedName>
    <definedName name="MANO98">[10]APU!$U$5749</definedName>
    <definedName name="MANO99">[10]APU!$U$5807</definedName>
    <definedName name="Manto_Fiber_GLass_600_XT" localSheetId="0">#REF!</definedName>
    <definedName name="Manto_Fiber_GLass_600_XT">#REF!</definedName>
    <definedName name="MANUAL">#REF!</definedName>
    <definedName name="Manual_de_Operación_y_Mantenimiento" localSheetId="0">#REF!</definedName>
    <definedName name="Manual_de_Operación_y_Mantenimiento">#REF!</definedName>
    <definedName name="mao">#REF!</definedName>
    <definedName name="maow">#REF!</definedName>
    <definedName name="mar">#REF!</definedName>
    <definedName name="Marco_en_Lamina_Cal._18_2.10x1.50_P_13">#REF!</definedName>
    <definedName name="Marco_en_Lamina_Cal._18_2.10x75_P_9">#REF!</definedName>
    <definedName name="Marco_en_Lamina_Cal._18_2.10x90_P_7">#REF!</definedName>
    <definedName name="Marco_en_Lamina_Cal._18_2.25x90_P_6">#REF!</definedName>
    <definedName name="Marco_en_Lamina_Cal._18_2.40x4.80__Corrediza__P_16">#REF!</definedName>
    <definedName name="MARCO_H">#REF!</definedName>
    <definedName name="Marco_para_Segueta">#REF!</definedName>
    <definedName name="Marco_tapa_caja_de_inspeccion_ORNAMENTACION.">#REF!</definedName>
    <definedName name="Marcos_en_concreto_visto_para_ventana_de_correr_7.5_X_30_cm.">#REF!</definedName>
    <definedName name="margen">#REF!</definedName>
    <definedName name="Margen_Equipos">#REF!</definedName>
    <definedName name="Margen_M.O.">#REF!</definedName>
    <definedName name="Margen_Mat">#REF!</definedName>
    <definedName name="MARIA">#REF!</definedName>
    <definedName name="marina">#REF!</definedName>
    <definedName name="MARIO">#REF!</definedName>
    <definedName name="Marmolina">#REF!</definedName>
    <definedName name="Marquesinas_en_lamina_puntos_fijos">#REF!</definedName>
    <definedName name="masor">#REF!</definedName>
    <definedName name="MAT" localSheetId="0">#REF!</definedName>
    <definedName name="MAT">#REF!</definedName>
    <definedName name="MATE1">[10]APU!$U$105</definedName>
    <definedName name="MATE10">[10]APU!$U$627</definedName>
    <definedName name="MATE100">[10]APU!$U$5847</definedName>
    <definedName name="MATE101">[10]APU!$U$5905</definedName>
    <definedName name="MATE102">[10]APU!$U$5963</definedName>
    <definedName name="MATE103">[10]APU!$U$6021</definedName>
    <definedName name="MATE104">[10]APU!$U$6079</definedName>
    <definedName name="MATE105">[10]APU!$U$6137</definedName>
    <definedName name="MATE106">[10]APU!$U$6195</definedName>
    <definedName name="MATE107">[10]APU!$U$6253</definedName>
    <definedName name="MATE108">[10]APU!$U$6311</definedName>
    <definedName name="MATE109">[10]APU!$U$6369</definedName>
    <definedName name="MATE11">[10]APU!$U$685</definedName>
    <definedName name="MATE110">[10]APU!$U$6427</definedName>
    <definedName name="MATE111">[10]APU!$U$6485</definedName>
    <definedName name="MATE112">[10]APU!$U$6543</definedName>
    <definedName name="MATE113">[10]APU!$U$6601</definedName>
    <definedName name="MATE114">[10]APU!$U$6659</definedName>
    <definedName name="MATE115">[10]APU!$U$6717</definedName>
    <definedName name="MATE116">[10]APU!$U$6775</definedName>
    <definedName name="MATE117">[10]APU!$U$6833</definedName>
    <definedName name="MATE118">[10]APU!$U$6891</definedName>
    <definedName name="MATE119">[10]APU!$U$6949</definedName>
    <definedName name="MATE12">[10]APU!$U$743</definedName>
    <definedName name="MATE120">[10]APU!$U$7007</definedName>
    <definedName name="MATE121">[10]APU!$U$7065</definedName>
    <definedName name="MATE122">[10]APU!$U$7123</definedName>
    <definedName name="MATE123">[10]APU!$U$7181</definedName>
    <definedName name="MATE124">[10]APU!$U$7239</definedName>
    <definedName name="MATE125">[10]APU!$U$7297</definedName>
    <definedName name="MATE126">[10]APU!$U$7355</definedName>
    <definedName name="MATE127">[10]APU!$U$7413</definedName>
    <definedName name="MATE128">[10]APU!$U$7471</definedName>
    <definedName name="MATE129">[10]APU!$U$7529</definedName>
    <definedName name="MATE13">[10]APU!$U$801</definedName>
    <definedName name="MATE130">[10]APU!$U$7587</definedName>
    <definedName name="MATE131">[10]APU!$U$7645</definedName>
    <definedName name="MATE132">[10]APU!$U$7703</definedName>
    <definedName name="MATE133">[10]APU!$U$7761</definedName>
    <definedName name="MATE134">[10]APU!$U$7819</definedName>
    <definedName name="MATE135">[10]APU!$U$7877</definedName>
    <definedName name="MATE136">[10]APU!$U$7935</definedName>
    <definedName name="MATE137">[10]APU!$U$7993</definedName>
    <definedName name="MATE138">[10]APU!$U$8051</definedName>
    <definedName name="MATE139">[10]APU!$U$8109</definedName>
    <definedName name="MATE14">[10]APU!$U$859</definedName>
    <definedName name="MATE140">[10]APU!$U$8167</definedName>
    <definedName name="MATE141">[10]APU!$U$8225</definedName>
    <definedName name="MATE142">[10]APU!$U$8283</definedName>
    <definedName name="MATE143">[10]APU!$U$8341</definedName>
    <definedName name="MATE144">[10]APU!$U$8399</definedName>
    <definedName name="MATE145">[10]APU!$U$8457</definedName>
    <definedName name="MATE146">[10]APU!$U$8515</definedName>
    <definedName name="MATE147">[10]APU!$U$8573</definedName>
    <definedName name="MATE148">[10]APU!$U$8631</definedName>
    <definedName name="MATE149">[10]APU!$U$8689</definedName>
    <definedName name="MATE15">[10]APU!$U$917</definedName>
    <definedName name="MATE150">[10]APU!$U$8747</definedName>
    <definedName name="MATE151">[10]APU!$U$8805</definedName>
    <definedName name="MATE152">[10]APU!$U$8863</definedName>
    <definedName name="MATE153">[10]APU!$U$8921</definedName>
    <definedName name="MATE154">[10]APU!$U$8979</definedName>
    <definedName name="MATE155">[10]APU!$U$9037</definedName>
    <definedName name="MATE156">[10]APU!$U$9095</definedName>
    <definedName name="MATE157">[10]APU!$U$9153</definedName>
    <definedName name="MATE158">[10]APU!$U$9211</definedName>
    <definedName name="MATE159">[10]APU!$U$9269</definedName>
    <definedName name="MATE16">[10]APU!$U$975</definedName>
    <definedName name="MATE160">[10]APU!$U$9327</definedName>
    <definedName name="MATE161">[10]APU!$U$9385</definedName>
    <definedName name="MATE162">[10]APU!$U$9443</definedName>
    <definedName name="MATE163">[10]APU!$U$9501</definedName>
    <definedName name="MATE164">[10]APU!$U$9559</definedName>
    <definedName name="MATE165">[10]APU!$U$9617</definedName>
    <definedName name="MATE166">[10]APU!$U$9675</definedName>
    <definedName name="MATE167">[10]APU!$U$9733</definedName>
    <definedName name="MATE168">[10]APU!$U$9791</definedName>
    <definedName name="MATE169">[10]APU!$U$9849</definedName>
    <definedName name="MATE17">[10]APU!$U$1033</definedName>
    <definedName name="MATE170">[10]APU!$U$9907</definedName>
    <definedName name="MATE171">[10]APU!$U$9965</definedName>
    <definedName name="MATE172">[10]APU!$U$10023</definedName>
    <definedName name="MATE173">[10]APU!$U$10081</definedName>
    <definedName name="MATE174">[10]APU!$U$10139</definedName>
    <definedName name="MATE175">[10]APU!$U$10197</definedName>
    <definedName name="MATE176">[10]APU!$U$10255</definedName>
    <definedName name="MATE177">[10]APU!$U$10313</definedName>
    <definedName name="MATE178">[10]APU!$U$10371</definedName>
    <definedName name="MATE179">[10]APU!$U$10429</definedName>
    <definedName name="MATE18">[10]APU!$U$1091</definedName>
    <definedName name="MATE180">[10]APU!$U$10487</definedName>
    <definedName name="MATE181">[10]APU!$U$10545</definedName>
    <definedName name="MATE182">[10]APU!$U$10603</definedName>
    <definedName name="MATE183">[10]APU!$U$10661</definedName>
    <definedName name="MATE184">[10]APU!$U$10719</definedName>
    <definedName name="MATE185">[10]APU!$U$10777</definedName>
    <definedName name="MATE186">[10]APU!$U$10835</definedName>
    <definedName name="MATE187">[10]APU!$U$10893</definedName>
    <definedName name="MATE188">[10]APU!$U$10951</definedName>
    <definedName name="MATE189">[10]APU!$U$11009</definedName>
    <definedName name="MATE19">[10]APU!$U$1149</definedName>
    <definedName name="MATE190">[10]APU!$U$11067</definedName>
    <definedName name="MATE191">[10]APU!$U$11125</definedName>
    <definedName name="MATE192">[10]APU!$U$11183</definedName>
    <definedName name="MATE193">[10]APU!$U$11241</definedName>
    <definedName name="MATE194">[10]APU!$U$11299</definedName>
    <definedName name="MATE195">[10]APU!$U$11357</definedName>
    <definedName name="MATE196">[10]APU!$U$11415</definedName>
    <definedName name="MATE197">[10]APU!$U$11473</definedName>
    <definedName name="MATE198">[10]APU!$U$11531</definedName>
    <definedName name="MATE199">[10]APU!$U$11589</definedName>
    <definedName name="MATE2">[10]APU!$U$163</definedName>
    <definedName name="MATE20">[10]APU!$U$1207</definedName>
    <definedName name="MATE200">[10]APU!$U$11647</definedName>
    <definedName name="MATE201">[10]APU!$U$11705</definedName>
    <definedName name="MATE202">[10]APU!$U$11763</definedName>
    <definedName name="MATE203">[10]APU!$U$11821</definedName>
    <definedName name="MATE204">[10]APU!$U$11879</definedName>
    <definedName name="MATE205">[10]APU!$U$11937</definedName>
    <definedName name="MATE206">[10]APU!$U$11995</definedName>
    <definedName name="MATE207">[10]APU!$U$12053</definedName>
    <definedName name="MATE208">[10]APU!$U$12111</definedName>
    <definedName name="MATE209">[10]APU!$U$12169</definedName>
    <definedName name="MATE21">[10]APU!$U$1265</definedName>
    <definedName name="MATE210">[10]APU!$U$12227</definedName>
    <definedName name="MATE211">[10]APU!$U$12285</definedName>
    <definedName name="MATE212">[10]APU!$U$12343</definedName>
    <definedName name="MATE213">[10]APU!$U$12401</definedName>
    <definedName name="MATE214">[10]APU!$U$12459</definedName>
    <definedName name="MATE215">[10]APU!$U$12517</definedName>
    <definedName name="MATE216">[10]APU!$U$12575</definedName>
    <definedName name="MATE217">[10]APU!$U$12633</definedName>
    <definedName name="MATE218">[10]APU!$U$12691</definedName>
    <definedName name="MATE219">[10]APU!$U$12749</definedName>
    <definedName name="MATE22">[10]APU!$U$1323</definedName>
    <definedName name="MATE220">[10]APU!$U$12807</definedName>
    <definedName name="MATE221">[10]APU!$U$12865</definedName>
    <definedName name="MATE222">[10]APU!$U$12923</definedName>
    <definedName name="MATE223">[10]APU!$U$12981</definedName>
    <definedName name="MATE224">[10]APU!$U$13039</definedName>
    <definedName name="MATE225">[10]APU!$U$13097</definedName>
    <definedName name="MATE226">[10]APU!$U$13155</definedName>
    <definedName name="MATE227">[10]APU!$U$13213</definedName>
    <definedName name="MATE228">[10]APU!$U$13271</definedName>
    <definedName name="MATE229">[10]APU!$U$13329</definedName>
    <definedName name="MATE23">[10]APU!$U$1381</definedName>
    <definedName name="MATE230">[10]APU!$U$13387</definedName>
    <definedName name="MATE231">[10]APU!$U$13445</definedName>
    <definedName name="MATE232">[10]APU!$U$13503</definedName>
    <definedName name="MATE233">[10]APU!$U$13561</definedName>
    <definedName name="MATE234">[10]APU!$U$13619</definedName>
    <definedName name="MATE235">[10]APU!$U$13677</definedName>
    <definedName name="MATE236">[10]APU!$U$13735</definedName>
    <definedName name="MATE237">[10]APU!$U$13793</definedName>
    <definedName name="MATE238">[10]APU!$U$13851</definedName>
    <definedName name="MATE239">[10]APU!$U$13909</definedName>
    <definedName name="MATE24">[10]APU!$U$1439</definedName>
    <definedName name="MATE240">[10]APU!$U$13967</definedName>
    <definedName name="MATE241">[10]APU!$U$14025</definedName>
    <definedName name="MATE242">[10]APU!$U$14083</definedName>
    <definedName name="MATE243">[10]APU!$U$14141</definedName>
    <definedName name="MATE244">[10]APU!$U$14199</definedName>
    <definedName name="MATE245">[10]APU!$U$14257</definedName>
    <definedName name="MATE246">[10]APU!$U$14315</definedName>
    <definedName name="MATE247">[10]APU!$U$14373</definedName>
    <definedName name="MATE248">[10]APU!$U$14431</definedName>
    <definedName name="MATE249">[10]APU!$U$14489</definedName>
    <definedName name="MATE25">[10]APU!$U$1497</definedName>
    <definedName name="MATE250">[10]APU!$U$14547</definedName>
    <definedName name="MATE251">[10]APU!$U$14605</definedName>
    <definedName name="MATE252">[10]APU!$U$14663</definedName>
    <definedName name="MATE253">[10]APU!$U$14721</definedName>
    <definedName name="MATE254">[10]APU!$U$14779</definedName>
    <definedName name="MATE255">[10]APU!$U$14837</definedName>
    <definedName name="MATE256">[10]APU!$U$14895</definedName>
    <definedName name="MATE257">[10]APU!$U$14953</definedName>
    <definedName name="MATE258">[10]APU!$U$15011</definedName>
    <definedName name="MATE259">[10]APU!$U$15069</definedName>
    <definedName name="MATE26">[10]APU!$U$1555</definedName>
    <definedName name="MATE260">[10]APU!$U$15127</definedName>
    <definedName name="MATE261">[10]APU!$U$15185</definedName>
    <definedName name="MATE262">[10]APU!$U$15243</definedName>
    <definedName name="MATE263">[10]APU!$U$15301</definedName>
    <definedName name="MATE264">[10]APU!$U$15359</definedName>
    <definedName name="MATE265">[10]APU!$U$15417</definedName>
    <definedName name="MATE266">[10]APU!$U$15475</definedName>
    <definedName name="MATE267">[10]APU!$U$15533</definedName>
    <definedName name="MATE268">[10]APU!$U$15591</definedName>
    <definedName name="MATE269">[10]APU!$U$15649</definedName>
    <definedName name="MATE27">[10]APU!$U$1613</definedName>
    <definedName name="MATE270">[10]APU!$U$15707</definedName>
    <definedName name="MATE271">[10]APU!$U$15765</definedName>
    <definedName name="MATE272">[10]APU!$U$15823</definedName>
    <definedName name="MATE273">[10]APU!$U$15881</definedName>
    <definedName name="MATE274">[10]APU!$U$15939</definedName>
    <definedName name="MATE275">[10]APU!$U$15997</definedName>
    <definedName name="MATE276">[10]APU!$U$16055</definedName>
    <definedName name="MATE277">[10]APU!$U$16113</definedName>
    <definedName name="MATE278">[10]APU!$U$16171</definedName>
    <definedName name="MATE279">[10]APU!$U$16229</definedName>
    <definedName name="MATE28">[10]APU!$U$1671</definedName>
    <definedName name="MATE280">[10]APU!$U$16287</definedName>
    <definedName name="MATE281">[10]APU!$U$16345</definedName>
    <definedName name="MATE282">[10]APU!$U$16403</definedName>
    <definedName name="MATE283">[10]APU!$U$16461</definedName>
    <definedName name="MATE284">[10]APU!$U$16519</definedName>
    <definedName name="MATE285">[10]APU!$U$16577</definedName>
    <definedName name="MATE286">[10]APU!$U$16635</definedName>
    <definedName name="MATE287">[10]APU!$U$16693</definedName>
    <definedName name="MATE288">[10]APU!$U$16751</definedName>
    <definedName name="MATE289">[10]APU!$U$16809</definedName>
    <definedName name="MATE29">[10]APU!$U$1729</definedName>
    <definedName name="MATE290">[10]APU!$U$16867</definedName>
    <definedName name="MATE291">[10]APU!$U$16925</definedName>
    <definedName name="MATE292">[10]APU!$U$16983</definedName>
    <definedName name="MATE293">[10]APU!$U$17041</definedName>
    <definedName name="MATE294">[10]APU!$U$17099</definedName>
    <definedName name="MATE295">[10]APU!$U$17157</definedName>
    <definedName name="MATE296">[10]APU!$U$17215</definedName>
    <definedName name="MATE297">[10]APU!$U$17273</definedName>
    <definedName name="MATE298">[10]APU!$U$17331</definedName>
    <definedName name="MATE299">[10]APU!$U$17389</definedName>
    <definedName name="MATE3">[10]APU!$U$221</definedName>
    <definedName name="MATE30">[10]APU!$U$1787</definedName>
    <definedName name="MATE300">[10]APU!$U$17447</definedName>
    <definedName name="MATE301">[10]APU!$U$17505</definedName>
    <definedName name="MATE302">[10]APU!$U$17563</definedName>
    <definedName name="MATE303">[10]APU!$U$17621</definedName>
    <definedName name="MATE304">[10]APU!$U$17679</definedName>
    <definedName name="MATE305">[10]APU!$U$17737</definedName>
    <definedName name="MATE306">[10]APU!$U$17795</definedName>
    <definedName name="MATE307">[10]APU!$U$17853</definedName>
    <definedName name="MATE308">[10]APU!$U$17911</definedName>
    <definedName name="MATE309">[10]APU!$U$17969</definedName>
    <definedName name="MATE31">[10]APU!$U$1845</definedName>
    <definedName name="MATE310">[10]APU!$U$18027</definedName>
    <definedName name="MATE311">[10]APU!$U$18085</definedName>
    <definedName name="MATE312">[10]APU!$U$18143</definedName>
    <definedName name="MATE313">[10]APU!$U$18201</definedName>
    <definedName name="MATE314">[10]APU!$U$18259</definedName>
    <definedName name="MATE315">[10]APU!$U$18317</definedName>
    <definedName name="MATE316">[10]APU!$U$18375</definedName>
    <definedName name="MATE317">[10]APU!$U$18433</definedName>
    <definedName name="MATE318">[10]APU!$U$18491</definedName>
    <definedName name="MATE319">[10]APU!$U$18549</definedName>
    <definedName name="MATE32">[10]APU!$U$1903</definedName>
    <definedName name="MATE320">[10]APU!$U$18607</definedName>
    <definedName name="MATE321">[10]APU!$U$18665</definedName>
    <definedName name="MATE322">[10]APU!$U$18723</definedName>
    <definedName name="MATE323">[10]APU!$U$18781</definedName>
    <definedName name="MATE324">[10]APU!$U$18839</definedName>
    <definedName name="MATE325">[10]APU!$U$18897</definedName>
    <definedName name="MATE326">[10]APU!$U$18955</definedName>
    <definedName name="MATE327">[10]APU!$U$19013</definedName>
    <definedName name="MATE328">[10]APU!$U$19071</definedName>
    <definedName name="MATE329">[10]APU!$U$19129</definedName>
    <definedName name="MATE33">[10]APU!$U$1961</definedName>
    <definedName name="MATE330">[10]APU!$U$19187</definedName>
    <definedName name="MATE331">[10]APU!$U$19245</definedName>
    <definedName name="MATE332">[10]APU!$U$19303</definedName>
    <definedName name="MATE333">[10]APU!$U$19361</definedName>
    <definedName name="MATE334">[10]APU!$U$19419</definedName>
    <definedName name="MATE335">[10]APU!$U$19477</definedName>
    <definedName name="MATE336">[10]APU!$U$19535</definedName>
    <definedName name="MATE337">[10]APU!$U$19593</definedName>
    <definedName name="MATE338">[10]APU!$U$19651</definedName>
    <definedName name="MATE339">[10]APU!$U$19709</definedName>
    <definedName name="MATE34">[10]APU!$U$2019</definedName>
    <definedName name="MATE340">[10]APU!$U$19767</definedName>
    <definedName name="MATE341">[10]APU!$U$19825</definedName>
    <definedName name="MATE342">[10]APU!$U$19883</definedName>
    <definedName name="MATE343">[10]APU!$U$19941</definedName>
    <definedName name="MATE344">[10]APU!$U$19999</definedName>
    <definedName name="MATE345">[10]APU!$U$20057</definedName>
    <definedName name="MATE346">[10]APU!$U$20115</definedName>
    <definedName name="MATE347">[10]APU!$U$20173</definedName>
    <definedName name="MATE348">[10]APU!$U$20231</definedName>
    <definedName name="MATE349">[10]APU!$U$20289</definedName>
    <definedName name="MATE35">[10]APU!$U$2077</definedName>
    <definedName name="MATE350">[10]APU!$U$20347</definedName>
    <definedName name="MATE351">[10]APU!$U$20405</definedName>
    <definedName name="MATE352">[10]APU!$U$20463</definedName>
    <definedName name="MATE353">[10]APU!$U$20521</definedName>
    <definedName name="MATE354">[10]APU!$U$20579</definedName>
    <definedName name="MATE355">[10]APU!$U$20637</definedName>
    <definedName name="MATE356">[10]APU!$U$20695</definedName>
    <definedName name="MATE357">[10]APU!$U$20753</definedName>
    <definedName name="MATE358">[10]APU!$U$20811</definedName>
    <definedName name="MATE359">[10]APU!$U$20869</definedName>
    <definedName name="MATE36">[10]APU!$U$2135</definedName>
    <definedName name="MATE360">[10]APU!$U$20927</definedName>
    <definedName name="MATE361">[10]APU!$U$20985</definedName>
    <definedName name="MATE362">[10]APU!$U$21043</definedName>
    <definedName name="MATE363">[10]APU!$U$21101</definedName>
    <definedName name="MATE364">[10]APU!$U$21159</definedName>
    <definedName name="MATE365">[10]APU!$U$21217</definedName>
    <definedName name="MATE366">[10]APU!$U$21275</definedName>
    <definedName name="MATE367">[10]APU!$U$21333</definedName>
    <definedName name="MATE368">[10]APU!$U$21391</definedName>
    <definedName name="MATE369">[10]APU!$U$21449</definedName>
    <definedName name="MATE37">[10]APU!$U$2193</definedName>
    <definedName name="MATE370">[10]APU!$U$21507</definedName>
    <definedName name="MATE371">[10]APU!$U$21565</definedName>
    <definedName name="MATE372">[10]APU!$U$21623</definedName>
    <definedName name="MATE373">[10]APU!$U$21681</definedName>
    <definedName name="MATE374">[10]APU!$U$21739</definedName>
    <definedName name="MATE375">[10]APU!$U$21797</definedName>
    <definedName name="MATE376">[10]APU!$U$21855</definedName>
    <definedName name="MATE377">[10]APU!$U$21913</definedName>
    <definedName name="MATE378">[10]APU!$U$21971</definedName>
    <definedName name="MATE379">[10]APU!$U$22029</definedName>
    <definedName name="MATE38">[10]APU!$U$2251</definedName>
    <definedName name="MATE380">[10]APU!$U$22087</definedName>
    <definedName name="MATE381">[10]APU!$U$22145</definedName>
    <definedName name="MATE382">[10]APU!$U$22203</definedName>
    <definedName name="MATE383">[10]APU!$U$22261</definedName>
    <definedName name="MATE384">[10]APU!$U$22319</definedName>
    <definedName name="MATE385">[10]APU!$U$22377</definedName>
    <definedName name="MATE386">[10]APU!$U$22435</definedName>
    <definedName name="MATE387">[10]APU!$U$22493</definedName>
    <definedName name="MATE388">[10]APU!$U$22551</definedName>
    <definedName name="MATE389">[10]APU!$U$22609</definedName>
    <definedName name="MATE39">[10]APU!$U$2309</definedName>
    <definedName name="MATE390">[10]APU!$U$22667</definedName>
    <definedName name="MATE391">[10]APU!$U$22725</definedName>
    <definedName name="MATE392">[10]APU!$U$22783</definedName>
    <definedName name="MATE393">[10]APU!$U$22841</definedName>
    <definedName name="MATE394">[10]APU!$U$22899</definedName>
    <definedName name="MATE395">[10]APU!$U$22957</definedName>
    <definedName name="MATE396">[10]APU!$U$23015</definedName>
    <definedName name="MATE397">[10]APU!$U$23073</definedName>
    <definedName name="MATE398">[10]APU!$U$23131</definedName>
    <definedName name="MATE399">[10]APU!$U$23189</definedName>
    <definedName name="MATE4">[10]APU!$U$279</definedName>
    <definedName name="MATE40">[10]APU!$U$2367</definedName>
    <definedName name="MATE400">[10]APU!$U$23247</definedName>
    <definedName name="MATE401">[10]APU!$U$23305</definedName>
    <definedName name="MATE402">[10]APU!$U$23363</definedName>
    <definedName name="MATE403">[10]APU!$U$23421</definedName>
    <definedName name="MATE404">[10]APU!$U$23479</definedName>
    <definedName name="MATE405">[10]APU!$U$23537</definedName>
    <definedName name="MATE406">[10]APU!$U$23595</definedName>
    <definedName name="MATE407">[10]APU!$U$23653</definedName>
    <definedName name="MATE408">[10]APU!$U$23711</definedName>
    <definedName name="MATE409">[10]APU!$U$23769</definedName>
    <definedName name="MATE41">[10]APU!$U$2425</definedName>
    <definedName name="MATE410">[10]APU!$U$23827</definedName>
    <definedName name="MATE411">[10]APU!$U$23885</definedName>
    <definedName name="MATE412">[10]APU!$U$23943</definedName>
    <definedName name="MATE413">[10]APU!$U$24001</definedName>
    <definedName name="MATE414">[10]APU!$U$24059</definedName>
    <definedName name="MATE415">[10]APU!$U$24117</definedName>
    <definedName name="MATE416">[10]APU!$U$24175</definedName>
    <definedName name="MATE417">[10]APU!$U$24233</definedName>
    <definedName name="MATE418">[10]APU!$U$24291</definedName>
    <definedName name="MATE419">[10]APU!$U$24349</definedName>
    <definedName name="MATE42">[10]APU!$U$2483</definedName>
    <definedName name="MATE420">[10]APU!$U$24407</definedName>
    <definedName name="MATE421">[10]APU!$U$24465</definedName>
    <definedName name="MATE422">[10]APU!$U$24523</definedName>
    <definedName name="MATE423">[10]APU!$U$24581</definedName>
    <definedName name="MATE424">[10]APU!$U$24639</definedName>
    <definedName name="MATE425">[10]APU!$U$24697</definedName>
    <definedName name="MATE426">[10]APU!$U$24755</definedName>
    <definedName name="MATE427">[10]APU!$U$24813</definedName>
    <definedName name="MATE428">[10]APU!$U$24871</definedName>
    <definedName name="MATE429">[10]APU!$U$24929</definedName>
    <definedName name="MATE43">[10]APU!$U$2541</definedName>
    <definedName name="MATE430">[10]APU!$U$24987</definedName>
    <definedName name="MATE431">[10]APU!$U$25045</definedName>
    <definedName name="MATE432">[10]APU!$U$25103</definedName>
    <definedName name="MATE433">[10]APU!$U$25161</definedName>
    <definedName name="MATE434">[10]APU!$U$25219</definedName>
    <definedName name="MATE435">[10]APU!$U$25277</definedName>
    <definedName name="MATE436">[10]APU!$U$25335</definedName>
    <definedName name="MATE437">[10]APU!$U$25393</definedName>
    <definedName name="MATE438">[10]APU!$U$25451</definedName>
    <definedName name="MATE439">[10]APU!$U$25509</definedName>
    <definedName name="MATE44">[10]APU!$U$2599</definedName>
    <definedName name="MATE440">[10]APU!$U$25567</definedName>
    <definedName name="MATE441">[10]APU!$U$25625</definedName>
    <definedName name="MATE442">[10]APU!$U$25683</definedName>
    <definedName name="MATE443">[10]APU!$U$25741</definedName>
    <definedName name="MATE444">[10]APU!$U$25799</definedName>
    <definedName name="MATE445">[10]APU!$U$25857</definedName>
    <definedName name="MATE446">[10]APU!$U$25915</definedName>
    <definedName name="MATE447">[10]APU!$U$25973</definedName>
    <definedName name="MATE448">[10]APU!$U$26031</definedName>
    <definedName name="MATE449">[10]APU!$U$26089</definedName>
    <definedName name="MATE45">[10]APU!$U$2657</definedName>
    <definedName name="MATE450">[10]APU!$U$26147</definedName>
    <definedName name="MATE451">[10]APU!$U$26205</definedName>
    <definedName name="MATE452">[10]APU!$U$26263</definedName>
    <definedName name="MATE453">[10]APU!$U$26321</definedName>
    <definedName name="MATE454">[10]APU!$U$26379</definedName>
    <definedName name="MATE455">[10]APU!$U$26437</definedName>
    <definedName name="MATE456">[10]APU!$U$26495</definedName>
    <definedName name="MATE457">[10]APU!$U$26553</definedName>
    <definedName name="MATE458">[10]APU!$U$26611</definedName>
    <definedName name="MATE459">[10]APU!$U$26669</definedName>
    <definedName name="MATE46">[10]APU!$U$2715</definedName>
    <definedName name="MATE460">[10]APU!$U$26727</definedName>
    <definedName name="MATE461">[10]APU!$U$26785</definedName>
    <definedName name="MATE462">[10]APU!$U$26843</definedName>
    <definedName name="MATE463">[10]APU!$U$26901</definedName>
    <definedName name="MATE464">[10]APU!$U$26959</definedName>
    <definedName name="MATE465">[10]APU!$U$27017</definedName>
    <definedName name="MATE466">[10]APU!$U$27075</definedName>
    <definedName name="MATE467">[10]APU!$U$27133</definedName>
    <definedName name="MATE468">[10]APU!$U$27191</definedName>
    <definedName name="MATE469">[10]APU!$U$27249</definedName>
    <definedName name="MATE47">[10]APU!$U$2773</definedName>
    <definedName name="MATE470">[10]APU!$U$27307</definedName>
    <definedName name="MATE471">[10]APU!$U$27365</definedName>
    <definedName name="MATE472">[10]APU!$U$27423</definedName>
    <definedName name="MATE473">[10]APU!$U$27481</definedName>
    <definedName name="MATE474">[10]APU!$U$27539</definedName>
    <definedName name="MATE475">[10]APU!$U$27597</definedName>
    <definedName name="MATE476">[10]APU!$U$27655</definedName>
    <definedName name="MATE477">[10]APU!$U$27713</definedName>
    <definedName name="MATE478">[10]APU!$U$27771</definedName>
    <definedName name="MATE479">[10]APU!$U$27829</definedName>
    <definedName name="MATE48">[10]APU!$U$2831</definedName>
    <definedName name="MATE480">[10]APU!$U$27887</definedName>
    <definedName name="MATE481">[10]APU!$U$27945</definedName>
    <definedName name="MATE482">[10]APU!$U$28003</definedName>
    <definedName name="MATE483">[10]APU!$U$28061</definedName>
    <definedName name="MATE484">[10]APU!$U$28119</definedName>
    <definedName name="MATE485">[10]APU!$U$28177</definedName>
    <definedName name="MATE486">[10]APU!$U$28235</definedName>
    <definedName name="MATE487">[10]APU!$U$28293</definedName>
    <definedName name="MATE488">[10]APU!$U$28351</definedName>
    <definedName name="MATE489">[10]APU!$U$28409</definedName>
    <definedName name="MATE49">[10]APU!$U$2889</definedName>
    <definedName name="MATE490">[10]APU!$U$28467</definedName>
    <definedName name="MATE491">[10]APU!$U$28525</definedName>
    <definedName name="MATE492">[10]APU!$U$28583</definedName>
    <definedName name="MATE493">[10]APU!$U$28641</definedName>
    <definedName name="MATE494">[10]APU!$U$28699</definedName>
    <definedName name="MATE495">[10]APU!$U$28757</definedName>
    <definedName name="MATE496">[10]APU!$U$28815</definedName>
    <definedName name="MATE497">[10]APU!$U$28873</definedName>
    <definedName name="MATE498">[10]APU!$U$28931</definedName>
    <definedName name="MATE499">[10]APU!$U$28989</definedName>
    <definedName name="MATE5">[10]APU!$U$337</definedName>
    <definedName name="MATE50">[10]APU!$U$2947</definedName>
    <definedName name="MATE500">[10]APU!$U$29047</definedName>
    <definedName name="MATE501">[10]APU!$U$29105</definedName>
    <definedName name="MATE502">[10]APU!$U$29163</definedName>
    <definedName name="MATE503">[10]APU!$U$29221</definedName>
    <definedName name="MATE504">[10]APU!$U$29279</definedName>
    <definedName name="MATE505">[10]APU!$U$29337</definedName>
    <definedName name="MATE506">[10]APU!$U$29395</definedName>
    <definedName name="MATE507">[10]APU!$U$29453</definedName>
    <definedName name="MATE508">[10]APU!$U$29511</definedName>
    <definedName name="MATE509">[10]APU!$U$29569</definedName>
    <definedName name="MATE51">[10]APU!$U$3005</definedName>
    <definedName name="MATE510">[10]APU!$U$29627</definedName>
    <definedName name="MATE511">[10]APU!$U$29685</definedName>
    <definedName name="MATE512">[10]APU!$U$29743</definedName>
    <definedName name="MATE513">[10]APU!$U$29801</definedName>
    <definedName name="MATE514">[10]APU!$U$29859</definedName>
    <definedName name="MATE515">[10]APU!$U$29917</definedName>
    <definedName name="MATE516">[10]APU!$U$29975</definedName>
    <definedName name="MATE517">[10]APU!$U$30033</definedName>
    <definedName name="MATE518">[10]APU!$U$30091</definedName>
    <definedName name="MATE519">[10]APU!$U$30149</definedName>
    <definedName name="MATE52">[10]APU!$U$3063</definedName>
    <definedName name="MATE520">[10]APU!$U$30207</definedName>
    <definedName name="MATE521">[10]APU!$U$30265</definedName>
    <definedName name="MATE522">[10]APU!$U$30323</definedName>
    <definedName name="MATE523">[10]APU!$U$30381</definedName>
    <definedName name="MATE524">[10]APU!$U$30439</definedName>
    <definedName name="MATE525">[10]APU!$U$30497</definedName>
    <definedName name="MATE526">[10]APU!$U$30555</definedName>
    <definedName name="MATE527">[10]APU!$U$30613</definedName>
    <definedName name="MATE528">[10]APU!$U$30671</definedName>
    <definedName name="MATE529">[10]APU!$U$30729</definedName>
    <definedName name="MATE53">[10]APU!$U$3121</definedName>
    <definedName name="MATE530">[10]APU!$U$30787</definedName>
    <definedName name="MATE531">[10]APU!$U$30845</definedName>
    <definedName name="MATE532">[10]APU!$U$30903</definedName>
    <definedName name="MATE533">[10]APU!$U$30961</definedName>
    <definedName name="MATE534">[10]APU!$U$31019</definedName>
    <definedName name="MATE535">[10]APU!$U$31077</definedName>
    <definedName name="MATE536">[10]APU!$U$31135</definedName>
    <definedName name="MATE537">[10]APU!$U$31193</definedName>
    <definedName name="MATE538">[10]APU!$U$31251</definedName>
    <definedName name="MATE539">[10]APU!$U$31309</definedName>
    <definedName name="MATE54">[10]APU!$U$3179</definedName>
    <definedName name="MATE540">[10]APU!$U$31367</definedName>
    <definedName name="MATE541">[10]APU!$U$31425</definedName>
    <definedName name="MATE542">[10]APU!$U$31483</definedName>
    <definedName name="MATE543">[10]APU!$U$31541</definedName>
    <definedName name="MATE544">[10]APU!$U$31599</definedName>
    <definedName name="MATE545">[10]APU!$U$31657</definedName>
    <definedName name="MATE546">[10]APU!$U$31715</definedName>
    <definedName name="MATE547">[10]APU!$U$31773</definedName>
    <definedName name="MATE548">[10]APU!$U$31831</definedName>
    <definedName name="MATE549">[10]APU!$U$31889</definedName>
    <definedName name="MATE55">[10]APU!$U$3237</definedName>
    <definedName name="MATE550">[10]APU!$U$31947</definedName>
    <definedName name="MATE551">[10]APU!$U$32005</definedName>
    <definedName name="MATE552">[10]APU!$U$32063</definedName>
    <definedName name="MATE553">[10]APU!$U$32121</definedName>
    <definedName name="MATE554">[10]APU!$U$32179</definedName>
    <definedName name="MATE555">[10]APU!$U$32237</definedName>
    <definedName name="MATE556">[10]APU!$U$32295</definedName>
    <definedName name="MATE557">[10]APU!$U$32353</definedName>
    <definedName name="MATE558">[10]APU!$U$32411</definedName>
    <definedName name="MATE559">[10]APU!$U$32469</definedName>
    <definedName name="MATE56">[10]APU!$U$3295</definedName>
    <definedName name="MATE560">[10]APU!$U$32527</definedName>
    <definedName name="MATE561">[10]APU!$U$32585</definedName>
    <definedName name="MATE562">[10]APU!$U$32643</definedName>
    <definedName name="MATE563">[10]APU!$U$32701</definedName>
    <definedName name="MATE564">[10]APU!$U$32759</definedName>
    <definedName name="MATE565">[10]APU!$U$32817</definedName>
    <definedName name="MATE566">[10]APU!$U$32875</definedName>
    <definedName name="MATE567">[10]APU!$U$32933</definedName>
    <definedName name="MATE568">[10]APU!$U$32991</definedName>
    <definedName name="MATE569">[10]APU!$U$33049</definedName>
    <definedName name="MATE57">[10]APU!$U$3353</definedName>
    <definedName name="MATE570">[10]APU!$U$33107</definedName>
    <definedName name="MATE571">[10]APU!$U$33165</definedName>
    <definedName name="MATE572">[10]APU!$U$33223</definedName>
    <definedName name="MATE573">[10]APU!$U$33281</definedName>
    <definedName name="MATE574">[10]APU!$U$33339</definedName>
    <definedName name="MATE575">[10]APU!$U$33397</definedName>
    <definedName name="MATE576">[10]APU!$U$33455</definedName>
    <definedName name="MATE577">[10]APU!$U$33513</definedName>
    <definedName name="MATE578">[10]APU!$U$33571</definedName>
    <definedName name="MATE579">[10]APU!$U$33629</definedName>
    <definedName name="MATE58">[10]APU!$U$3411</definedName>
    <definedName name="MATE580">[10]APU!$U$33687</definedName>
    <definedName name="MATE581">[10]APU!$U$33745</definedName>
    <definedName name="MATE582">[10]APU!$U$33803</definedName>
    <definedName name="MATE583">[10]APU!$U$33861</definedName>
    <definedName name="MATE584">[10]APU!$U$33919</definedName>
    <definedName name="MATE585">[10]APU!$U$33977</definedName>
    <definedName name="MATE586">[10]APU!$U$34035</definedName>
    <definedName name="MATE587">[10]APU!$U$34093</definedName>
    <definedName name="MATE588">[10]APU!$U$34151</definedName>
    <definedName name="MATE589">[10]APU!$U$34209</definedName>
    <definedName name="MATE59">[10]APU!$U$3469</definedName>
    <definedName name="MATE590">[10]APU!$U$34267</definedName>
    <definedName name="MATE591">[10]APU!$U$34325</definedName>
    <definedName name="MATE592">[10]APU!$U$34383</definedName>
    <definedName name="MATE593">[10]APU!$U$34441</definedName>
    <definedName name="MATE594">[10]APU!$U$34499</definedName>
    <definedName name="MATE595">[10]APU!$U$34557</definedName>
    <definedName name="MATE596">[10]APU!$U$34615</definedName>
    <definedName name="MATE597">[10]APU!$U$34673</definedName>
    <definedName name="MATE598">[10]APU!$U$34731</definedName>
    <definedName name="MATE599">[10]APU!$U$34789</definedName>
    <definedName name="MATE6">[10]APU!$U$395</definedName>
    <definedName name="MATE60">[10]APU!$U$3527</definedName>
    <definedName name="MATE600">[10]APU!$U$34847</definedName>
    <definedName name="MATE601">[10]APU!$U$34905</definedName>
    <definedName name="MATE602">[10]APU!$U$34963</definedName>
    <definedName name="MATE603">[10]APU!$U$35021</definedName>
    <definedName name="MATE604">[10]APU!$U$35079</definedName>
    <definedName name="MATE605">[10]APU!$U$35137</definedName>
    <definedName name="MATE606">[10]APU!$U$35195</definedName>
    <definedName name="MATE607">[10]APU!$U$35253</definedName>
    <definedName name="MATE608">[10]APU!$U$35311</definedName>
    <definedName name="MATE609">[10]APU!$U$35369</definedName>
    <definedName name="MATE61">[10]APU!$U$3585</definedName>
    <definedName name="MATE610">[10]APU!$U$35427</definedName>
    <definedName name="MATE611">[10]APU!$U$35485</definedName>
    <definedName name="MATE612">[10]APU!$U$35543</definedName>
    <definedName name="MATE613">[10]APU!$U$35601</definedName>
    <definedName name="MATE614">[10]APU!$U$35659</definedName>
    <definedName name="MATE615">[10]APU!$U$35717</definedName>
    <definedName name="MATE616">[10]APU!$U$35775</definedName>
    <definedName name="MATE617">[10]APU!$U$35833</definedName>
    <definedName name="MATE618">[10]APU!$U$35891</definedName>
    <definedName name="MATE619">[10]APU!$U$35949</definedName>
    <definedName name="MATE62">[10]APU!$U$3643</definedName>
    <definedName name="MATE620">[10]APU!$U$36007</definedName>
    <definedName name="MATE621">[10]APU!$U$36065</definedName>
    <definedName name="MATE622">[10]APU!$U$36123</definedName>
    <definedName name="MATE623">[10]APU!$U$36181</definedName>
    <definedName name="MATE624">[10]APU!$U$36239</definedName>
    <definedName name="MATE625">[10]APU!$U$36297</definedName>
    <definedName name="MATE626">[10]APU!$U$36355</definedName>
    <definedName name="MATE627">[10]APU!$U$36413</definedName>
    <definedName name="MATE628">[10]APU!$U$36471</definedName>
    <definedName name="MATE629">[10]APU!$U$36529</definedName>
    <definedName name="MATE63">[10]APU!$U$3701</definedName>
    <definedName name="MATE630">[10]APU!$U$36587</definedName>
    <definedName name="MATE631">[10]APU!$U$36645</definedName>
    <definedName name="MATE632">[10]APU!$U$36703</definedName>
    <definedName name="MATE633">[10]APU!$U$36761</definedName>
    <definedName name="MATE634">[10]APU!$U$36819</definedName>
    <definedName name="MATE635">[10]APU!$U$36877</definedName>
    <definedName name="MATE636">[10]APU!$U$36935</definedName>
    <definedName name="MATE637">[10]APU!$U$36993</definedName>
    <definedName name="MATE638">[10]APU!$U$37051</definedName>
    <definedName name="MATE639">[10]APU!$U$37109</definedName>
    <definedName name="MATE64">[10]APU!$U$3759</definedName>
    <definedName name="MATE640">[10]APU!$U$37167</definedName>
    <definedName name="MATE641">[10]APU!$U$37225</definedName>
    <definedName name="MATE642">[10]APU!$U$37283</definedName>
    <definedName name="MATE643">[10]APU!$U$37341</definedName>
    <definedName name="MATE644">[10]APU!$U$37399</definedName>
    <definedName name="MATE645">[10]APU!$U$37457</definedName>
    <definedName name="MATE646">[10]APU!$U$37515</definedName>
    <definedName name="MATE647">[10]APU!$U$37573</definedName>
    <definedName name="MATE648">[10]APU!$U$37631</definedName>
    <definedName name="MATE649">[10]APU!$U$37689</definedName>
    <definedName name="MATE65">[10]APU!$U$3817</definedName>
    <definedName name="MATE650">[10]APU!$U$37747</definedName>
    <definedName name="MATE651">[10]APU!$U$37805</definedName>
    <definedName name="MATE652">[10]APU!$U$37863</definedName>
    <definedName name="MATE653">[10]APU!$U$37921</definedName>
    <definedName name="MATE654">[10]APU!$U$37979</definedName>
    <definedName name="MATE655">[10]APU!$U$38037</definedName>
    <definedName name="MATE656">[10]APU!$U$38095</definedName>
    <definedName name="MATE657">[10]APU!$U$38153</definedName>
    <definedName name="MATE658">[10]APU!$U$38211</definedName>
    <definedName name="MATE659">[10]APU!$U$38269</definedName>
    <definedName name="MATE66">[10]APU!$U$3875</definedName>
    <definedName name="MATE660">[10]APU!$U$38327</definedName>
    <definedName name="MATE661">[10]APU!$U$38385</definedName>
    <definedName name="MATE662">[10]APU!$U$38443</definedName>
    <definedName name="MATE663">[10]APU!$U$38501</definedName>
    <definedName name="MATE664">[10]APU!$U$38559</definedName>
    <definedName name="MATE665">[10]APU!$U$38617</definedName>
    <definedName name="MATE666">[10]APU!$U$38675</definedName>
    <definedName name="MATE667">[10]APU!$U$38733</definedName>
    <definedName name="MATE668">[10]APU!$U$38791</definedName>
    <definedName name="MATE669">[10]APU!$U$38849</definedName>
    <definedName name="MATE67">[10]APU!$U$3933</definedName>
    <definedName name="MATE670">[10]APU!$U$38907</definedName>
    <definedName name="MATE671">[10]APU!$U$38965</definedName>
    <definedName name="MATE672">[10]APU!$U$39023</definedName>
    <definedName name="MATE673">[10]APU!$U$39081</definedName>
    <definedName name="MATE674">[10]APU!$U$39139</definedName>
    <definedName name="MATE675">[10]APU!$U$39197</definedName>
    <definedName name="MATE676">[10]APU!$U$39255</definedName>
    <definedName name="MATE677">[10]APU!$U$39313</definedName>
    <definedName name="MATE678">[10]APU!$U$39371</definedName>
    <definedName name="MATE679">[10]APU!$U$39429</definedName>
    <definedName name="MATE68">[10]APU!$U$3991</definedName>
    <definedName name="MATE680">[10]APU!$U$39487</definedName>
    <definedName name="MATE681">[10]APU!$U$39545</definedName>
    <definedName name="MATE682">[10]APU!$U$39603</definedName>
    <definedName name="MATE683">[10]APU!$U$39661</definedName>
    <definedName name="MATE684">[10]APU!$U$39719</definedName>
    <definedName name="MATE685">[10]APU!$U$39777</definedName>
    <definedName name="MATE686">[10]APU!$U$39835</definedName>
    <definedName name="MATE687">[10]APU!$U$39893</definedName>
    <definedName name="MATE688">[10]APU!$U$39951</definedName>
    <definedName name="MATE689">[10]APU!$U$40009</definedName>
    <definedName name="MATE69">[10]APU!$U$4049</definedName>
    <definedName name="MATE690">[10]APU!$U$40067</definedName>
    <definedName name="MATE691">[10]APU!$U$40125</definedName>
    <definedName name="MATE692">[10]APU!$U$40183</definedName>
    <definedName name="MATE693">[10]APU!$U$40241</definedName>
    <definedName name="MATE694">[10]APU!$U$40299</definedName>
    <definedName name="MATE695">[10]APU!$U$40357</definedName>
    <definedName name="MATE696">[10]APU!$U$40415</definedName>
    <definedName name="MATE697">[10]APU!$U$40473</definedName>
    <definedName name="MATE698">[10]APU!$U$40531</definedName>
    <definedName name="MATE699">[10]APU!$U$40589</definedName>
    <definedName name="MATE7">[10]APU!$U$453</definedName>
    <definedName name="MATE70">[10]APU!$U$4107</definedName>
    <definedName name="MATE700">[10]APU!$U$40647</definedName>
    <definedName name="MATE701">[10]APU!$U$40705</definedName>
    <definedName name="MATE702">[10]APU!$U$40763</definedName>
    <definedName name="MATE703">[10]APU!$U$40821</definedName>
    <definedName name="MATE704">[10]APU!$U$40879</definedName>
    <definedName name="MATE705">[10]APU!$U$40937</definedName>
    <definedName name="MATE706">[10]APU!$U$40995</definedName>
    <definedName name="MATE707">[10]APU!$U$41053</definedName>
    <definedName name="MATE708">[10]APU!$U$41111</definedName>
    <definedName name="MATE709">[10]APU!$U$41169</definedName>
    <definedName name="MATE71">[10]APU!$U$4165</definedName>
    <definedName name="MATE710">[10]APU!$U$41227</definedName>
    <definedName name="MATE711">[10]APU!$U$41285</definedName>
    <definedName name="MATE712">[10]APU!$U$41343</definedName>
    <definedName name="MATE713">[10]APU!$U$41401</definedName>
    <definedName name="MATE714">[10]APU!$U$41459</definedName>
    <definedName name="MATE715">[10]APU!$U$41517</definedName>
    <definedName name="MATE716">[10]APU!$U$41575</definedName>
    <definedName name="MATE717">[10]APU!$U$41633</definedName>
    <definedName name="MATE718">[10]APU!$U$41691</definedName>
    <definedName name="MATE719">[10]APU!$U$41749</definedName>
    <definedName name="MATE72">[10]APU!$U$4223</definedName>
    <definedName name="MATE720">[10]APU!$U$41807</definedName>
    <definedName name="MATE721">[10]APU!$U$41865</definedName>
    <definedName name="MATE722">[10]APU!$U$41923</definedName>
    <definedName name="MATE723">[10]APU!$U$41981</definedName>
    <definedName name="MATE724">[10]APU!$U$42039</definedName>
    <definedName name="MATE725">[10]APU!$U$42097</definedName>
    <definedName name="MATE726">[10]APU!$U$42155</definedName>
    <definedName name="MATE727">[10]APU!$U$42213</definedName>
    <definedName name="MATE728">[10]APU!$U$42271</definedName>
    <definedName name="MATE729">[10]APU!$U$42329</definedName>
    <definedName name="MATE73">[10]APU!$U$4281</definedName>
    <definedName name="MATE730">[10]APU!$U$42387</definedName>
    <definedName name="MATE731">[10]APU!$U$42445</definedName>
    <definedName name="MATE732">[10]APU!$U$42503</definedName>
    <definedName name="MATE733">[10]APU!$U$42561</definedName>
    <definedName name="MATE734">[10]APU!$U$42619</definedName>
    <definedName name="MATE735">[10]APU!$U$42677</definedName>
    <definedName name="MATE736">[10]APU!$U$42735</definedName>
    <definedName name="MATE737">[10]APU!$U$42793</definedName>
    <definedName name="MATE738">[10]APU!$U$42851</definedName>
    <definedName name="MATE739">[10]APU!$U$42909</definedName>
    <definedName name="MATE74">[10]APU!$U$4339</definedName>
    <definedName name="MATE740">[10]APU!$U$42967</definedName>
    <definedName name="MATE741">[10]APU!$U$43025</definedName>
    <definedName name="MATE742">[10]APU!$U$43083</definedName>
    <definedName name="MATE743">[10]APU!$U$43141</definedName>
    <definedName name="MATE744">[10]APU!$U$43199</definedName>
    <definedName name="MATE745">[10]APU!$U$43257</definedName>
    <definedName name="MATE746">[10]APU!$U$43315</definedName>
    <definedName name="MATE747">[10]APU!$U$43373</definedName>
    <definedName name="MATE748">[10]APU!$U$43431</definedName>
    <definedName name="MATE749">[10]APU!$U$43489</definedName>
    <definedName name="MATE75">[10]APU!$U$4397</definedName>
    <definedName name="MATE750">[10]APU!$U$43547</definedName>
    <definedName name="MATE751">[10]APU!$U$43605</definedName>
    <definedName name="MATE752">[10]APU!$U$43663</definedName>
    <definedName name="MATE753">[10]APU!$U$43721</definedName>
    <definedName name="MATE754">[10]APU!$U$43779</definedName>
    <definedName name="MATE755">[10]APU!$U$43837</definedName>
    <definedName name="MATE756">[10]APU!$U$43895</definedName>
    <definedName name="MATE757">[10]APU!$U$43953</definedName>
    <definedName name="MATE758">[10]APU!$U$44011</definedName>
    <definedName name="MATE759">[10]APU!$U$44069</definedName>
    <definedName name="MATE76">[10]APU!$U$4455</definedName>
    <definedName name="MATE760">[10]APU!$U$44127</definedName>
    <definedName name="MATE761">[10]APU!$U$44185</definedName>
    <definedName name="MATE762">[10]APU!$U$44243</definedName>
    <definedName name="MATE763">[10]APU!$U$44301</definedName>
    <definedName name="MATE764">[10]APU!$U$44359</definedName>
    <definedName name="MATE765">[10]APU!$U$44417</definedName>
    <definedName name="MATE766">[10]APU!$U$44475</definedName>
    <definedName name="MATE767">[10]APU!$U$44533</definedName>
    <definedName name="MATE768">[10]APU!$U$44591</definedName>
    <definedName name="MATE769">[10]APU!$U$44649</definedName>
    <definedName name="MATE77">[10]APU!$U$4513</definedName>
    <definedName name="MATE770">[10]APU!$U$44707</definedName>
    <definedName name="MATE771">[10]APU!$U$44765</definedName>
    <definedName name="MATE772">[10]APU!$U$44823</definedName>
    <definedName name="MATE773">[10]APU!$U$44881</definedName>
    <definedName name="MATE774">[10]APU!$U$44939</definedName>
    <definedName name="MATE775">[10]APU!$U$44997</definedName>
    <definedName name="MATE776">[10]APU!$U$45055</definedName>
    <definedName name="MATE777">[10]APU!$U$45113</definedName>
    <definedName name="MATE778">[10]APU!$U$45171</definedName>
    <definedName name="MATE779">[10]APU!$U$45229</definedName>
    <definedName name="MATE78">[10]APU!$U$4571</definedName>
    <definedName name="MATE780">[10]APU!$U$45287</definedName>
    <definedName name="MATE781">[10]APU!$U$45345</definedName>
    <definedName name="MATE782">[10]APU!$U$45403</definedName>
    <definedName name="MATE783">[10]APU!$U$45461</definedName>
    <definedName name="MATE784">[10]APU!$U$45519</definedName>
    <definedName name="MATE785">[10]APU!$U$45577</definedName>
    <definedName name="MATE786">[10]APU!$U$45635</definedName>
    <definedName name="MATE787">[10]APU!$U$45693</definedName>
    <definedName name="MATE788">[10]APU!$U$45751</definedName>
    <definedName name="MATE789">[10]APU!$U$45809</definedName>
    <definedName name="MATE79">[10]APU!$U$4629</definedName>
    <definedName name="MATE790">[10]APU!$U$45867</definedName>
    <definedName name="MATE791">[10]APU!$U$45925</definedName>
    <definedName name="MATE792">[10]APU!$U$45983</definedName>
    <definedName name="MATE793">[10]APU!$U$46041</definedName>
    <definedName name="MATE794">[10]APU!$U$46099</definedName>
    <definedName name="MATE795">[10]APU!$U$46157</definedName>
    <definedName name="MATE796">[10]APU!$U$46215</definedName>
    <definedName name="MATE797">[10]APU!$U$46273</definedName>
    <definedName name="MATE798">[10]APU!$U$46331</definedName>
    <definedName name="MATE799">[10]APU!$U$46389</definedName>
    <definedName name="MATE8">[10]APU!$U$511</definedName>
    <definedName name="MATE80">[10]APU!$U$4687</definedName>
    <definedName name="MATE800">[10]APU!$U$46447</definedName>
    <definedName name="MATE801">[10]APU!$U$46505</definedName>
    <definedName name="MATE802">[10]APU!$U$46563</definedName>
    <definedName name="MATE803">[10]APU!$U$46621</definedName>
    <definedName name="MATE804">[10]APU!$U$46679</definedName>
    <definedName name="MATE805">[10]APU!$U$46737</definedName>
    <definedName name="MATE806">[10]APU!$U$46795</definedName>
    <definedName name="MATE807">[10]APU!$U$46853</definedName>
    <definedName name="MATE808">[10]APU!$U$46911</definedName>
    <definedName name="MATE809">[10]APU!$U$46969</definedName>
    <definedName name="MATE81">[10]APU!$U$4745</definedName>
    <definedName name="MATE810">[10]APU!$U$47027</definedName>
    <definedName name="MATE811">[10]APU!$U$47085</definedName>
    <definedName name="MATE812">[10]APU!$U$47143</definedName>
    <definedName name="MATE813">[10]APU!$U$47201</definedName>
    <definedName name="MATE814">[10]APU!$U$47259</definedName>
    <definedName name="MATE815">[10]APU!$U$47317</definedName>
    <definedName name="MATE816">[10]APU!$U$47375</definedName>
    <definedName name="MATE817">[10]APU!$U$47433</definedName>
    <definedName name="MATE818">[10]APU!$U$47491</definedName>
    <definedName name="MATE819">[10]APU!$U$47549</definedName>
    <definedName name="MATE82">[10]APU!$U$4803</definedName>
    <definedName name="MATE820">[10]APU!$U$47607</definedName>
    <definedName name="MATE821">[10]APU!$U$47665</definedName>
    <definedName name="MATE822">[10]APU!$U$47723</definedName>
    <definedName name="MATE823">[10]APU!$U$47781</definedName>
    <definedName name="MATE824">[10]APU!$U$47839</definedName>
    <definedName name="MATE825">[10]APU!$U$47897</definedName>
    <definedName name="MATE826">[10]APU!$U$47955</definedName>
    <definedName name="MATE827">[10]APU!$U$48013</definedName>
    <definedName name="MATE828">[10]APU!$U$48071</definedName>
    <definedName name="MATE829">[10]APU!$U$48129</definedName>
    <definedName name="MATE83">[10]APU!$U$4861</definedName>
    <definedName name="MATE830">[10]APU!$U$48187</definedName>
    <definedName name="MATE831">[10]APU!$U$48245</definedName>
    <definedName name="MATE832">[10]APU!$U$48303</definedName>
    <definedName name="MATE833">[10]APU!$U$48361</definedName>
    <definedName name="MATE834">[10]APU!$U$48419</definedName>
    <definedName name="MATE835">[10]APU!$U$48477</definedName>
    <definedName name="MATE836">[10]APU!$U$48535</definedName>
    <definedName name="MATE837">[10]APU!$U$48593</definedName>
    <definedName name="MATE838">[10]APU!$U$48651</definedName>
    <definedName name="MATE839">[10]APU!$U$48709</definedName>
    <definedName name="MATE84">[10]APU!$U$4919</definedName>
    <definedName name="MATE840">[10]APU!$U$48767</definedName>
    <definedName name="MATE841">[10]APU!$U$48825</definedName>
    <definedName name="MATE842">[10]APU!$U$48883</definedName>
    <definedName name="MATE843">[10]APU!$U$48941</definedName>
    <definedName name="MATE844">[10]APU!$U$48999</definedName>
    <definedName name="MATE845">[10]APU!$U$49057</definedName>
    <definedName name="MATE846">[10]APU!$U$49115</definedName>
    <definedName name="MATE847">[10]APU!$U$49173</definedName>
    <definedName name="MATE848">[10]APU!$U$49231</definedName>
    <definedName name="MATE849">[10]APU!$U$49289</definedName>
    <definedName name="MATE85">[10]APU!$U$4977</definedName>
    <definedName name="MATE850">[10]APU!$U$49347</definedName>
    <definedName name="MATE86">[10]APU!$U$5035</definedName>
    <definedName name="MATE87">[10]APU!$U$5093</definedName>
    <definedName name="MATE88">[10]APU!$U$5151</definedName>
    <definedName name="MATE89">[10]APU!$U$5209</definedName>
    <definedName name="MATE9">[10]APU!$U$569</definedName>
    <definedName name="MATE90">[10]APU!$U$5267</definedName>
    <definedName name="MATE91">[10]APU!$U$5325</definedName>
    <definedName name="MATE92">[10]APU!$U$5383</definedName>
    <definedName name="MATE93">[10]APU!$U$5441</definedName>
    <definedName name="MATE94">[10]APU!$U$5499</definedName>
    <definedName name="MATE95">[10]APU!$U$5557</definedName>
    <definedName name="MATE96">[10]APU!$U$5615</definedName>
    <definedName name="MATE97">[10]APU!$U$5673</definedName>
    <definedName name="MATE98">[10]APU!$U$5731</definedName>
    <definedName name="MATE99">[10]APU!$U$5789</definedName>
    <definedName name="MATERIAL" localSheetId="0">[10]MATERIALES!$A$1:$E$65536</definedName>
    <definedName name="MATERIAL">#REF!</definedName>
    <definedName name="MATERIALES" localSheetId="0">[21]List_MATERIALES!$B$8:$B$1102</definedName>
    <definedName name="MATERIALES">[13]INSUMOS!$C$6:$C$3226</definedName>
    <definedName name="materiales1">#REF!</definedName>
    <definedName name="MaterialTub">#REF!</definedName>
    <definedName name="MATRIZ">#REF!</definedName>
    <definedName name="MATRIZ_DE_DATOS">#REF!</definedName>
    <definedName name="matriz2">#REF!</definedName>
    <definedName name="maximo">#REF!</definedName>
    <definedName name="MCCs">#REF!</definedName>
    <definedName name="mdd">#REF!</definedName>
    <definedName name="MECACE">[16]FORPLA!$BW$1:$CD$57,[16]FORPLA!$CF$2:$CI$60,[16]FORPLA!$AU$1:$BM$45</definedName>
    <definedName name="Mecheros_Bunsen" localSheetId="0">#REF!</definedName>
    <definedName name="Mecheros_Bunsen">#REF!</definedName>
    <definedName name="mediah_reposo_comida">#REF!</definedName>
    <definedName name="Medidores__Domestico__2" localSheetId="0">#REF!</definedName>
    <definedName name="Medidores__Domestico__2">#REF!</definedName>
    <definedName name="Medidores__Incendio__1_1_2">#REF!</definedName>
    <definedName name="meg">#REF!</definedName>
    <definedName name="MENU1">#REF!</definedName>
    <definedName name="MENU2">#REF!</definedName>
    <definedName name="MENU3">#REF!</definedName>
    <definedName name="MENU4">#REF!</definedName>
    <definedName name="MENU5">#REF!</definedName>
    <definedName name="MENU6">#REF!</definedName>
    <definedName name="MESES">#REF!</definedName>
    <definedName name="Mesones_de_atención_en_granito_color_gris_jaspe.">#REF!</definedName>
    <definedName name="Meta1">#REF!</definedName>
    <definedName name="Meta2">#REF!</definedName>
    <definedName name="Meta3">#REF!</definedName>
    <definedName name="METACOL">#REF!</definedName>
    <definedName name="Metal_Deck_Cal_22">#REF!</definedName>
    <definedName name="mfgjrdt">#REF!</definedName>
    <definedName name="mghm">#REF!</definedName>
    <definedName name="Mi_Salida">#REF!</definedName>
    <definedName name="Mi_Salida1">#REF!</definedName>
    <definedName name="MICR">#REF!</definedName>
    <definedName name="MIN_MAX_sma">#REF!</definedName>
    <definedName name="Mineral">#REF!</definedName>
    <definedName name="mjmj">#REF!</definedName>
    <definedName name="mjmjmn">#REF!</definedName>
    <definedName name="mjnhgkio">#REF!</definedName>
    <definedName name="MJU">#REF!</definedName>
    <definedName name="MKMK">#REF!</definedName>
    <definedName name="mmjmjh">#REF!</definedName>
    <definedName name="mmm">#REF!</definedName>
    <definedName name="mmmh">#REF!</definedName>
    <definedName name="mmmmmjyt">#REF!</definedName>
    <definedName name="mmmmmmg">#REF!</definedName>
    <definedName name="MN">#REF!</definedName>
    <definedName name="mo">#REF!</definedName>
    <definedName name="MOA">#REF!</definedName>
    <definedName name="MOD">#REF!</definedName>
    <definedName name="MODIVejec">#REF!</definedName>
    <definedName name="MOE">#REF!</definedName>
    <definedName name="mono">#REF!</definedName>
    <definedName name="MontoVigenciasA1">#REF!</definedName>
    <definedName name="MontoVigenciasA2">#REF!</definedName>
    <definedName name="MontoVigenciasA3">#REF!</definedName>
    <definedName name="MontoVigenciasA4">#REF!</definedName>
    <definedName name="MontoVigenciasA5">#REF!</definedName>
    <definedName name="MOORE">#REF!</definedName>
    <definedName name="MORON">#REF!</definedName>
    <definedName name="Mortero_1___3">#REF!</definedName>
    <definedName name="Mortero_1_3_impermeabilizado">#REF!</definedName>
    <definedName name="Mortero_1_4">#REF!</definedName>
    <definedName name="MORTERO_1A4">#REF!</definedName>
    <definedName name="Mortero_a_granel_con_silo_puesto_en_obra__1_3_de_4000_P.S.I.">#REF!</definedName>
    <definedName name="Mortero_a_granel_con_silo_puesto_en_obra__1_4_de_3000_P.S.I.">#REF!</definedName>
    <definedName name="Mortero_a_granel_con_silo_puesto_en_obra__1_5_de_2000_P.S.I.">#REF!</definedName>
    <definedName name="Mortero_impermeabilizado_1_4">#REF!</definedName>
    <definedName name="MRLART">#REF!</definedName>
    <definedName name="MRSUPDET">#REF!</definedName>
    <definedName name="MSMSMSMSMSMSMSMSM">#REF!</definedName>
    <definedName name="Mtz_Avance">#REF!</definedName>
    <definedName name="Mv">#REF!</definedName>
    <definedName name="MXMXMXMXMXM">#REF!</definedName>
    <definedName name="n">#REF!</definedName>
    <definedName name="NAS">#N/A</definedName>
    <definedName name="nbvnv">#REF!</definedName>
    <definedName name="NDHS">#REF!</definedName>
    <definedName name="Nevera" localSheetId="0">#REF!</definedName>
    <definedName name="Nevera">#REF!</definedName>
    <definedName name="nf">#REF!</definedName>
    <definedName name="nfg">#REF!</definedName>
    <definedName name="nfgn">#REF!</definedName>
    <definedName name="ng">#REF!</definedName>
    <definedName name="ngdn">#REF!</definedName>
    <definedName name="ngfh">#REF!</definedName>
    <definedName name="NH">#REF!</definedName>
    <definedName name="nhn">#REF!</definedName>
    <definedName name="nhncfgn">#REF!</definedName>
    <definedName name="nhndr">#REF!</definedName>
    <definedName name="Niple_Pasamuros_en_Tuberia_y_Lamina_de_Acero_1" localSheetId="0">#REF!</definedName>
    <definedName name="Niple_Pasamuros_en_Tuberia_y_Lamina_de_Acero_1">#REF!</definedName>
    <definedName name="Niple_Pasamuros_en_Tuberia_y_Lamina_de_Acero_1_1_2" localSheetId="0">#REF!</definedName>
    <definedName name="Niple_Pasamuros_en_Tuberia_y_Lamina_de_Acero_1_1_2">#REF!</definedName>
    <definedName name="Niple_Pasamuros_en_Tuberia_y_Lamina_de_Acero_12">#REF!</definedName>
    <definedName name="Niple_Pasamuros_en_Tuberia_y_Lamina_de_Acero_14">#REF!</definedName>
    <definedName name="Niple_Pasamuros_en_Tuberia_y_Lamina_de_Acero_2">#REF!</definedName>
    <definedName name="Niple_Pasamuros_en_Tuberia_y_Lamina_de_Acero_3">#REF!</definedName>
    <definedName name="Nmax">#REF!</definedName>
    <definedName name="nmdlf">#REF!</definedName>
    <definedName name="nmmmm">#REF!</definedName>
    <definedName name="NN">#REF!</definedName>
    <definedName name="nndng">#REF!</definedName>
    <definedName name="nnn">#REF!</definedName>
    <definedName name="nnnhd">#REF!</definedName>
    <definedName name="nnnnn">#REF!</definedName>
    <definedName name="nnnnnd">#REF!</definedName>
    <definedName name="nnnnnf">#REF!</definedName>
    <definedName name="nnnnnh">#REF!</definedName>
    <definedName name="NOMBRE">#REF!</definedName>
    <definedName name="NOMBRE_1" hidden="1">[3]Presentacion!#REF!</definedName>
    <definedName name="NombreCoordinador">#REF!</definedName>
    <definedName name="NombreDependencia">#REF!</definedName>
    <definedName name="NombreProyecto">#REF!</definedName>
    <definedName name="NombreVicepresidencia">#REF!</definedName>
    <definedName name="Norte">#REF!</definedName>
    <definedName name="NOTAS">#REF!</definedName>
    <definedName name="NOVAFORT">#REF!</definedName>
    <definedName name="NPAGE">#REF!</definedName>
    <definedName name="nuevo" localSheetId="0">#REF!</definedName>
    <definedName name="nuevo">#REF!</definedName>
    <definedName name="Num_Pmt_Per_Year">#REF!</definedName>
    <definedName name="Number_of_Payments">MATCH(0.01,End_Bal,-1)+1</definedName>
    <definedName name="nxn">#REF!</definedName>
    <definedName name="ÑL">#REF!</definedName>
    <definedName name="ñlkmñlkñ">'[7]ANALISIS DE PRECIOS UNITARIOS'!#REF!</definedName>
    <definedName name="ÑLOP00">#REF!</definedName>
    <definedName name="ÑÑÑ">#REF!</definedName>
    <definedName name="ñpñpñ">#REF!</definedName>
    <definedName name="º1">#REF!</definedName>
    <definedName name="o9o9">#REF!</definedName>
    <definedName name="ObjetivoProyecto">#REF!</definedName>
    <definedName name="OBJETO.CONTRATO">[12]VARIABLES!$C$8</definedName>
    <definedName name="Obra">#REF!</definedName>
    <definedName name="obras">#REF!</definedName>
    <definedName name="obras11">#REF!</definedName>
    <definedName name="OCD">#REF!</definedName>
    <definedName name="OCD1_1">#REF!</definedName>
    <definedName name="OCD1_1_1">#REF!</definedName>
    <definedName name="OCI">#REF!</definedName>
    <definedName name="OCI1_1">#REF!</definedName>
    <definedName name="OCI1_1_1">#REF!</definedName>
    <definedName name="OCTUBRE">#REF!</definedName>
    <definedName name="OD">#REF!</definedName>
    <definedName name="Oficial">#REF!</definedName>
    <definedName name="oiret">#REF!</definedName>
    <definedName name="oirgrth">#REF!</definedName>
    <definedName name="OIUOIU">#REF!</definedName>
    <definedName name="OK">#REF!</definedName>
    <definedName name="OÑ">#REF!</definedName>
    <definedName name="OOMMOOMM">#REF!</definedName>
    <definedName name="ooo">#REF!</definedName>
    <definedName name="ooooiii">#REF!</definedName>
    <definedName name="oooos">#REF!</definedName>
    <definedName name="opcion">#REF!</definedName>
    <definedName name="Operario">#REF!</definedName>
    <definedName name="OR">#REF!</definedName>
    <definedName name="Organizador_de_Cables_de_Puenteo">#REF!</definedName>
    <definedName name="ORIGEN">#REF!</definedName>
    <definedName name="ORIGINAL">#REF!</definedName>
    <definedName name="Orinal_Mediano_Ref._08860">#REF!</definedName>
    <definedName name="OROZCO">#REF!</definedName>
    <definedName name="OTERO">#REF!</definedName>
    <definedName name="otra">#REF!</definedName>
    <definedName name="OTROS">#REF!</definedName>
    <definedName name="OTROS1">#REF!</definedName>
    <definedName name="OUT">#REF!</definedName>
    <definedName name="P">#REF!</definedName>
    <definedName name="P.P.COVA.ACC">#REF!</definedName>
    <definedName name="P.P.COVAL">#REF!</definedName>
    <definedName name="P.P.COVAL.ACC">#REF!</definedName>
    <definedName name="P.P.COVAL.TUB">#REF!</definedName>
    <definedName name="P.P.COVAQL">#REF!</definedName>
    <definedName name="P_1___2.7x4.55___Plano_de_Detalle_No._A_170">#REF!</definedName>
    <definedName name="P_2___2.7x4.8___Plano_de_Detalle_No._A_170">#REF!</definedName>
    <definedName name="P_2´___2.2x4.8___Plano_de_Detalle_No._A_171">#REF!</definedName>
    <definedName name="P_3___2.7x1.05___Plano_de_Detalle_No._A_170">#REF!</definedName>
    <definedName name="P_4___2.7x1.5___Plano_de_Detalle_No._A_170">#REF!</definedName>
    <definedName name="P_5___2.7x4.2___Plano_de_Detalle_No._A_171">#REF!</definedName>
    <definedName name="P_7´___2.7x0.9___Plano_de_Detalle_No._A_172">#REF!</definedName>
    <definedName name="P_Yacimiento">#REF!</definedName>
    <definedName name="p0p0">#REF!</definedName>
    <definedName name="PA">#REF!</definedName>
    <definedName name="Pabmeril_Pliego_9_x11">#REF!</definedName>
    <definedName name="Page____1____of____2">#REF!</definedName>
    <definedName name="Palas">#REF!</definedName>
    <definedName name="Papelera_AI_Ref._CA_08R">#REF!</definedName>
    <definedName name="Paral_Telescópico_2_2_m">#REF!</definedName>
    <definedName name="Paral_Telescópico_2_4">#REF!</definedName>
    <definedName name="Parales_estrcuturales_para_presiana_Luxalon">#REF!</definedName>
    <definedName name="Pararayos_Ionizante__Incluye_Bajante_y_Pozo_de_Tierra">#REF!</definedName>
    <definedName name="Pared_en_Dry_Wall_E.10_CM">#REF!</definedName>
    <definedName name="Pared_en_sistema_dray_wall_e_0.15">#REF!</definedName>
    <definedName name="PASO">#REF!</definedName>
    <definedName name="Pasos_escalera_nariz__L__especial_de_Moore_o_similar__tono_coral">#REF!</definedName>
    <definedName name="Patch_Panel_de_16_Puertos_RJ_45_Cat._5E">#REF!</definedName>
    <definedName name="Patch_Panel_de_32_Puertos_RJ_45_Cat._5E">#REF!</definedName>
    <definedName name="PAVCO">#REF!</definedName>
    <definedName name="Pay_Date">#REF!</definedName>
    <definedName name="Pay_Num">#REF!</definedName>
    <definedName name="Payment_Date">DATE(YEAR(Loan_Start),MONTH(Loan_Start)+Payment_Number,DAY(Loan_Start))</definedName>
    <definedName name="PB">#REF!</definedName>
    <definedName name="PC">#REF!</definedName>
    <definedName name="Pd">#REF!</definedName>
    <definedName name="PE">#REF!</definedName>
    <definedName name="Pegacor">#REF!</definedName>
    <definedName name="Pegante_Colbón">#REF!</definedName>
    <definedName name="Percha_en_AI_Doble_Ref._FB_5502">#REF!</definedName>
    <definedName name="perfilcliente">[22]listas!$A$2:$A$8</definedName>
    <definedName name="PeriodoRepago">#REF!</definedName>
    <definedName name="PeriodoRepagoCCP">#REF!</definedName>
    <definedName name="Persianas_Luxalon_Cortasol_84RLSL5">#REF!</definedName>
    <definedName name="PERSONAL">[10]personal!$A$1:$F$65536</definedName>
    <definedName name="Piedra_Media_Zonga" localSheetId="0">#REF!</definedName>
    <definedName name="Piedra_Media_Zonga">#REF!</definedName>
    <definedName name="PILOTE">#REF!</definedName>
    <definedName name="Pindis">#REF!</definedName>
    <definedName name="pint">#REF!</definedName>
    <definedName name="pintura">#REF!</definedName>
    <definedName name="Pintura_blanca_para_trafico">#REF!</definedName>
    <definedName name="Pintura_electrostática">#REF!</definedName>
    <definedName name="PINTURAS">#REF!</definedName>
    <definedName name="pintyura">#REF!</definedName>
    <definedName name="PIP">#REF!</definedName>
    <definedName name="pir.trunc">#REF!</definedName>
    <definedName name="Piscinas">#REF!</definedName>
    <definedName name="PISO">#REF!</definedName>
    <definedName name="piso.vna">#REF!</definedName>
    <definedName name="Piso_olimpia_base_20___20">#REF!</definedName>
    <definedName name="Pisos">#REF!</definedName>
    <definedName name="PJ501XXXXX">#REF!</definedName>
    <definedName name="PKHK">#REF!</definedName>
    <definedName name="pkj">#REF!</definedName>
    <definedName name="pkwsem">#REF!</definedName>
    <definedName name="PL">#REF!</definedName>
    <definedName name="PLAD">#REF!</definedName>
    <definedName name="Plancha">#REF!</definedName>
    <definedName name="Planchón_Ordinario_3_M">#REF!</definedName>
    <definedName name="Planos_Record">#REF!</definedName>
    <definedName name="Planta_Telefonica_Digital_de_10_Lineas_Troncales_20_Extensiones_y_5_Directos">#REF!</definedName>
    <definedName name="Plaquetas_en_concreto_0_40_x_0_40_tipo_IDU">#REF!</definedName>
    <definedName name="Platina_hierro_1_2__x_1_8">#REF!</definedName>
    <definedName name="Platinas">#REF!</definedName>
    <definedName name="plazo" localSheetId="0">[10]AIU!#REF!</definedName>
    <definedName name="PLAZO">#REF!</definedName>
    <definedName name="PlazoAIU">#REF!</definedName>
    <definedName name="PLAZOS_OBRA" localSheetId="0">#REF!</definedName>
    <definedName name="PLAZOS_OBRA">#REF!</definedName>
    <definedName name="PLPLUNN">#REF!</definedName>
    <definedName name="PMP">#REF!</definedName>
    <definedName name="pñ">#REF!</definedName>
    <definedName name="po">#REF!</definedName>
    <definedName name="Poceta_en_acero_inoxidable_tipo_SOCODA">#REF!</definedName>
    <definedName name="POCETAS">#REF!</definedName>
    <definedName name="Pocetas_en_granito_lavado_blanco_Huila_grano_1.">#REF!</definedName>
    <definedName name="POIUP">#REF!</definedName>
    <definedName name="POLIETILENO">#REF!</definedName>
    <definedName name="POLIETILENO.AGUA">#REF!</definedName>
    <definedName name="POLIETILENO.GAS">#REF!</definedName>
    <definedName name="POLYPRO">#REF!</definedName>
    <definedName name="POLYPRO.SCH40">#REF!</definedName>
    <definedName name="POPKLKHUNBM">[2]PRESPDETRABAJO!#REF!</definedName>
    <definedName name="popop">#REF!</definedName>
    <definedName name="popp">#REF!</definedName>
    <definedName name="popu">#REF!</definedName>
    <definedName name="popvds">#REF!</definedName>
    <definedName name="por.adic">#REF!</definedName>
    <definedName name="porc">#REF!</definedName>
    <definedName name="PORC.AIU">#REF!</definedName>
    <definedName name="Porcelanato_Gris_Dolphin_Ref.">#REF!</definedName>
    <definedName name="Porcentaje">#REF!</definedName>
    <definedName name="PORCENTAJE1">#REF!</definedName>
    <definedName name="Porta_candado_simple_3_.">#REF!</definedName>
    <definedName name="Porta_Papel_Doble_con_Tapa_Ref._B_288">#REF!</definedName>
    <definedName name="PORTADA2">#REF!</definedName>
    <definedName name="POSICION_PRESUP">#REF!</definedName>
    <definedName name="POSICIONES">#REF!</definedName>
    <definedName name="pouig">#REF!</definedName>
    <definedName name="PPPP">#REF!</definedName>
    <definedName name="ppppp9">#REF!</definedName>
    <definedName name="pppppd">#REF!</definedName>
    <definedName name="PPTO">#REF!</definedName>
    <definedName name="PPtoNorte">#REF!</definedName>
    <definedName name="pqroj">#REF!</definedName>
    <definedName name="PRE">#REF!</definedName>
    <definedName name="Precio">#REF!</definedName>
    <definedName name="PRECIO1">[10]APU!$U$79</definedName>
    <definedName name="PRECIO10">[10]APU!$U$601</definedName>
    <definedName name="PRECIO100">[10]APU!$U$5821</definedName>
    <definedName name="PRECIO101">[10]APU!$U$5879</definedName>
    <definedName name="PRECIO102">[10]APU!$U$5937</definedName>
    <definedName name="PRECIO103">[10]APU!$U$5995</definedName>
    <definedName name="PRECIO104">[10]APU!$U$6053</definedName>
    <definedName name="PRECIO105">[10]APU!$U$6111</definedName>
    <definedName name="PRECIO106">[10]APU!$U$6169</definedName>
    <definedName name="PRECIO107">[10]APU!$U$6227</definedName>
    <definedName name="PRECIO108">[10]APU!$U$6285</definedName>
    <definedName name="PRECIO109">[10]APU!$U$6343</definedName>
    <definedName name="PRECIO11">[10]APU!$U$659</definedName>
    <definedName name="PRECIO110">[10]APU!$U$6401</definedName>
    <definedName name="PRECIO111">[10]APU!$U$6459</definedName>
    <definedName name="PRECIO112">[10]APU!$U$6517</definedName>
    <definedName name="PRECIO113">[10]APU!$U$6575</definedName>
    <definedName name="PRECIO114">[10]APU!$U$6633</definedName>
    <definedName name="PRECIO115">[10]APU!$U$6691</definedName>
    <definedName name="PRECIO116">[10]APU!$U$6749</definedName>
    <definedName name="PRECIO117">[10]APU!$U$6807</definedName>
    <definedName name="PRECIO118">[10]APU!$U$6865</definedName>
    <definedName name="PRECIO119">[10]APU!$U$6923</definedName>
    <definedName name="PRECIO12">[10]APU!$U$717</definedName>
    <definedName name="PRECIO120">[10]APU!$U$6981</definedName>
    <definedName name="PRECIO121">[10]APU!$U$7039</definedName>
    <definedName name="PRECIO122">[10]APU!$U$7097</definedName>
    <definedName name="PRECIO123">[10]APU!$U$7155</definedName>
    <definedName name="PRECIO124">[10]APU!$U$7213</definedName>
    <definedName name="PRECIO125">[10]APU!$U$7271</definedName>
    <definedName name="PRECIO126">[10]APU!$U$7329</definedName>
    <definedName name="PRECIO127">[10]APU!$U$7387</definedName>
    <definedName name="PRECIO128">[10]APU!$U$7445</definedName>
    <definedName name="PRECIO129">[10]APU!$U$7503</definedName>
    <definedName name="PRECIO13">[10]APU!$U$775</definedName>
    <definedName name="PRECIO130">[10]APU!$U$7561</definedName>
    <definedName name="PRECIO131">[10]APU!$U$7619</definedName>
    <definedName name="PRECIO132">[10]APU!$U$7677</definedName>
    <definedName name="PRECIO133">[10]APU!$U$7735</definedName>
    <definedName name="PRECIO134">[10]APU!$U$7793</definedName>
    <definedName name="PRECIO135">[10]APU!$U$7851</definedName>
    <definedName name="PRECIO136">[10]APU!$U$7909</definedName>
    <definedName name="PRECIO137">[10]APU!$U$7967</definedName>
    <definedName name="PRECIO138">[10]APU!$U$8025</definedName>
    <definedName name="PRECIO139">[10]APU!$U$8083</definedName>
    <definedName name="PRECIO14">[10]APU!$U$833</definedName>
    <definedName name="PRECIO140">[10]APU!$U$8141</definedName>
    <definedName name="PRECIO141">[10]APU!$U$8199</definedName>
    <definedName name="PRECIO142">[10]APU!$U$8257</definedName>
    <definedName name="PRECIO143">[10]APU!$U$8315</definedName>
    <definedName name="PRECIO144">[10]APU!$U$8373</definedName>
    <definedName name="PRECIO145">[10]APU!$U$8431</definedName>
    <definedName name="PRECIO146">[10]APU!$U$8489</definedName>
    <definedName name="PRECIO147">[10]APU!$U$8547</definedName>
    <definedName name="PRECIO148">[10]APU!$U$8605</definedName>
    <definedName name="PRECIO149">[10]APU!$U$8663</definedName>
    <definedName name="PRECIO15">[10]APU!$U$891</definedName>
    <definedName name="PRECIO150">[10]APU!$U$8721</definedName>
    <definedName name="PRECIO151">[10]APU!$U$8779</definedName>
    <definedName name="PRECIO152">[10]APU!$U$8837</definedName>
    <definedName name="PRECIO153">[10]APU!$U$8895</definedName>
    <definedName name="PRECIO154">[10]APU!$U$8953</definedName>
    <definedName name="PRECIO155">[10]APU!$U$9011</definedName>
    <definedName name="PRECIO156">[10]APU!$U$9069</definedName>
    <definedName name="PRECIO157">[10]APU!$U$9127</definedName>
    <definedName name="PRECIO158">[10]APU!$U$9185</definedName>
    <definedName name="PRECIO159">[10]APU!$U$9243</definedName>
    <definedName name="PRECIO16">[10]APU!$U$949</definedName>
    <definedName name="PRECIO160">[10]APU!$U$9301</definedName>
    <definedName name="PRECIO161">[10]APU!$U$9359</definedName>
    <definedName name="PRECIO162">[10]APU!$U$9417</definedName>
    <definedName name="PRECIO163">[10]APU!$U$9475</definedName>
    <definedName name="PRECIO164">[10]APU!$U$9533</definedName>
    <definedName name="PRECIO165">[10]APU!$U$9591</definedName>
    <definedName name="PRECIO166">[10]APU!$U$9649</definedName>
    <definedName name="PRECIO167">[10]APU!$U$9707</definedName>
    <definedName name="PRECIO168">[10]APU!$U$9765</definedName>
    <definedName name="PRECIO169">[10]APU!$U$9823</definedName>
    <definedName name="PRECIO17">[10]APU!$U$1007</definedName>
    <definedName name="PRECIO170">[10]APU!$U$9881</definedName>
    <definedName name="PRECIO171">[10]APU!$U$9939</definedName>
    <definedName name="PRECIO172">[10]APU!$U$9997</definedName>
    <definedName name="PRECIO173">[10]APU!$U$10055</definedName>
    <definedName name="PRECIO174">[10]APU!$U$10113</definedName>
    <definedName name="PRECIO175">[10]APU!$U$10171</definedName>
    <definedName name="PRECIO176">[10]APU!$U$10229</definedName>
    <definedName name="PRECIO177">[10]APU!$U$10287</definedName>
    <definedName name="PRECIO178">[10]APU!$U$10345</definedName>
    <definedName name="PRECIO179">[10]APU!$U$10403</definedName>
    <definedName name="PRECIO18">[10]APU!$U$1065</definedName>
    <definedName name="PRECIO180">[10]APU!$U$10461</definedName>
    <definedName name="PRECIO181">[10]APU!$U$10519</definedName>
    <definedName name="PRECIO182">[10]APU!$U$10577</definedName>
    <definedName name="PRECIO183">[10]APU!$U$10635</definedName>
    <definedName name="PRECIO184">[10]APU!$U$10693</definedName>
    <definedName name="PRECIO185">[10]APU!$U$10751</definedName>
    <definedName name="PRECIO186">[10]APU!$U$10809</definedName>
    <definedName name="PRECIO187">[10]APU!$U$10867</definedName>
    <definedName name="PRECIO188">[10]APU!$U$10925</definedName>
    <definedName name="PRECIO189">[10]APU!$U$10983</definedName>
    <definedName name="PRECIO19">[10]APU!$U$1123</definedName>
    <definedName name="PRECIO190">[10]APU!$U$11041</definedName>
    <definedName name="PRECIO191">[10]APU!$U$11099</definedName>
    <definedName name="PRECIO192">[10]APU!$U$11157</definedName>
    <definedName name="PRECIO193">[10]APU!$U$11215</definedName>
    <definedName name="PRECIO194">[10]APU!$U$11273</definedName>
    <definedName name="PRECIO195">[10]APU!$U$11331</definedName>
    <definedName name="PRECIO196">[10]APU!$U$11389</definedName>
    <definedName name="PRECIO197">[10]APU!$U$11447</definedName>
    <definedName name="PRECIO198">[10]APU!$U$11505</definedName>
    <definedName name="PRECIO199">[10]APU!$U$11563</definedName>
    <definedName name="PRECIO2" localSheetId="0">[10]APU!$U$137</definedName>
    <definedName name="precio2">#REF!</definedName>
    <definedName name="PRECIO20">[10]APU!$U$1181</definedName>
    <definedName name="PRECIO200">[10]APU!$U$11621</definedName>
    <definedName name="PRECIO201">[10]APU!$U$11679</definedName>
    <definedName name="PRECIO202">[10]APU!$U$11737</definedName>
    <definedName name="PRECIO203">[10]APU!$U$11795</definedName>
    <definedName name="PRECIO204">[10]APU!$U$11853</definedName>
    <definedName name="PRECIO205">[10]APU!$U$11911</definedName>
    <definedName name="PRECIO206">[10]APU!$U$11969</definedName>
    <definedName name="PRECIO207">[10]APU!$U$12027</definedName>
    <definedName name="PRECIO208">[10]APU!$U$12085</definedName>
    <definedName name="PRECIO209">[10]APU!$U$12143</definedName>
    <definedName name="PRECIO21">[10]APU!$U$1239</definedName>
    <definedName name="PRECIO210">[10]APU!$U$12201</definedName>
    <definedName name="PRECIO211">[10]APU!$U$12259</definedName>
    <definedName name="PRECIO212">[10]APU!$U$12317</definedName>
    <definedName name="PRECIO213">[10]APU!$U$12375</definedName>
    <definedName name="PRECIO214">[10]APU!$U$12433</definedName>
    <definedName name="PRECIO215">[10]APU!$U$12491</definedName>
    <definedName name="PRECIO216">[10]APU!$U$12549</definedName>
    <definedName name="PRECIO217">[10]APU!$U$12607</definedName>
    <definedName name="PRECIO218">[10]APU!$U$12665</definedName>
    <definedName name="PRECIO219">[10]APU!$U$12723</definedName>
    <definedName name="PRECIO22">[10]APU!$U$1297</definedName>
    <definedName name="PRECIO220">[10]APU!$U$12781</definedName>
    <definedName name="PRECIO221">[10]APU!$U$12839</definedName>
    <definedName name="PRECIO222">[10]APU!$U$12897</definedName>
    <definedName name="PRECIO223">[10]APU!$U$12955</definedName>
    <definedName name="PRECIO224">[10]APU!$U$13013</definedName>
    <definedName name="PRECIO225">[10]APU!$U$13071</definedName>
    <definedName name="PRECIO226">[10]APU!$U$13129</definedName>
    <definedName name="PRECIO227">[10]APU!$U$13187</definedName>
    <definedName name="PRECIO228">[10]APU!$U$13245</definedName>
    <definedName name="PRECIO229">[10]APU!$U$13303</definedName>
    <definedName name="PRECIO23">[10]APU!$U$1355</definedName>
    <definedName name="PRECIO230">[10]APU!$U$13361</definedName>
    <definedName name="PRECIO231">[10]APU!$U$13419</definedName>
    <definedName name="PRECIO232">[10]APU!$U$13477</definedName>
    <definedName name="PRECIO233">[10]APU!$U$13535</definedName>
    <definedName name="PRECIO234">[10]APU!$U$13593</definedName>
    <definedName name="PRECIO235">[10]APU!$U$13651</definedName>
    <definedName name="PRECIO236">[10]APU!$U$13709</definedName>
    <definedName name="PRECIO237">[10]APU!$U$13767</definedName>
    <definedName name="PRECIO238">[10]APU!$U$13825</definedName>
    <definedName name="PRECIO239">[10]APU!$U$13883</definedName>
    <definedName name="PRECIO24">[10]APU!$U$1413</definedName>
    <definedName name="PRECIO240">[10]APU!$U$13941</definedName>
    <definedName name="PRECIO241">[10]APU!$U$13999</definedName>
    <definedName name="PRECIO242">[10]APU!$U$14057</definedName>
    <definedName name="PRECIO243">[10]APU!$U$14115</definedName>
    <definedName name="PRECIO244">[10]APU!$U$14173</definedName>
    <definedName name="PRECIO245">[10]APU!$U$14231</definedName>
    <definedName name="PRECIO246">[10]APU!$U$14289</definedName>
    <definedName name="PRECIO247">[10]APU!$U$14347</definedName>
    <definedName name="PRECIO248">[10]APU!$U$14405</definedName>
    <definedName name="PRECIO249">[10]APU!$U$14463</definedName>
    <definedName name="PRECIO25">[10]APU!$U$1471</definedName>
    <definedName name="PRECIO250">[10]APU!$U$14521</definedName>
    <definedName name="PRECIO251">[10]APU!$U$14579</definedName>
    <definedName name="PRECIO252">[10]APU!$U$14637</definedName>
    <definedName name="PRECIO253">[10]APU!$U$14695</definedName>
    <definedName name="PRECIO254">[10]APU!$U$14753</definedName>
    <definedName name="PRECIO255">[10]APU!$U$14811</definedName>
    <definedName name="PRECIO256">[10]APU!$U$14869</definedName>
    <definedName name="PRECIO257">[10]APU!$U$14927</definedName>
    <definedName name="PRECIO258">[10]APU!$U$14985</definedName>
    <definedName name="PRECIO259">[10]APU!$U$15043</definedName>
    <definedName name="PRECIO26">[10]APU!$U$1529</definedName>
    <definedName name="PRECIO260">[10]APU!$U$15101</definedName>
    <definedName name="PRECIO261">[10]APU!$U$15159</definedName>
    <definedName name="PRECIO262">[10]APU!$U$15217</definedName>
    <definedName name="PRECIO263">[10]APU!$U$15275</definedName>
    <definedName name="PRECIO264">[10]APU!$U$15333</definedName>
    <definedName name="PRECIO265">[10]APU!$U$15391</definedName>
    <definedName name="PRECIO266">[10]APU!$U$15449</definedName>
    <definedName name="PRECIO267">[10]APU!$U$15507</definedName>
    <definedName name="PRECIO268">[10]APU!$U$15565</definedName>
    <definedName name="PRECIO269">[10]APU!$U$15623</definedName>
    <definedName name="PRECIO27">[10]APU!$U$1587</definedName>
    <definedName name="PRECIO270">[10]APU!$U$15681</definedName>
    <definedName name="PRECIO271">[10]APU!$U$15739</definedName>
    <definedName name="PRECIO272">[10]APU!$U$15797</definedName>
    <definedName name="PRECIO273">[10]APU!$U$15855</definedName>
    <definedName name="PRECIO274">[10]APU!$U$15913</definedName>
    <definedName name="PRECIO275">[10]APU!$U$15971</definedName>
    <definedName name="PRECIO276">[10]APU!$U$16029</definedName>
    <definedName name="PRECIO277">[10]APU!$U$16087</definedName>
    <definedName name="PRECIO278">[10]APU!$U$16145</definedName>
    <definedName name="PRECIO279">[10]APU!$U$16203</definedName>
    <definedName name="PRECIO28">[10]APU!$U$1645</definedName>
    <definedName name="PRECIO280">[10]APU!$U$16261</definedName>
    <definedName name="PRECIO281">[10]APU!$U$16319</definedName>
    <definedName name="PRECIO282">[10]APU!$U$16377</definedName>
    <definedName name="PRECIO283">[10]APU!$U$16435</definedName>
    <definedName name="PRECIO284">[10]APU!$U$16493</definedName>
    <definedName name="PRECIO285">[10]APU!$U$16551</definedName>
    <definedName name="PRECIO286">[10]APU!$U$16609</definedName>
    <definedName name="PRECIO287">[10]APU!$U$16667</definedName>
    <definedName name="PRECIO288">[10]APU!$U$16725</definedName>
    <definedName name="PRECIO289">[10]APU!$U$16783</definedName>
    <definedName name="PRECIO29">[10]APU!$U$1703</definedName>
    <definedName name="PRECIO290">[10]APU!$U$16841</definedName>
    <definedName name="PRECIO291">[10]APU!$U$16899</definedName>
    <definedName name="PRECIO292">[10]APU!$U$16957</definedName>
    <definedName name="PRECIO293">[10]APU!$U$17015</definedName>
    <definedName name="PRECIO294">[10]APU!$U$17073</definedName>
    <definedName name="PRECIO295">[10]APU!$U$17131</definedName>
    <definedName name="PRECIO296">[10]APU!$U$17189</definedName>
    <definedName name="PRECIO297">[10]APU!$U$17247</definedName>
    <definedName name="PRECIO298">[10]APU!$U$17305</definedName>
    <definedName name="PRECIO299">[10]APU!$U$17363</definedName>
    <definedName name="PRECIO3">[10]APU!$U$195</definedName>
    <definedName name="PRECIO30">[10]APU!$U$1761</definedName>
    <definedName name="PRECIO300">[10]APU!$U$17421</definedName>
    <definedName name="PRECIO301">[10]APU!$U$17479</definedName>
    <definedName name="PRECIO302">[10]APU!$U$17537</definedName>
    <definedName name="PRECIO303">[10]APU!$U$17595</definedName>
    <definedName name="PRECIO304">[10]APU!$U$17653</definedName>
    <definedName name="PRECIO305">[10]APU!$U$17711</definedName>
    <definedName name="PRECIO306">[10]APU!$U$17769</definedName>
    <definedName name="PRECIO307">[10]APU!$U$17827</definedName>
    <definedName name="PRECIO308">[10]APU!$U$17885</definedName>
    <definedName name="PRECIO309">[10]APU!$U$17943</definedName>
    <definedName name="PRECIO31">[10]APU!$U$1819</definedName>
    <definedName name="PRECIO310">[10]APU!$U$18001</definedName>
    <definedName name="PRECIO311">[10]APU!$U$18059</definedName>
    <definedName name="PRECIO312">[10]APU!$U$18117</definedName>
    <definedName name="PRECIO313">[10]APU!$U$18175</definedName>
    <definedName name="PRECIO314">[10]APU!$U$18233</definedName>
    <definedName name="PRECIO315">[10]APU!$U$18291</definedName>
    <definedName name="PRECIO316">[10]APU!$U$18349</definedName>
    <definedName name="PRECIO317">[10]APU!$U$18407</definedName>
    <definedName name="PRECIO318">[10]APU!$U$18465</definedName>
    <definedName name="PRECIO319">[10]APU!$U$18523</definedName>
    <definedName name="PRECIO32">[10]APU!$U$1877</definedName>
    <definedName name="PRECIO320">[10]APU!$U$18581</definedName>
    <definedName name="PRECIO321">[10]APU!$U$18639</definedName>
    <definedName name="PRECIO322">[10]APU!$U$18697</definedName>
    <definedName name="PRECIO323">[10]APU!$U$18755</definedName>
    <definedName name="PRECIO324">[10]APU!$U$18813</definedName>
    <definedName name="PRECIO325">[10]APU!$U$18871</definedName>
    <definedName name="PRECIO326">[10]APU!$U$18929</definedName>
    <definedName name="PRECIO327">[10]APU!$U$18987</definedName>
    <definedName name="PRECIO328">[10]APU!$U$19045</definedName>
    <definedName name="PRECIO329">[10]APU!$U$19103</definedName>
    <definedName name="PRECIO33">[10]APU!$U$1935</definedName>
    <definedName name="PRECIO330">[10]APU!$U$19161</definedName>
    <definedName name="PRECIO331">[10]APU!$U$19219</definedName>
    <definedName name="PRECIO332">[10]APU!$U$19277</definedName>
    <definedName name="PRECIO333">[10]APU!$U$19335</definedName>
    <definedName name="PRECIO334">[10]APU!$U$19393</definedName>
    <definedName name="PRECIO335">[10]APU!$U$19451</definedName>
    <definedName name="PRECIO336">[10]APU!$U$19509</definedName>
    <definedName name="PRECIO337">[10]APU!$U$19567</definedName>
    <definedName name="PRECIO338">[10]APU!$U$19625</definedName>
    <definedName name="PRECIO339">[10]APU!$U$19683</definedName>
    <definedName name="PRECIO34">[10]APU!$U$1993</definedName>
    <definedName name="PRECIO340">[10]APU!$U$19741</definedName>
    <definedName name="PRECIO341">[10]APU!$U$19799</definedName>
    <definedName name="PRECIO342">[10]APU!$U$19857</definedName>
    <definedName name="PRECIO343">[10]APU!$U$19915</definedName>
    <definedName name="PRECIO344">[10]APU!$U$19973</definedName>
    <definedName name="PRECIO345">[10]APU!$U$20031</definedName>
    <definedName name="PRECIO346">[10]APU!$U$20089</definedName>
    <definedName name="PRECIO347">[10]APU!$U$20147</definedName>
    <definedName name="PRECIO348">[10]APU!$U$20205</definedName>
    <definedName name="PRECIO349">[10]APU!$U$20263</definedName>
    <definedName name="PRECIO35">[10]APU!$U$2051</definedName>
    <definedName name="PRECIO350">[10]APU!$U$20321</definedName>
    <definedName name="PRECIO351">[10]APU!$U$20379</definedName>
    <definedName name="PRECIO352">[10]APU!$U$20437</definedName>
    <definedName name="PRECIO353">[10]APU!$U$20495</definedName>
    <definedName name="PRECIO354">[10]APU!$U$20553</definedName>
    <definedName name="PRECIO355">[10]APU!$U$20611</definedName>
    <definedName name="PRECIO356">[10]APU!$U$20669</definedName>
    <definedName name="PRECIO357">[10]APU!$U$20727</definedName>
    <definedName name="PRECIO358">[10]APU!$U$20785</definedName>
    <definedName name="PRECIO359">[10]APU!$U$20843</definedName>
    <definedName name="PRECIO36">[10]APU!$U$2109</definedName>
    <definedName name="PRECIO360">[10]APU!$U$20901</definedName>
    <definedName name="PRECIO361">[10]APU!$U$20959</definedName>
    <definedName name="PRECIO362">[10]APU!$U$21017</definedName>
    <definedName name="PRECIO363">[10]APU!$U$21075</definedName>
    <definedName name="PRECIO364">[10]APU!$U$21133</definedName>
    <definedName name="PRECIO365">[10]APU!$U$21191</definedName>
    <definedName name="PRECIO366">[10]APU!$U$21249</definedName>
    <definedName name="PRECIO367">[10]APU!$U$21307</definedName>
    <definedName name="PRECIO368">[10]APU!$U$21365</definedName>
    <definedName name="PRECIO369">[10]APU!$U$21423</definedName>
    <definedName name="PRECIO37">[10]APU!$U$2167</definedName>
    <definedName name="PRECIO370">[10]APU!$U$21481</definedName>
    <definedName name="PRECIO371">[10]APU!$U$21539</definedName>
    <definedName name="PRECIO372">[10]APU!$U$21597</definedName>
    <definedName name="PRECIO373">[10]APU!$U$21655</definedName>
    <definedName name="PRECIO374">[10]APU!$U$21713</definedName>
    <definedName name="PRECIO375">[10]APU!$U$21771</definedName>
    <definedName name="PRECIO376">[10]APU!$U$21829</definedName>
    <definedName name="PRECIO377">[10]APU!$U$21887</definedName>
    <definedName name="PRECIO378">[10]APU!$U$21945</definedName>
    <definedName name="PRECIO379">[10]APU!$U$22003</definedName>
    <definedName name="PRECIO38">[10]APU!$U$2225</definedName>
    <definedName name="PRECIO380">[10]APU!$U$22061</definedName>
    <definedName name="PRECIO381">[10]APU!$U$22119</definedName>
    <definedName name="PRECIO382">[10]APU!$U$22177</definedName>
    <definedName name="PRECIO383">[10]APU!$U$22235</definedName>
    <definedName name="PRECIO384">[10]APU!$U$22293</definedName>
    <definedName name="PRECIO385">[10]APU!$U$22351</definedName>
    <definedName name="PRECIO386">[10]APU!$U$22409</definedName>
    <definedName name="PRECIO387">[10]APU!$U$22467</definedName>
    <definedName name="PRECIO388">[10]APU!$U$22525</definedName>
    <definedName name="PRECIO389">[10]APU!$U$22583</definedName>
    <definedName name="PRECIO39">[10]APU!$U$2283</definedName>
    <definedName name="PRECIO390">[10]APU!$U$22641</definedName>
    <definedName name="PRECIO391">[10]APU!$U$22699</definedName>
    <definedName name="PRECIO392">[10]APU!$U$22757</definedName>
    <definedName name="PRECIO393">[10]APU!$U$22815</definedName>
    <definedName name="PRECIO394">[10]APU!$U$22873</definedName>
    <definedName name="PRECIO395">[10]APU!$U$22931</definedName>
    <definedName name="PRECIO396">[10]APU!$U$22989</definedName>
    <definedName name="PRECIO397">[10]APU!$U$23047</definedName>
    <definedName name="PRECIO398">[10]APU!$U$23105</definedName>
    <definedName name="PRECIO399">[10]APU!$U$23163</definedName>
    <definedName name="PRECIO4">[10]APU!$U$253</definedName>
    <definedName name="PRECIO40">[10]APU!$U$2341</definedName>
    <definedName name="PRECIO400">[10]APU!$U$23221</definedName>
    <definedName name="PRECIO401">[10]APU!$U$23279</definedName>
    <definedName name="PRECIO402">[10]APU!$U$23337</definedName>
    <definedName name="PRECIO403">[10]APU!$U$23395</definedName>
    <definedName name="PRECIO404">[10]APU!$U$23453</definedName>
    <definedName name="PRECIO405">[10]APU!$U$23511</definedName>
    <definedName name="PRECIO406">[10]APU!$U$23569</definedName>
    <definedName name="PRECIO407">[10]APU!$U$23627</definedName>
    <definedName name="PRECIO408">[10]APU!$U$23685</definedName>
    <definedName name="PRECIO409">[10]APU!$U$23743</definedName>
    <definedName name="PRECIO41">[10]APU!$U$2399</definedName>
    <definedName name="PRECIO410">[10]APU!$U$23801</definedName>
    <definedName name="PRECIO411">[10]APU!$U$23859</definedName>
    <definedName name="PRECIO412">[10]APU!$U$23917</definedName>
    <definedName name="PRECIO413">[10]APU!$U$23975</definedName>
    <definedName name="PRECIO414">[10]APU!$U$24033</definedName>
    <definedName name="PRECIO415">[10]APU!$U$24091</definedName>
    <definedName name="PRECIO416">[10]APU!$U$24149</definedName>
    <definedName name="PRECIO417">[10]APU!$U$24207</definedName>
    <definedName name="PRECIO418">[10]APU!$U$24265</definedName>
    <definedName name="PRECIO419">[10]APU!$U$24323</definedName>
    <definedName name="PRECIO42">[10]APU!$U$2457</definedName>
    <definedName name="PRECIO420">[10]APU!$U$24381</definedName>
    <definedName name="PRECIO421">[10]APU!$U$24439</definedName>
    <definedName name="PRECIO422">[10]APU!$U$24497</definedName>
    <definedName name="PRECIO423">[10]APU!$U$24555</definedName>
    <definedName name="PRECIO424">[10]APU!$U$24613</definedName>
    <definedName name="PRECIO425">[10]APU!$U$24671</definedName>
    <definedName name="PRECIO426">[10]APU!$U$24729</definedName>
    <definedName name="PRECIO427">[10]APU!$U$24787</definedName>
    <definedName name="PRECIO428">[10]APU!$U$24845</definedName>
    <definedName name="PRECIO429">[10]APU!$U$24903</definedName>
    <definedName name="PRECIO43">[10]APU!$U$2515</definedName>
    <definedName name="PRECIO430">[10]APU!$U$24961</definedName>
    <definedName name="PRECIO431">[10]APU!$U$25019</definedName>
    <definedName name="PRECIO432">[10]APU!$U$25077</definedName>
    <definedName name="PRECIO433">[10]APU!$U$25135</definedName>
    <definedName name="PRECIO434">[10]APU!$U$25193</definedName>
    <definedName name="PRECIO435">[10]APU!$U$25251</definedName>
    <definedName name="PRECIO436">[10]APU!$U$25309</definedName>
    <definedName name="PRECIO437">[10]APU!$U$25367</definedName>
    <definedName name="PRECIO438">[10]APU!$U$25425</definedName>
    <definedName name="PRECIO439">[10]APU!$U$25483</definedName>
    <definedName name="PRECIO44">[10]APU!$U$2573</definedName>
    <definedName name="PRECIO440">[10]APU!$U$25541</definedName>
    <definedName name="PRECIO441">[10]APU!$U$25599</definedName>
    <definedName name="PRECIO442">[10]APU!$U$25657</definedName>
    <definedName name="PRECIO443">[10]APU!$U$25715</definedName>
    <definedName name="PRECIO444">[10]APU!$U$25773</definedName>
    <definedName name="PRECIO445">[10]APU!$U$25831</definedName>
    <definedName name="PRECIO446">[10]APU!$U$25889</definedName>
    <definedName name="PRECIO447">[10]APU!$U$25947</definedName>
    <definedName name="PRECIO448">[10]APU!$U$26005</definedName>
    <definedName name="PRECIO449">[10]APU!$U$26063</definedName>
    <definedName name="PRECIO45">[10]APU!$U$2631</definedName>
    <definedName name="PRECIO450">[10]APU!$U$26121</definedName>
    <definedName name="PRECIO451">[10]APU!$U$26179</definedName>
    <definedName name="PRECIO452">[10]APU!$U$26237</definedName>
    <definedName name="PRECIO453">[10]APU!$U$26295</definedName>
    <definedName name="PRECIO454">[10]APU!$U$26353</definedName>
    <definedName name="PRECIO455">[10]APU!$U$26411</definedName>
    <definedName name="PRECIO456">[10]APU!$U$26469</definedName>
    <definedName name="PRECIO457">[10]APU!$U$26527</definedName>
    <definedName name="PRECIO458">[10]APU!$U$26585</definedName>
    <definedName name="PRECIO459">[10]APU!$U$26643</definedName>
    <definedName name="PRECIO46">[10]APU!$U$2689</definedName>
    <definedName name="PRECIO460">[10]APU!$U$26701</definedName>
    <definedName name="PRECIO461">[10]APU!$U$26759</definedName>
    <definedName name="PRECIO462">[10]APU!$U$26817</definedName>
    <definedName name="PRECIO463">[10]APU!$U$26875</definedName>
    <definedName name="PRECIO464">[10]APU!$U$26933</definedName>
    <definedName name="PRECIO465">[10]APU!$U$26991</definedName>
    <definedName name="PRECIO466">[10]APU!$U$27049</definedName>
    <definedName name="PRECIO467">[10]APU!$U$27107</definedName>
    <definedName name="PRECIO468">[10]APU!$U$27165</definedName>
    <definedName name="PRECIO469">[10]APU!$U$27223</definedName>
    <definedName name="PRECIO47">[10]APU!$U$2747</definedName>
    <definedName name="PRECIO470">[10]APU!$U$27281</definedName>
    <definedName name="PRECIO471">[10]APU!$U$27339</definedName>
    <definedName name="PRECIO472">[10]APU!$U$27397</definedName>
    <definedName name="PRECIO473">[10]APU!$U$27455</definedName>
    <definedName name="PRECIO474">[10]APU!$U$27513</definedName>
    <definedName name="PRECIO475">[10]APU!$U$27571</definedName>
    <definedName name="PRECIO476">[10]APU!$U$27629</definedName>
    <definedName name="PRECIO477">[10]APU!$U$27687</definedName>
    <definedName name="PRECIO478">[10]APU!$U$27745</definedName>
    <definedName name="PRECIO479">[10]APU!$U$27803</definedName>
    <definedName name="PRECIO48">[10]APU!$U$2805</definedName>
    <definedName name="PRECIO480">[10]APU!$U$27861</definedName>
    <definedName name="PRECIO481">[10]APU!$U$27919</definedName>
    <definedName name="PRECIO482">[10]APU!$U$27977</definedName>
    <definedName name="PRECIO483">[10]APU!$U$28035</definedName>
    <definedName name="PRECIO484">[10]APU!$U$28093</definedName>
    <definedName name="PRECIO485">[10]APU!$U$28151</definedName>
    <definedName name="PRECIO486">[10]APU!$U$28209</definedName>
    <definedName name="PRECIO487">[10]APU!$U$28267</definedName>
    <definedName name="PRECIO488">[10]APU!$U$28325</definedName>
    <definedName name="PRECIO489">[10]APU!$U$28383</definedName>
    <definedName name="PRECIO49">[10]APU!$U$2863</definedName>
    <definedName name="PRECIO490">[10]APU!$U$28441</definedName>
    <definedName name="PRECIO491">[10]APU!$U$28499</definedName>
    <definedName name="PRECIO492">[10]APU!$U$28557</definedName>
    <definedName name="PRECIO493">[10]APU!$U$28615</definedName>
    <definedName name="PRECIO494">[10]APU!$U$28673</definedName>
    <definedName name="PRECIO495">[10]APU!$U$28731</definedName>
    <definedName name="PRECIO496">[10]APU!$U$28789</definedName>
    <definedName name="PRECIO497">[10]APU!$U$28847</definedName>
    <definedName name="PRECIO498">[10]APU!$U$28905</definedName>
    <definedName name="PRECIO499">[10]APU!$U$28963</definedName>
    <definedName name="PRECIO5">[10]APU!$U$311</definedName>
    <definedName name="PRECIO50">[10]APU!$U$2921</definedName>
    <definedName name="PRECIO500">[10]APU!$U$29021</definedName>
    <definedName name="PRECIO501">[10]APU!$U$29079</definedName>
    <definedName name="PRECIO502">[10]APU!$U$29137</definedName>
    <definedName name="PRECIO503">[10]APU!$U$29195</definedName>
    <definedName name="PRECIO504">[10]APU!$U$29253</definedName>
    <definedName name="PRECIO505">[10]APU!$U$29311</definedName>
    <definedName name="PRECIO506">[10]APU!$U$29369</definedName>
    <definedName name="PRECIO507">[10]APU!$U$29427</definedName>
    <definedName name="PRECIO508">[10]APU!$U$29485</definedName>
    <definedName name="PRECIO509">[10]APU!$U$29543</definedName>
    <definedName name="PRECIO51">[10]APU!$U$2979</definedName>
    <definedName name="PRECIO510">[10]APU!$U$29601</definedName>
    <definedName name="PRECIO511">[10]APU!$U$29659</definedName>
    <definedName name="PRECIO512">[10]APU!$U$29717</definedName>
    <definedName name="PRECIO513">[10]APU!$U$29775</definedName>
    <definedName name="PRECIO514">[10]APU!$U$29833</definedName>
    <definedName name="PRECIO515">[10]APU!$U$29891</definedName>
    <definedName name="PRECIO516">[10]APU!$U$29949</definedName>
    <definedName name="PRECIO517">[10]APU!$U$30007</definedName>
    <definedName name="PRECIO518">[10]APU!$U$30065</definedName>
    <definedName name="PRECIO519">[10]APU!$U$30123</definedName>
    <definedName name="PRECIO52">[10]APU!$U$3037</definedName>
    <definedName name="PRECIO520">[10]APU!$U$30181</definedName>
    <definedName name="PRECIO521">[10]APU!$U$30239</definedName>
    <definedName name="PRECIO522">[10]APU!$U$30297</definedName>
    <definedName name="PRECIO523">[10]APU!$U$30355</definedName>
    <definedName name="PRECIO524">[10]APU!$U$30413</definedName>
    <definedName name="PRECIO525">[10]APU!$U$30471</definedName>
    <definedName name="PRECIO526">[10]APU!$U$30529</definedName>
    <definedName name="PRECIO527">[10]APU!$U$30587</definedName>
    <definedName name="PRECIO528">[10]APU!$U$30645</definedName>
    <definedName name="PRECIO529">[10]APU!$U$30703</definedName>
    <definedName name="PRECIO53">[10]APU!$U$3095</definedName>
    <definedName name="PRECIO530">[10]APU!$U$30761</definedName>
    <definedName name="PRECIO531">[10]APU!$U$30819</definedName>
    <definedName name="PRECIO532">[10]APU!$U$30877</definedName>
    <definedName name="PRECIO533">[10]APU!$U$30935</definedName>
    <definedName name="PRECIO534">[10]APU!$U$30993</definedName>
    <definedName name="PRECIO535">[10]APU!$U$31051</definedName>
    <definedName name="PRECIO536">[10]APU!$U$31109</definedName>
    <definedName name="PRECIO537">[10]APU!$U$31167</definedName>
    <definedName name="PRECIO538">[10]APU!$U$31225</definedName>
    <definedName name="PRECIO539">[10]APU!$U$31283</definedName>
    <definedName name="PRECIO54">[10]APU!$U$3153</definedName>
    <definedName name="PRECIO540">[10]APU!$U$31341</definedName>
    <definedName name="PRECIO541">[10]APU!$U$31399</definedName>
    <definedName name="PRECIO542">[10]APU!$U$31457</definedName>
    <definedName name="PRECIO543">[10]APU!$U$31515</definedName>
    <definedName name="PRECIO544">[10]APU!$U$31573</definedName>
    <definedName name="PRECIO545">[10]APU!$U$31631</definedName>
    <definedName name="PRECIO546">[10]APU!$U$31689</definedName>
    <definedName name="PRECIO547">[10]APU!$U$31747</definedName>
    <definedName name="PRECIO548">[10]APU!$U$31805</definedName>
    <definedName name="PRECIO549">[10]APU!$U$31863</definedName>
    <definedName name="PRECIO55">[10]APU!$U$3211</definedName>
    <definedName name="PRECIO550">[10]APU!$U$31921</definedName>
    <definedName name="PRECIO551">[10]APU!$U$31979</definedName>
    <definedName name="PRECIO552">[10]APU!$U$32037</definedName>
    <definedName name="PRECIO553">[10]APU!$U$32095</definedName>
    <definedName name="PRECIO554">[10]APU!$U$32153</definedName>
    <definedName name="PRECIO555">[10]APU!$U$32211</definedName>
    <definedName name="PRECIO556">[10]APU!$U$32269</definedName>
    <definedName name="PRECIO557">[10]APU!$U$32327</definedName>
    <definedName name="PRECIO558">[10]APU!$U$32385</definedName>
    <definedName name="PRECIO559">[10]APU!$U$32443</definedName>
    <definedName name="PRECIO56">[10]APU!$U$3269</definedName>
    <definedName name="PRECIO560">[10]APU!$U$32501</definedName>
    <definedName name="PRECIO561">[10]APU!$U$32559</definedName>
    <definedName name="PRECIO562">[10]APU!$U$32617</definedName>
    <definedName name="PRECIO563">[10]APU!$U$32675</definedName>
    <definedName name="PRECIO564">[10]APU!$U$32733</definedName>
    <definedName name="PRECIO565">[10]APU!$U$32791</definedName>
    <definedName name="PRECIO566">[10]APU!$U$32849</definedName>
    <definedName name="PRECIO567">[10]APU!$U$32907</definedName>
    <definedName name="PRECIO568">[10]APU!$U$32965</definedName>
    <definedName name="PRECIO569">[10]APU!$U$33023</definedName>
    <definedName name="PRECIO57">[10]APU!$U$3327</definedName>
    <definedName name="PRECIO570">[10]APU!$U$33081</definedName>
    <definedName name="PRECIO571">[10]APU!$U$33139</definedName>
    <definedName name="PRECIO572">[10]APU!$U$33197</definedName>
    <definedName name="PRECIO573">[10]APU!$U$33255</definedName>
    <definedName name="PRECIO574">[10]APU!$U$33313</definedName>
    <definedName name="PRECIO575">[10]APU!$U$33371</definedName>
    <definedName name="PRECIO576">[10]APU!$U$33429</definedName>
    <definedName name="PRECIO577">[10]APU!$U$33487</definedName>
    <definedName name="PRECIO578">[10]APU!$U$33545</definedName>
    <definedName name="PRECIO579">[10]APU!$U$33603</definedName>
    <definedName name="PRECIO58">[10]APU!$U$3385</definedName>
    <definedName name="PRECIO580">[10]APU!$U$33661</definedName>
    <definedName name="PRECIO581">[10]APU!$U$33719</definedName>
    <definedName name="PRECIO582">[10]APU!$U$33777</definedName>
    <definedName name="PRECIO583">[10]APU!$U$33835</definedName>
    <definedName name="PRECIO584">[10]APU!$U$33893</definedName>
    <definedName name="PRECIO585">[10]APU!$U$33951</definedName>
    <definedName name="PRECIO586">[10]APU!$U$34009</definedName>
    <definedName name="PRECIO587">[10]APU!$U$34067</definedName>
    <definedName name="PRECIO588">[10]APU!$U$34125</definedName>
    <definedName name="PRECIO589">[10]APU!$U$34183</definedName>
    <definedName name="PRECIO59">[10]APU!$U$3443</definedName>
    <definedName name="PRECIO590">[10]APU!$U$34241</definedName>
    <definedName name="PRECIO591">[10]APU!$U$34299</definedName>
    <definedName name="PRECIO592">[10]APU!$U$34357</definedName>
    <definedName name="PRECIO593">[10]APU!$U$34415</definedName>
    <definedName name="PRECIO594">[10]APU!$U$34473</definedName>
    <definedName name="PRECIO595">[10]APU!$U$34531</definedName>
    <definedName name="PRECIO596">[10]APU!$U$34589</definedName>
    <definedName name="PRECIO597">[10]APU!$U$34647</definedName>
    <definedName name="PRECIO598">[10]APU!$U$34705</definedName>
    <definedName name="PRECIO599">[10]APU!$U$34763</definedName>
    <definedName name="PRECIO6">[10]APU!$U$369</definedName>
    <definedName name="PRECIO60">[10]APU!$U$3501</definedName>
    <definedName name="PRECIO600">[10]APU!$U$34821</definedName>
    <definedName name="PRECIO601">[10]APU!$U$34879</definedName>
    <definedName name="PRECIO602">[10]APU!$U$34937</definedName>
    <definedName name="PRECIO603">[10]APU!$U$34995</definedName>
    <definedName name="PRECIO604">[10]APU!$U$35053</definedName>
    <definedName name="PRECIO605">[10]APU!$U$35111</definedName>
    <definedName name="PRECIO606">[10]APU!$U$35169</definedName>
    <definedName name="PRECIO607">[10]APU!$U$35227</definedName>
    <definedName name="PRECIO608">[10]APU!$U$35285</definedName>
    <definedName name="PRECIO609">[10]APU!$U$35343</definedName>
    <definedName name="PRECIO61">[10]APU!$U$3559</definedName>
    <definedName name="PRECIO610">[10]APU!$U$35401</definedName>
    <definedName name="PRECIO611">[10]APU!$U$35459</definedName>
    <definedName name="PRECIO612">[10]APU!$U$35517</definedName>
    <definedName name="PRECIO613">[10]APU!$U$35575</definedName>
    <definedName name="PRECIO614">[10]APU!$U$35633</definedName>
    <definedName name="PRECIO615">[10]APU!$U$35691</definedName>
    <definedName name="PRECIO616">[10]APU!$U$35749</definedName>
    <definedName name="PRECIO617">[10]APU!$U$35807</definedName>
    <definedName name="PRECIO618">[10]APU!$U$35865</definedName>
    <definedName name="PRECIO619">[10]APU!$U$35923</definedName>
    <definedName name="PRECIO62">[10]APU!$U$3617</definedName>
    <definedName name="PRECIO620">[10]APU!$U$35981</definedName>
    <definedName name="PRECIO621">[10]APU!$U$36039</definedName>
    <definedName name="PRECIO622">[10]APU!$U$36097</definedName>
    <definedName name="PRECIO623">[10]APU!$U$36155</definedName>
    <definedName name="PRECIO624">[10]APU!$U$36213</definedName>
    <definedName name="PRECIO625">[10]APU!$U$36271</definedName>
    <definedName name="PRECIO626">[10]APU!$U$36329</definedName>
    <definedName name="PRECIO627">[10]APU!$U$36387</definedName>
    <definedName name="PRECIO628">[10]APU!$U$36445</definedName>
    <definedName name="PRECIO629">[10]APU!$U$36503</definedName>
    <definedName name="PRECIO63">[10]APU!$U$3675</definedName>
    <definedName name="PRECIO630">[10]APU!$U$36561</definedName>
    <definedName name="PRECIO631">[10]APU!$U$36619</definedName>
    <definedName name="PRECIO632">[10]APU!$U$36677</definedName>
    <definedName name="PRECIO633">[10]APU!$U$36735</definedName>
    <definedName name="PRECIO634">[10]APU!$U$36793</definedName>
    <definedName name="PRECIO635">[10]APU!$U$36851</definedName>
    <definedName name="PRECIO636">[10]APU!$U$36909</definedName>
    <definedName name="PRECIO637">[10]APU!$U$36967</definedName>
    <definedName name="PRECIO638">[10]APU!$U$37025</definedName>
    <definedName name="PRECIO639">[10]APU!$U$37083</definedName>
    <definedName name="PRECIO64">[10]APU!$U$3733</definedName>
    <definedName name="PRECIO640">[10]APU!$U$37141</definedName>
    <definedName name="PRECIO641">[10]APU!$U$37199</definedName>
    <definedName name="PRECIO642">[10]APU!$U$37257</definedName>
    <definedName name="PRECIO643">[10]APU!$U$37315</definedName>
    <definedName name="PRECIO644">[10]APU!$U$37373</definedName>
    <definedName name="PRECIO645">[10]APU!$U$37431</definedName>
    <definedName name="PRECIO646">[10]APU!$U$37489</definedName>
    <definedName name="PRECIO647">[10]APU!$U$37547</definedName>
    <definedName name="PRECIO648">[10]APU!$U$37605</definedName>
    <definedName name="PRECIO649">[10]APU!$U$37663</definedName>
    <definedName name="PRECIO65">[10]APU!$U$3791</definedName>
    <definedName name="PRECIO650">[10]APU!$U$37721</definedName>
    <definedName name="PRECIO651">[10]APU!$U$37779</definedName>
    <definedName name="PRECIO652">[10]APU!$U$37837</definedName>
    <definedName name="PRECIO653">[10]APU!$U$37895</definedName>
    <definedName name="PRECIO654">[10]APU!$U$37953</definedName>
    <definedName name="PRECIO655">[10]APU!$U$38011</definedName>
    <definedName name="PRECIO656">[10]APU!$U$38069</definedName>
    <definedName name="PRECIO657">[10]APU!$U$38127</definedName>
    <definedName name="PRECIO658">[10]APU!$U$38185</definedName>
    <definedName name="PRECIO659">[10]APU!$U$38243</definedName>
    <definedName name="PRECIO66">[10]APU!$U$3849</definedName>
    <definedName name="PRECIO660">[10]APU!$U$38301</definedName>
    <definedName name="PRECIO661">[10]APU!$U$38359</definedName>
    <definedName name="PRECIO662">[10]APU!$U$38417</definedName>
    <definedName name="PRECIO663">[10]APU!$U$38475</definedName>
    <definedName name="PRECIO664">[10]APU!$U$38533</definedName>
    <definedName name="PRECIO665">[10]APU!$U$38591</definedName>
    <definedName name="PRECIO666">[10]APU!$U$38649</definedName>
    <definedName name="PRECIO667">[10]APU!$U$38707</definedName>
    <definedName name="PRECIO668">[10]APU!$U$38765</definedName>
    <definedName name="PRECIO669">[10]APU!$U$38823</definedName>
    <definedName name="PRECIO67">[10]APU!$U$3907</definedName>
    <definedName name="PRECIO670">[10]APU!$U$38881</definedName>
    <definedName name="PRECIO671">[10]APU!$U$38939</definedName>
    <definedName name="PRECIO672">[10]APU!$U$38997</definedName>
    <definedName name="PRECIO673">[10]APU!$U$39055</definedName>
    <definedName name="PRECIO674">[10]APU!$U$39113</definedName>
    <definedName name="PRECIO675">[10]APU!$U$39171</definedName>
    <definedName name="PRECIO676">[10]APU!$U$39229</definedName>
    <definedName name="PRECIO677">[10]APU!$U$39287</definedName>
    <definedName name="PRECIO678">[10]APU!$U$39345</definedName>
    <definedName name="PRECIO679">[10]APU!$U$39403</definedName>
    <definedName name="PRECIO68">[10]APU!$U$3965</definedName>
    <definedName name="PRECIO680">[10]APU!$U$39461</definedName>
    <definedName name="PRECIO681">[10]APU!$U$39519</definedName>
    <definedName name="PRECIO682">[10]APU!$U$39577</definedName>
    <definedName name="PRECIO683">[10]APU!$U$39635</definedName>
    <definedName name="PRECIO684">[10]APU!$U$39693</definedName>
    <definedName name="PRECIO685">[10]APU!$U$39751</definedName>
    <definedName name="PRECIO686">[10]APU!$U$39809</definedName>
    <definedName name="PRECIO687">[10]APU!$U$39867</definedName>
    <definedName name="PRECIO688">[10]APU!$U$39925</definedName>
    <definedName name="PRECIO689">[10]APU!$U$39983</definedName>
    <definedName name="PRECIO69">[10]APU!$U$4023</definedName>
    <definedName name="PRECIO690">[10]APU!$U$40041</definedName>
    <definedName name="PRECIO691">[10]APU!$U$40099</definedName>
    <definedName name="PRECIO692">[10]APU!$U$40157</definedName>
    <definedName name="PRECIO693">[10]APU!$U$40215</definedName>
    <definedName name="PRECIO694">[10]APU!$U$40273</definedName>
    <definedName name="PRECIO695">[10]APU!$U$40331</definedName>
    <definedName name="PRECIO696">[10]APU!$U$40389</definedName>
    <definedName name="PRECIO697">[10]APU!$U$40447</definedName>
    <definedName name="PRECIO698">[10]APU!$U$40505</definedName>
    <definedName name="PRECIO699">[10]APU!$U$40563</definedName>
    <definedName name="PRECIO7">[10]APU!$U$427</definedName>
    <definedName name="PRECIO70">[10]APU!$U$4081</definedName>
    <definedName name="PRECIO700">[10]APU!$U$40621</definedName>
    <definedName name="PRECIO701">[10]APU!$U$40679</definedName>
    <definedName name="PRECIO702">[10]APU!$U$40737</definedName>
    <definedName name="PRECIO703">[10]APU!$U$40795</definedName>
    <definedName name="PRECIO704">[10]APU!$U$40853</definedName>
    <definedName name="PRECIO705">[10]APU!$U$40911</definedName>
    <definedName name="PRECIO706">[10]APU!$U$40969</definedName>
    <definedName name="PRECIO707">[10]APU!$U$41027</definedName>
    <definedName name="PRECIO708">[10]APU!$U$41085</definedName>
    <definedName name="PRECIO709">[10]APU!$U$41143</definedName>
    <definedName name="PRECIO71">[10]APU!$U$4139</definedName>
    <definedName name="PRECIO710">[10]APU!$U$41201</definedName>
    <definedName name="PRECIO711">[10]APU!$U$41259</definedName>
    <definedName name="PRECIO712">[10]APU!$U$41317</definedName>
    <definedName name="PRECIO713">[10]APU!$U$41375</definedName>
    <definedName name="PRECIO714">[10]APU!$U$41433</definedName>
    <definedName name="PRECIO715">[10]APU!$U$41491</definedName>
    <definedName name="PRECIO716">[10]APU!$U$41549</definedName>
    <definedName name="PRECIO717">[10]APU!$U$41607</definedName>
    <definedName name="PRECIO718">[10]APU!$U$41665</definedName>
    <definedName name="PRECIO719">[10]APU!$U$41723</definedName>
    <definedName name="PRECIO72">[10]APU!$U$4197</definedName>
    <definedName name="PRECIO720">[10]APU!$U$41781</definedName>
    <definedName name="PRECIO721">[10]APU!$U$41839</definedName>
    <definedName name="PRECIO722">[10]APU!$U$41897</definedName>
    <definedName name="PRECIO723">[10]APU!$U$41955</definedName>
    <definedName name="PRECIO724">[10]APU!$U$42013</definedName>
    <definedName name="PRECIO725">[10]APU!$U$42071</definedName>
    <definedName name="PRECIO726">[10]APU!$U$42129</definedName>
    <definedName name="PRECIO727">[10]APU!$U$42187</definedName>
    <definedName name="PRECIO728">[10]APU!$U$42245</definedName>
    <definedName name="PRECIO729">[10]APU!$U$42303</definedName>
    <definedName name="PRECIO73">[10]APU!$U$4255</definedName>
    <definedName name="PRECIO730">[10]APU!$U$42361</definedName>
    <definedName name="PRECIO731">[10]APU!$U$42419</definedName>
    <definedName name="PRECIO732">[10]APU!$U$42477</definedName>
    <definedName name="PRECIO733">[10]APU!$U$42535</definedName>
    <definedName name="PRECIO734">[10]APU!$U$42593</definedName>
    <definedName name="PRECIO735">[10]APU!$U$42651</definedName>
    <definedName name="PRECIO736">[10]APU!$U$42709</definedName>
    <definedName name="PRECIO737">[10]APU!$U$42767</definedName>
    <definedName name="PRECIO738">[10]APU!$U$42825</definedName>
    <definedName name="PRECIO739">[10]APU!$U$42883</definedName>
    <definedName name="PRECIO74">[10]APU!$U$4313</definedName>
    <definedName name="PRECIO740">[10]APU!$U$42941</definedName>
    <definedName name="PRECIO741">[10]APU!$U$42999</definedName>
    <definedName name="PRECIO742">[10]APU!$U$43057</definedName>
    <definedName name="PRECIO743">[10]APU!$U$43115</definedName>
    <definedName name="PRECIO744">[10]APU!$U$43173</definedName>
    <definedName name="PRECIO745">[10]APU!$U$43231</definedName>
    <definedName name="PRECIO746">[10]APU!$U$43289</definedName>
    <definedName name="PRECIO747">[10]APU!$U$43347</definedName>
    <definedName name="PRECIO748">[10]APU!$U$43405</definedName>
    <definedName name="PRECIO749">[10]APU!$U$43463</definedName>
    <definedName name="PRECIO75">[10]APU!$U$4371</definedName>
    <definedName name="PRECIO750">[10]APU!$U$43521</definedName>
    <definedName name="PRECIO751">[10]APU!$U$43579</definedName>
    <definedName name="PRECIO752">[10]APU!$U$43637</definedName>
    <definedName name="PRECIO753">[10]APU!$U$43695</definedName>
    <definedName name="PRECIO754">[10]APU!$U$43753</definedName>
    <definedName name="PRECIO755">[10]APU!$U$43811</definedName>
    <definedName name="PRECIO756">[10]APU!$U$43869</definedName>
    <definedName name="PRECIO757">[10]APU!$U$43927</definedName>
    <definedName name="PRECIO758">[10]APU!$U$43985</definedName>
    <definedName name="PRECIO759">[10]APU!$U$44043</definedName>
    <definedName name="PRECIO76">[10]APU!$U$4429</definedName>
    <definedName name="PRECIO760">[10]APU!$U$44101</definedName>
    <definedName name="PRECIO761">[10]APU!$U$44159</definedName>
    <definedName name="PRECIO762">[10]APU!$U$44217</definedName>
    <definedName name="PRECIO763">[10]APU!$U$44275</definedName>
    <definedName name="PRECIO764">[10]APU!$U$44333</definedName>
    <definedName name="PRECIO765">[10]APU!$U$44391</definedName>
    <definedName name="PRECIO766">[10]APU!$U$44449</definedName>
    <definedName name="PRECIO767">[10]APU!$U$44507</definedName>
    <definedName name="PRECIO768">[10]APU!$U$44565</definedName>
    <definedName name="PRECIO769">[10]APU!$U$44623</definedName>
    <definedName name="PRECIO77">[10]APU!$U$4487</definedName>
    <definedName name="PRECIO770">[10]APU!$U$44681</definedName>
    <definedName name="PRECIO771">[10]APU!$U$44739</definedName>
    <definedName name="PRECIO772">[10]APU!$U$44797</definedName>
    <definedName name="PRECIO773">[10]APU!$U$44855</definedName>
    <definedName name="PRECIO774">[10]APU!$U$44913</definedName>
    <definedName name="PRECIO775">[10]APU!$U$44971</definedName>
    <definedName name="PRECIO776">[10]APU!$U$45029</definedName>
    <definedName name="PRECIO777">[10]APU!$U$45087</definedName>
    <definedName name="PRECIO778">[10]APU!$U$45145</definedName>
    <definedName name="PRECIO779">[10]APU!$U$45203</definedName>
    <definedName name="PRECIO78">[10]APU!$U$4545</definedName>
    <definedName name="PRECIO780">[10]APU!$U$45261</definedName>
    <definedName name="PRECIO781">[10]APU!$U$45319</definedName>
    <definedName name="PRECIO782">[10]APU!$U$45377</definedName>
    <definedName name="PRECIO783">[10]APU!$U$45435</definedName>
    <definedName name="PRECIO784">[10]APU!$U$45493</definedName>
    <definedName name="PRECIO785">[10]APU!$U$45551</definedName>
    <definedName name="PRECIO786">[10]APU!$U$45609</definedName>
    <definedName name="PRECIO787">[10]APU!$U$45667</definedName>
    <definedName name="PRECIO788">[10]APU!$U$45725</definedName>
    <definedName name="PRECIO789">[10]APU!$U$45783</definedName>
    <definedName name="PRECIO79">[10]APU!$U$4603</definedName>
    <definedName name="PRECIO790">[10]APU!$U$45841</definedName>
    <definedName name="PRECIO791">[10]APU!$U$45899</definedName>
    <definedName name="PRECIO792">[10]APU!$U$45957</definedName>
    <definedName name="PRECIO793">[10]APU!$U$46015</definedName>
    <definedName name="PRECIO794">[10]APU!$U$46073</definedName>
    <definedName name="PRECIO795">[10]APU!$U$46131</definedName>
    <definedName name="PRECIO796">[10]APU!$U$46189</definedName>
    <definedName name="PRECIO797">[10]APU!$U$46247</definedName>
    <definedName name="PRECIO798">[10]APU!$U$46305</definedName>
    <definedName name="PRECIO799">[10]APU!$U$46363</definedName>
    <definedName name="PRECIO8">[10]APU!$U$485</definedName>
    <definedName name="PRECIO80">[10]APU!$U$4661</definedName>
    <definedName name="PRECIO800">[10]APU!$U$46421</definedName>
    <definedName name="PRECIO801">[10]APU!$U$46479</definedName>
    <definedName name="PRECIO802">[10]APU!$U$46537</definedName>
    <definedName name="PRECIO803">[10]APU!$U$46595</definedName>
    <definedName name="PRECIO804">[10]APU!$U$46653</definedName>
    <definedName name="PRECIO805">[10]APU!$U$46711</definedName>
    <definedName name="PRECIO806">[10]APU!$U$46769</definedName>
    <definedName name="PRECIO807">[10]APU!$U$46827</definedName>
    <definedName name="PRECIO808">[10]APU!$U$46885</definedName>
    <definedName name="PRECIO809">[10]APU!$U$46943</definedName>
    <definedName name="PRECIO81">[10]APU!$U$4719</definedName>
    <definedName name="PRECIO810">[10]APU!$U$47001</definedName>
    <definedName name="PRECIO811">[10]APU!$U$47059</definedName>
    <definedName name="PRECIO812">[10]APU!$U$47117</definedName>
    <definedName name="PRECIO813">[10]APU!$U$47175</definedName>
    <definedName name="PRECIO814">[10]APU!$U$47233</definedName>
    <definedName name="PRECIO815">[10]APU!$U$47291</definedName>
    <definedName name="PRECIO816">[10]APU!$U$47349</definedName>
    <definedName name="PRECIO817">[10]APU!$U$47407</definedName>
    <definedName name="PRECIO818">[10]APU!$U$47465</definedName>
    <definedName name="PRECIO819">[10]APU!$U$47523</definedName>
    <definedName name="PRECIO82">[10]APU!$U$4777</definedName>
    <definedName name="PRECIO820">[10]APU!$U$47581</definedName>
    <definedName name="PRECIO821">[10]APU!$U$47639</definedName>
    <definedName name="PRECIO822">[10]APU!$U$47697</definedName>
    <definedName name="PRECIO823">[10]APU!$U$47755</definedName>
    <definedName name="PRECIO824">[10]APU!$U$47813</definedName>
    <definedName name="PRECIO825">[10]APU!$U$47871</definedName>
    <definedName name="PRECIO826">[10]APU!$U$47929</definedName>
    <definedName name="PRECIO827">[10]APU!$U$47987</definedName>
    <definedName name="PRECIO828">[10]APU!$U$48045</definedName>
    <definedName name="PRECIO829">[10]APU!$U$48103</definedName>
    <definedName name="PRECIO83">[10]APU!$U$4835</definedName>
    <definedName name="PRECIO830">[10]APU!$U$48161</definedName>
    <definedName name="PRECIO831">[10]APU!$U$48219</definedName>
    <definedName name="PRECIO832">[10]APU!$U$48277</definedName>
    <definedName name="PRECIO833">[10]APU!$U$48335</definedName>
    <definedName name="PRECIO834">[10]APU!$U$48393</definedName>
    <definedName name="PRECIO835">[10]APU!$U$48451</definedName>
    <definedName name="PRECIO836">[10]APU!$U$48509</definedName>
    <definedName name="PRECIO837">[10]APU!$U$48567</definedName>
    <definedName name="PRECIO838">[10]APU!$U$48625</definedName>
    <definedName name="PRECIO839">[10]APU!$U$48683</definedName>
    <definedName name="PRECIO84">[10]APU!$U$4893</definedName>
    <definedName name="PRECIO840">[10]APU!$U$48741</definedName>
    <definedName name="PRECIO841">[10]APU!$U$48799</definedName>
    <definedName name="PRECIO842">[10]APU!$U$48857</definedName>
    <definedName name="PRECIO843">[10]APU!$U$48915</definedName>
    <definedName name="PRECIO844">[10]APU!$U$48973</definedName>
    <definedName name="PRECIO845">[10]APU!$U$49031</definedName>
    <definedName name="PRECIO846">[10]APU!$U$49089</definedName>
    <definedName name="PRECIO847">[10]APU!$U$49147</definedName>
    <definedName name="PRECIO848">[10]APU!$U$49205</definedName>
    <definedName name="PRECIO849">[10]APU!$U$49263</definedName>
    <definedName name="PRECIO85">[10]APU!$U$4951</definedName>
    <definedName name="PRECIO850">[10]APU!$U$49321</definedName>
    <definedName name="PRECIO86">[10]APU!$U$5009</definedName>
    <definedName name="PRECIO87">[10]APU!$U$5067</definedName>
    <definedName name="PRECIO88">[10]APU!$U$5125</definedName>
    <definedName name="PRECIO89">[10]APU!$U$5183</definedName>
    <definedName name="PRECIO9">[10]APU!$U$543</definedName>
    <definedName name="PRECIO90">[10]APU!$U$5241</definedName>
    <definedName name="PRECIO91">[10]APU!$U$5299</definedName>
    <definedName name="PRECIO92">[10]APU!$U$5357</definedName>
    <definedName name="PRECIO93">[10]APU!$U$5415</definedName>
    <definedName name="PRECIO94">[10]APU!$U$5473</definedName>
    <definedName name="PRECIO95">[10]APU!$U$5531</definedName>
    <definedName name="PRECIO96">[10]APU!$U$5589</definedName>
    <definedName name="PRECIO97">[10]APU!$U$5647</definedName>
    <definedName name="PRECIO98">[10]APU!$U$5705</definedName>
    <definedName name="PRECIO99">[10]APU!$U$5763</definedName>
    <definedName name="PrecioS">#REF!</definedName>
    <definedName name="PRELIMINARES">[2]PRELIMINARES!$C$3:$H$72</definedName>
    <definedName name="PREST">#REF!</definedName>
    <definedName name="PRESTACIONES">[14]MO!$B$3</definedName>
    <definedName name="PrestacionesSeguridadOtrosFMMin">#REF!</definedName>
    <definedName name="Presupuesto">#REF!</definedName>
    <definedName name="PRIMER">#REF!</definedName>
    <definedName name="PRIMET">#REF!</definedName>
    <definedName name="Princ">#REF!</definedName>
    <definedName name="PRINT_AREA">#REF!</definedName>
    <definedName name="Print_Area_MI">#REF!</definedName>
    <definedName name="Print_Area_Reset">OFFSET(Full_Print,0,0,Last_Row)</definedName>
    <definedName name="PRINT_TITLES">#REF!</definedName>
    <definedName name="PRINT_TITLES_MI">#REF!</definedName>
    <definedName name="PRINT1">#REF!</definedName>
    <definedName name="PRINT2">#REF!</definedName>
    <definedName name="PRIVADO">#REF!</definedName>
    <definedName name="PROC">#REF!</definedName>
    <definedName name="PROCEDIM_SELECC">#REF!</definedName>
    <definedName name="PROCESO">#REF!</definedName>
    <definedName name="PRODESEG">#REF!</definedName>
    <definedName name="PRODUCTO">#REF!</definedName>
    <definedName name="PROGDES">#REF!</definedName>
    <definedName name="Programa">#REF!</definedName>
    <definedName name="Proponente">#REF!</definedName>
    <definedName name="propuente">#REF!</definedName>
    <definedName name="Proy_01">#REF!</definedName>
    <definedName name="Proy_02">#REF!</definedName>
    <definedName name="Proy_03">#REF!</definedName>
    <definedName name="Proy_04">#REF!</definedName>
    <definedName name="Proy_05">#REF!</definedName>
    <definedName name="Proy_06">#REF!</definedName>
    <definedName name="Proy_07">#REF!</definedName>
    <definedName name="Proy_08">#REF!</definedName>
    <definedName name="Proy_09">#REF!</definedName>
    <definedName name="Proy_10">#REF!</definedName>
    <definedName name="Proy_11">#REF!</definedName>
    <definedName name="Proy_12">#REF!</definedName>
    <definedName name="Proy_13">#REF!</definedName>
    <definedName name="Proy_14">#REF!</definedName>
    <definedName name="Proy_15">#REF!</definedName>
    <definedName name="Proy_16">#REF!</definedName>
    <definedName name="Proy_17">#REF!</definedName>
    <definedName name="Proy_18">#REF!</definedName>
    <definedName name="Proy_19">#REF!</definedName>
    <definedName name="Proy_20">#REF!</definedName>
    <definedName name="Proy_21">#REF!</definedName>
    <definedName name="Proy_22">#REF!</definedName>
    <definedName name="Proy_23">#REF!</definedName>
    <definedName name="Proy_24">#REF!</definedName>
    <definedName name="Proy_25">#REF!</definedName>
    <definedName name="Proy_26">#REF!</definedName>
    <definedName name="Proy_27">#REF!</definedName>
    <definedName name="Proy_28">#REF!</definedName>
    <definedName name="Proy_29">#REF!</definedName>
    <definedName name="Proy_30">#REF!</definedName>
    <definedName name="Proy_31">#REF!</definedName>
    <definedName name="Proy_32">#REF!</definedName>
    <definedName name="Proy_33">#REF!</definedName>
    <definedName name="Proy_34">#REF!</definedName>
    <definedName name="Proy_35">#REF!</definedName>
    <definedName name="Proy_36">#REF!</definedName>
    <definedName name="Proy_37">#REF!</definedName>
    <definedName name="Proy_38">#REF!</definedName>
    <definedName name="Proy_39">#REF!</definedName>
    <definedName name="Proy_40">#REF!</definedName>
    <definedName name="Proy_41">#REF!</definedName>
    <definedName name="Proy_42">#REF!</definedName>
    <definedName name="Proy_43">#REF!</definedName>
    <definedName name="Proy_44">#REF!</definedName>
    <definedName name="Proy_45">#REF!</definedName>
    <definedName name="Proy_46">#REF!</definedName>
    <definedName name="Proy_47">#REF!</definedName>
    <definedName name="Proy_48">#REF!</definedName>
    <definedName name="Proy_49">#REF!</definedName>
    <definedName name="Proy_50">#REF!</definedName>
    <definedName name="PROYECTO">'[13]DATOS GENERALES'!$C$1</definedName>
    <definedName name="PRUEBA2">#REF!</definedName>
    <definedName name="ps">#REF!</definedName>
    <definedName name="PSTRESS_RELIEVI">#REF!</definedName>
    <definedName name="PTAR">#REF!</definedName>
    <definedName name="ptope">#REF!</definedName>
    <definedName name="ptopes">#REF!</definedName>
    <definedName name="Puentes_metalicos_Según_Diseño">#REF!</definedName>
    <definedName name="Puerta_en_Lamina_Cal._18_2.10x60__Incluye_marco_y_Rejilla__P_10">#REF!</definedName>
    <definedName name="Puerta_en_Lamina_Cal._18_2.10x75__Incluye_marco_y_Rejilla__P_8">#REF!</definedName>
    <definedName name="Puerta_en_Lamina_Cal._18_2.10x90__Incluye_marco_y_Rejilla__P_6´">#REF!</definedName>
    <definedName name="Puerta_en_Lamina_Cal._18_2.70x1.50__Incluye_marco_y_Rejilla__2_Hojas_P_12">#REF!</definedName>
    <definedName name="Puerta_marco_y_hoja">#REF!</definedName>
    <definedName name="Puesta_a_Tierra_Subestacion_Según_N._CODENSA_CTS_523_2">#REF!</definedName>
    <definedName name="Puesta_a_Tierra_T_GEN_3__3_Varillas_CW_5_8_x2.44_m">#REF!</definedName>
    <definedName name="Pulida_pisos_en_granito">#REF!</definedName>
    <definedName name="Punteros">#REF!</definedName>
    <definedName name="Puntilla_acerada_1.5">#REF!</definedName>
    <definedName name="Puntilla_con_Cabeza_1">#REF!</definedName>
    <definedName name="Puntilla_con_Cabeza_2">#REF!</definedName>
    <definedName name="Puntilla_sin_Cabeza_1">#REF!</definedName>
    <definedName name="PV.ABRAZADERAS">#REF!</definedName>
    <definedName name="PV.SPRINKLER">#REF!</definedName>
    <definedName name="PV_1___2.15x2.25___Plano_de_Detalle_No._A_168">#REF!</definedName>
    <definedName name="PV_2___2.15x2.1___Plano_de_Detalle_No._A_168">#REF!</definedName>
    <definedName name="PV_2´___2.15x2.175___Plano_de_Detalle_No._A_168">#REF!</definedName>
    <definedName name="PV_3___2.7x2.25___Plano_de_Detalle_No._A_168">#REF!</definedName>
    <definedName name="PV_4___2.7x6.6___Plano_de_Detalle_No._A_168">#REF!</definedName>
    <definedName name="PV_5___2.7x6.75___Plano_de_Detalle_No._A_169">#REF!</definedName>
    <definedName name="PVC.BAJANTES">#REF!</definedName>
    <definedName name="PVC.C900">#REF!</definedName>
    <definedName name="PVMETAL">#REF!</definedName>
    <definedName name="PW">#REF!</definedName>
    <definedName name="Pwfd">#REF!</definedName>
    <definedName name="q" localSheetId="0">#REF!</definedName>
    <definedName name="Q">'[7]ANALISIS DE PRECIOS UNITARIOS'!#REF!</definedName>
    <definedName name="Q_BRUTO">#REF!</definedName>
    <definedName name="q1q1q">#REF!</definedName>
    <definedName name="qaedtguj">#REF!</definedName>
    <definedName name="QAQSWS">#REF!</definedName>
    <definedName name="qaqwwxcr">#REF!</definedName>
    <definedName name="qaz">#REF!</definedName>
    <definedName name="qedcd">#REF!</definedName>
    <definedName name="qeqewe">#REF!</definedName>
    <definedName name="qewj">#REF!</definedName>
    <definedName name="QQQ">#REF!</definedName>
    <definedName name="qqqqqw">#REF!</definedName>
    <definedName name="QS">#REF!</definedName>
    <definedName name="QTIES">#REF!</definedName>
    <definedName name="QTY">#REF!</definedName>
    <definedName name="qw">#REF!</definedName>
    <definedName name="qwdas2">#REF!</definedName>
    <definedName name="qwe">#REF!</definedName>
    <definedName name="qweqe">#REF!</definedName>
    <definedName name="qwewertet">#REF!</definedName>
    <definedName name="qwqwqwj">#REF!</definedName>
    <definedName name="QWWQW">#REF!</definedName>
    <definedName name="R._SECO">#REF!</definedName>
    <definedName name="R_2">#REF!</definedName>
    <definedName name="R_c">#REF!</definedName>
    <definedName name="RANGO_FECHA">#REF!</definedName>
    <definedName name="RANURADO.ARTIMFER">#REF!</definedName>
    <definedName name="Rates">#REF!</definedName>
    <definedName name="RD">#REF!</definedName>
    <definedName name="rdq">#REF!</definedName>
    <definedName name="Reactores">#REF!</definedName>
    <definedName name="REAJUSTE">#REF!</definedName>
    <definedName name="REAJUSTES">#REF!</definedName>
    <definedName name="Recebo_común">#REF!</definedName>
    <definedName name="Recorder">#REF!</definedName>
    <definedName name="RECURSOS_EN_ACTAS">#REF!</definedName>
    <definedName name="RECURSOS_EN_CDP">#REF!</definedName>
    <definedName name="RECURSOS_EN_CONVERSACIONES">#REF!</definedName>
    <definedName name="RECURSOS_EN_CVF">#REF!</definedName>
    <definedName name="ref.est.col">#REF!</definedName>
    <definedName name="ref.est.va">#REF!</definedName>
    <definedName name="ref.est.vc">#REF!</definedName>
    <definedName name="ref.pa50">#REF!</definedName>
    <definedName name="ref.pal.col">#REF!</definedName>
    <definedName name="ref.pal.cont">#REF!</definedName>
    <definedName name="ref.pal.pant">#REF!</definedName>
    <definedName name="ref.pal.tanq">#REF!</definedName>
    <definedName name="ref.pal.va">#REF!</definedName>
    <definedName name="ref.pal.vc">#REF!</definedName>
    <definedName name="ref.pal.zap">#REF!</definedName>
    <definedName name="ref.pal.zc">#REF!</definedName>
    <definedName name="ref.pil">#REF!</definedName>
    <definedName name="ref.pm">#REF!</definedName>
    <definedName name="ref.tv.cont">#REF!</definedName>
    <definedName name="ref.tv.pant">#REF!</definedName>
    <definedName name="ref.tv.tanq">#REF!</definedName>
    <definedName name="rege">#REF!</definedName>
    <definedName name="REGION_1">#REF!</definedName>
    <definedName name="registro_aparatos">#REF!</definedName>
    <definedName name="Registro_Toya_3_4">#REF!</definedName>
    <definedName name="RegistroCoordinador">#REF!</definedName>
    <definedName name="regresd">#REF!</definedName>
    <definedName name="regthio">#REF!</definedName>
    <definedName name="Regulador_Trifasico_de_1_KVA">#REF!</definedName>
    <definedName name="Regulador_Trifasico_de_20_KVA">#REF!</definedName>
    <definedName name="Regulador_Trifasico_de_9_KVA">#REF!</definedName>
    <definedName name="REINA">#REF!</definedName>
    <definedName name="REJHE">#REF!</definedName>
    <definedName name="Rejilla_sifón_S_4.5_x_3.5">#REF!</definedName>
    <definedName name="Rejilla_sosco">#REF!</definedName>
    <definedName name="Rejillas_prefabricadas_baños_y_circulaciones_0_10___0_15">#REF!</definedName>
    <definedName name="rell">#REF!</definedName>
    <definedName name="Remate_y_o_bordillo_cubiertas_0_10___0_20">#REF!</definedName>
    <definedName name="Remates_Laterales_y_Superiores_en_Aluzinc">#REF!</definedName>
    <definedName name="Remates_sillares_ventanas">#REF!</definedName>
    <definedName name="REND1">[10]APU!$Z$79</definedName>
    <definedName name="REND10">[10]APU!$Z$601</definedName>
    <definedName name="REND100">[10]APU!$Z$5821</definedName>
    <definedName name="REND101">[10]APU!$Z$5879</definedName>
    <definedName name="REND102">[10]APU!$Z$5937</definedName>
    <definedName name="REND103">[10]APU!$Z$5995</definedName>
    <definedName name="REND104">[10]APU!$Z$6053</definedName>
    <definedName name="REND105">[10]APU!$Z$6111</definedName>
    <definedName name="REND106">[10]APU!$Z$6169</definedName>
    <definedName name="REND107">[10]APU!$Z$6227</definedName>
    <definedName name="REND108">[10]APU!$Z$6285</definedName>
    <definedName name="REND109">[10]APU!$Z$6343</definedName>
    <definedName name="REND11">[10]APU!$Z$659</definedName>
    <definedName name="REND110">[10]APU!$Z$6401</definedName>
    <definedName name="REND111">[10]APU!$Z$6459</definedName>
    <definedName name="REND112">[10]APU!$Z$6517</definedName>
    <definedName name="REND113">[10]APU!$Z$6575</definedName>
    <definedName name="REND114">[10]APU!$Z$6633</definedName>
    <definedName name="REND115">[10]APU!$Z$6691</definedName>
    <definedName name="REND116">[10]APU!$Z$6749</definedName>
    <definedName name="REND117">[10]APU!$Z$6807</definedName>
    <definedName name="REND118">[10]APU!$Z$6865</definedName>
    <definedName name="REND119">[10]APU!$Z$6923</definedName>
    <definedName name="REND12">[10]APU!$Z$717</definedName>
    <definedName name="REND120">[10]APU!$Z$6981</definedName>
    <definedName name="REND121">[10]APU!$Z$7039</definedName>
    <definedName name="REND122">[10]APU!$Z$7097</definedName>
    <definedName name="REND123">[10]APU!$Z$7155</definedName>
    <definedName name="REND124">[10]APU!$Z$7213</definedName>
    <definedName name="REND125">[10]APU!$Z$7271</definedName>
    <definedName name="REND126">[10]APU!$Z$7329</definedName>
    <definedName name="REND127">[10]APU!$Z$7387</definedName>
    <definedName name="REND128">[10]APU!$Z$7445</definedName>
    <definedName name="REND129">[10]APU!$Z$7503</definedName>
    <definedName name="REND13">[10]APU!$Z$775</definedName>
    <definedName name="REND130">[10]APU!$Z$7561</definedName>
    <definedName name="REND131">[10]APU!$Z$7619</definedName>
    <definedName name="REND132">[10]APU!$Z$7677</definedName>
    <definedName name="REND133">[10]APU!$Z$7735</definedName>
    <definedName name="REND134">[10]APU!$Z$7793</definedName>
    <definedName name="REND135">[10]APU!$Z$7851</definedName>
    <definedName name="REND136">[10]APU!$Z$7909</definedName>
    <definedName name="REND137">[10]APU!$Z$7967</definedName>
    <definedName name="REND138">[10]APU!$Z$8025</definedName>
    <definedName name="REND139">[10]APU!$Z$8083</definedName>
    <definedName name="REND14">[10]APU!$Z$833</definedName>
    <definedName name="REND140">[10]APU!$Z$8141</definedName>
    <definedName name="REND141">[10]APU!$Z$8199</definedName>
    <definedName name="REND142">[10]APU!$Z$8257</definedName>
    <definedName name="REND143">[10]APU!$Z$8315</definedName>
    <definedName name="REND144">[10]APU!$Z$8373</definedName>
    <definedName name="REND145">[10]APU!$Z$8431</definedName>
    <definedName name="REND146">[10]APU!$Z$8489</definedName>
    <definedName name="REND147">[10]APU!$Z$8547</definedName>
    <definedName name="REND148">[10]APU!$Z$8605</definedName>
    <definedName name="REND149">[10]APU!$Z$8663</definedName>
    <definedName name="REND15">[10]APU!$Z$891</definedName>
    <definedName name="REND150">[10]APU!$Z$8721</definedName>
    <definedName name="REND151">[10]APU!$Z$8779</definedName>
    <definedName name="REND152">[10]APU!$Z$8837</definedName>
    <definedName name="REND153">[10]APU!$Z$8895</definedName>
    <definedName name="REND154">[10]APU!$Z$8953</definedName>
    <definedName name="REND155">[10]APU!$Z$9011</definedName>
    <definedName name="REND156">[10]APU!$Z$9069</definedName>
    <definedName name="REND157">[10]APU!$Z$9127</definedName>
    <definedName name="REND158">[10]APU!$Z$9185</definedName>
    <definedName name="REND159">[10]APU!$Z$9243</definedName>
    <definedName name="REND16">[10]APU!$Z$949</definedName>
    <definedName name="REND160">[10]APU!$Z$9301</definedName>
    <definedName name="REND161">[10]APU!$Z$9359</definedName>
    <definedName name="REND162">[10]APU!$Z$9417</definedName>
    <definedName name="REND163">[10]APU!$Z$9475</definedName>
    <definedName name="REND164">[10]APU!$Z$9533</definedName>
    <definedName name="REND165">[10]APU!$Z$9591</definedName>
    <definedName name="REND166">[10]APU!$Z$9649</definedName>
    <definedName name="REND167">[10]APU!$Z$9707</definedName>
    <definedName name="REND168">[10]APU!$Z$9765</definedName>
    <definedName name="REND169">[10]APU!$Z$9823</definedName>
    <definedName name="REND17">[10]APU!$Z$1007</definedName>
    <definedName name="REND170">[10]APU!$Z$9881</definedName>
    <definedName name="REND171">[10]APU!$Z$9939</definedName>
    <definedName name="REND172">[10]APU!$Z$9997</definedName>
    <definedName name="REND173">[10]APU!$Z$10055</definedName>
    <definedName name="REND174">[10]APU!$Z$10113</definedName>
    <definedName name="REND175">[10]APU!$Z$10171</definedName>
    <definedName name="REND176">[10]APU!$Z$10229</definedName>
    <definedName name="REND177">[10]APU!$Z$10287</definedName>
    <definedName name="REND178">[10]APU!$Z$10345</definedName>
    <definedName name="REND179">[10]APU!$Z$10403</definedName>
    <definedName name="REND18">[10]APU!$Z$1065</definedName>
    <definedName name="REND180">[10]APU!$Z$10461</definedName>
    <definedName name="REND181">[10]APU!$Z$10519</definedName>
    <definedName name="REND182">[10]APU!$Z$10577</definedName>
    <definedName name="REND183">[10]APU!$Z$10635</definedName>
    <definedName name="REND184">[10]APU!$Z$10693</definedName>
    <definedName name="REND185">[10]APU!$Z$10751</definedName>
    <definedName name="REND186">[10]APU!$Z$10809</definedName>
    <definedName name="REND187">[10]APU!$Z$10867</definedName>
    <definedName name="REND188">[10]APU!$Z$10925</definedName>
    <definedName name="REND189">[10]APU!$Z$10983</definedName>
    <definedName name="REND19">[10]APU!$Z$1123</definedName>
    <definedName name="REND190">[10]APU!$Z$11041</definedName>
    <definedName name="REND191">[10]APU!$Z$11099</definedName>
    <definedName name="REND192">[10]APU!$Z$11157</definedName>
    <definedName name="REND193">[10]APU!$Z$11215</definedName>
    <definedName name="REND194">[10]APU!$Z$11273</definedName>
    <definedName name="REND195">[10]APU!$Z$11331</definedName>
    <definedName name="REND196">[10]APU!$Z$11389</definedName>
    <definedName name="REND197">[10]APU!$Z$11447</definedName>
    <definedName name="REND198">[10]APU!$Z$11505</definedName>
    <definedName name="REND199">[10]APU!$Z$11563</definedName>
    <definedName name="REND2">[10]APU!$Z$137</definedName>
    <definedName name="REND20">[10]APU!$Z$1181</definedName>
    <definedName name="REND200">[10]APU!$Z$11621</definedName>
    <definedName name="REND201">[10]APU!$Z$11679</definedName>
    <definedName name="REND202">[10]APU!$Z$11737</definedName>
    <definedName name="REND203">[10]APU!$Z$11795</definedName>
    <definedName name="REND204">[10]APU!$Z$11853</definedName>
    <definedName name="REND205">[10]APU!$Z$11911</definedName>
    <definedName name="REND206">[10]APU!$Z$11969</definedName>
    <definedName name="REND207">[10]APU!$Z$12027</definedName>
    <definedName name="REND208">[10]APU!$Z$12085</definedName>
    <definedName name="REND209">[10]APU!$Z$12143</definedName>
    <definedName name="REND21">[10]APU!$Z$1239</definedName>
    <definedName name="REND210">[10]APU!$Z$12201</definedName>
    <definedName name="REND211">[10]APU!$Z$12259</definedName>
    <definedName name="REND212">[10]APU!$Z$12317</definedName>
    <definedName name="REND213">[10]APU!$Z$12375</definedName>
    <definedName name="REND214">[10]APU!$Z$12433</definedName>
    <definedName name="REND215">[10]APU!$Z$12491</definedName>
    <definedName name="REND216">[10]APU!$Z$12549</definedName>
    <definedName name="REND217">[10]APU!$Z$12607</definedName>
    <definedName name="REND218">[10]APU!$Z$12665</definedName>
    <definedName name="REND219">[10]APU!$Z$12723</definedName>
    <definedName name="REND22">[10]APU!$Z$1297</definedName>
    <definedName name="REND220">[10]APU!$Z$12781</definedName>
    <definedName name="REND221">[10]APU!$Z$12839</definedName>
    <definedName name="REND222">[10]APU!$Z$12897</definedName>
    <definedName name="REND223">[10]APU!$Z$12955</definedName>
    <definedName name="REND224">[10]APU!$Z$13013</definedName>
    <definedName name="REND225">[10]APU!$Z$13071</definedName>
    <definedName name="REND226">[10]APU!$Z$13129</definedName>
    <definedName name="REND227">[10]APU!$Z$13187</definedName>
    <definedName name="REND228">[10]APU!$Z$13245</definedName>
    <definedName name="REND229">[10]APU!$Z$13303</definedName>
    <definedName name="REND23">[10]APU!$Z$1355</definedName>
    <definedName name="REND230">[10]APU!$Z$13361</definedName>
    <definedName name="REND231">[10]APU!$Z$13419</definedName>
    <definedName name="REND232">[10]APU!$Z$13477</definedName>
    <definedName name="REND233">[10]APU!$Z$13535</definedName>
    <definedName name="REND234">[10]APU!$Z$13593</definedName>
    <definedName name="REND235">[10]APU!$Z$13651</definedName>
    <definedName name="REND236">[10]APU!$Z$13709</definedName>
    <definedName name="REND237">[10]APU!$Z$13767</definedName>
    <definedName name="REND238">[10]APU!$Z$13825</definedName>
    <definedName name="REND239">[10]APU!$Z$13883</definedName>
    <definedName name="REND24">[10]APU!$Z$1413</definedName>
    <definedName name="REND240">[10]APU!$Z$13941</definedName>
    <definedName name="REND241">[10]APU!$Z$13999</definedName>
    <definedName name="REND242">[10]APU!$Z$14057</definedName>
    <definedName name="REND243">[10]APU!$Z$14115</definedName>
    <definedName name="REND244">[10]APU!$Z$14173</definedName>
    <definedName name="REND245">[10]APU!$Z$14231</definedName>
    <definedName name="REND246">[10]APU!$Z$14289</definedName>
    <definedName name="REND247">[10]APU!$Z$14347</definedName>
    <definedName name="REND248">[10]APU!$Z$14405</definedName>
    <definedName name="REND249">[10]APU!$Z$14463</definedName>
    <definedName name="REND25">[10]APU!$Z$1471</definedName>
    <definedName name="REND250">[10]APU!$Z$14521</definedName>
    <definedName name="REND251">[10]APU!$Z$14579</definedName>
    <definedName name="REND252">[10]APU!$Z$14637</definedName>
    <definedName name="REND253">[10]APU!$Z$14695</definedName>
    <definedName name="REND254">[10]APU!$Z$14753</definedName>
    <definedName name="REND255">[10]APU!$Z$14811</definedName>
    <definedName name="REND256">[10]APU!$Z$14869</definedName>
    <definedName name="REND257">[10]APU!$Z$14927</definedName>
    <definedName name="REND258">[10]APU!$Z$14985</definedName>
    <definedName name="REND259">[10]APU!$Z$15043</definedName>
    <definedName name="REND26">[10]APU!$Z$1529</definedName>
    <definedName name="REND260">[10]APU!$Z$15101</definedName>
    <definedName name="REND261">[10]APU!$Z$15159</definedName>
    <definedName name="REND262">[10]APU!$Z$15217</definedName>
    <definedName name="REND263">[10]APU!$Z$15275</definedName>
    <definedName name="REND264">[10]APU!$Z$15333</definedName>
    <definedName name="REND265">[10]APU!$Z$15391</definedName>
    <definedName name="REND266">[10]APU!$Z$15449</definedName>
    <definedName name="REND267">[10]APU!$Z$15507</definedName>
    <definedName name="REND268">[10]APU!$Z$15565</definedName>
    <definedName name="REND269">[10]APU!$Z$15623</definedName>
    <definedName name="REND27">[10]APU!$Z$1587</definedName>
    <definedName name="REND270">[10]APU!$Z$15681</definedName>
    <definedName name="REND271">[10]APU!$Z$15739</definedName>
    <definedName name="REND272">[10]APU!$Z$15797</definedName>
    <definedName name="REND273">[10]APU!$Z$15855</definedName>
    <definedName name="REND274">[10]APU!$Z$15913</definedName>
    <definedName name="REND275">[10]APU!$Z$15971</definedName>
    <definedName name="REND276">[10]APU!$Z$16029</definedName>
    <definedName name="REND277">[10]APU!$Z$16087</definedName>
    <definedName name="REND278">[10]APU!$Z$16145</definedName>
    <definedName name="REND279">[10]APU!$Z$16203</definedName>
    <definedName name="REND28">[10]APU!$Z$1645</definedName>
    <definedName name="REND280">[10]APU!$Z$16261</definedName>
    <definedName name="REND281">[10]APU!$Z$16319</definedName>
    <definedName name="REND282">[10]APU!$Z$16377</definedName>
    <definedName name="REND283">[10]APU!$Z$16435</definedName>
    <definedName name="REND284">[10]APU!$Z$16493</definedName>
    <definedName name="REND285">[10]APU!$Z$16551</definedName>
    <definedName name="REND286">[10]APU!$Z$16609</definedName>
    <definedName name="REND287">[10]APU!$Z$16667</definedName>
    <definedName name="REND288">[10]APU!$Z$16725</definedName>
    <definedName name="REND289">[10]APU!$Z$16783</definedName>
    <definedName name="REND29">[10]APU!$Z$1703</definedName>
    <definedName name="REND290">[10]APU!$Z$16841</definedName>
    <definedName name="REND291">[10]APU!$Z$16899</definedName>
    <definedName name="REND292">[10]APU!$Z$16957</definedName>
    <definedName name="REND293">[10]APU!$Z$17015</definedName>
    <definedName name="REND294">[10]APU!$Z$17073</definedName>
    <definedName name="REND295">[10]APU!$Z$17131</definedName>
    <definedName name="REND296">[10]APU!$Z$17189</definedName>
    <definedName name="REND297">[10]APU!$Z$17247</definedName>
    <definedName name="REND298">[10]APU!$Z$17305</definedName>
    <definedName name="REND299">[10]APU!$Z$17363</definedName>
    <definedName name="REND3">[10]APU!$Z$195</definedName>
    <definedName name="REND30">[10]APU!$Z$1761</definedName>
    <definedName name="REND300">[10]APU!$Z$17421</definedName>
    <definedName name="REND301">[10]APU!$Z$17479</definedName>
    <definedName name="REND302">[10]APU!$Z$17537</definedName>
    <definedName name="REND303">[10]APU!$Z$17595</definedName>
    <definedName name="REND304">[10]APU!$Z$17653</definedName>
    <definedName name="REND305">[10]APU!$Z$17711</definedName>
    <definedName name="REND306">[10]APU!$Z$17769</definedName>
    <definedName name="REND307">[10]APU!$Z$17827</definedName>
    <definedName name="REND308">[10]APU!$Z$17885</definedName>
    <definedName name="REND309">[10]APU!$Z$17943</definedName>
    <definedName name="REND31">[10]APU!$Z$1819</definedName>
    <definedName name="REND310">[10]APU!$Z$18001</definedName>
    <definedName name="REND311">[10]APU!$Z$18059</definedName>
    <definedName name="REND312">[10]APU!$Z$18117</definedName>
    <definedName name="REND313">[10]APU!$Z$18175</definedName>
    <definedName name="REND314">[10]APU!$Z$18233</definedName>
    <definedName name="REND315">[10]APU!$Z$18291</definedName>
    <definedName name="REND316">[10]APU!$Z$18349</definedName>
    <definedName name="REND317">[10]APU!$Z$18407</definedName>
    <definedName name="REND318">[10]APU!$Z$18465</definedName>
    <definedName name="REND319">[10]APU!$Z$18523</definedName>
    <definedName name="REND32">[10]APU!$Z$1877</definedName>
    <definedName name="REND320">[10]APU!$Z$18581</definedName>
    <definedName name="REND321">[10]APU!$Z$18639</definedName>
    <definedName name="REND322">[10]APU!$Z$18697</definedName>
    <definedName name="REND323">[10]APU!$Z$18755</definedName>
    <definedName name="REND324">[10]APU!$Z$18813</definedName>
    <definedName name="REND325">[10]APU!$Z$18871</definedName>
    <definedName name="REND326">[10]APU!$Z$18929</definedName>
    <definedName name="REND327">[10]APU!$Z$18987</definedName>
    <definedName name="REND328">[10]APU!$Z$19045</definedName>
    <definedName name="REND329">[10]APU!$Z$19103</definedName>
    <definedName name="REND33">[10]APU!$Z$1935</definedName>
    <definedName name="REND330">[10]APU!$Z$19161</definedName>
    <definedName name="REND331">[10]APU!$Z$19219</definedName>
    <definedName name="REND332">[10]APU!$Z$19277</definedName>
    <definedName name="REND333">[10]APU!$Z$19335</definedName>
    <definedName name="REND334">[10]APU!$Z$19393</definedName>
    <definedName name="REND335">[10]APU!$Z$19451</definedName>
    <definedName name="REND336">[10]APU!$Z$19509</definedName>
    <definedName name="REND337">[10]APU!$Z$19567</definedName>
    <definedName name="REND338">[10]APU!$Z$19625</definedName>
    <definedName name="REND339">[10]APU!$Z$19683</definedName>
    <definedName name="REND34">[10]APU!$Z$1993</definedName>
    <definedName name="REND340">[10]APU!$Z$19741</definedName>
    <definedName name="REND341">[10]APU!$Z$19799</definedName>
    <definedName name="REND342">[10]APU!$Z$19857</definedName>
    <definedName name="REND343">[10]APU!$Z$19915</definedName>
    <definedName name="REND344">[10]APU!$Z$19973</definedName>
    <definedName name="REND345">[10]APU!$Z$20031</definedName>
    <definedName name="REND346">[10]APU!$Z$20089</definedName>
    <definedName name="REND347">[10]APU!$Z$20147</definedName>
    <definedName name="REND348">[10]APU!$Z$20205</definedName>
    <definedName name="REND349">[10]APU!$Z$20263</definedName>
    <definedName name="REND35">[10]APU!$Z$2051</definedName>
    <definedName name="REND350">[10]APU!$Z$20321</definedName>
    <definedName name="REND351">[10]APU!$Z$20379</definedName>
    <definedName name="REND352">[10]APU!$Z$20437</definedName>
    <definedName name="REND353">[10]APU!$Z$20495</definedName>
    <definedName name="REND354">[10]APU!$Z$20553</definedName>
    <definedName name="REND355">[10]APU!$Z$20611</definedName>
    <definedName name="REND356">[10]APU!$Z$20669</definedName>
    <definedName name="REND357">[10]APU!$Z$20727</definedName>
    <definedName name="REND358">[10]APU!$Z$20785</definedName>
    <definedName name="REND359">[10]APU!$Z$20843</definedName>
    <definedName name="REND36">[10]APU!$Z$2109</definedName>
    <definedName name="REND360">[10]APU!$Z$20901</definedName>
    <definedName name="REND361">[10]APU!$Z$20959</definedName>
    <definedName name="REND362">[10]APU!$Z$21017</definedName>
    <definedName name="REND363">[10]APU!$Z$21075</definedName>
    <definedName name="REND364">[10]APU!$Z$21133</definedName>
    <definedName name="REND365">[10]APU!$Z$21191</definedName>
    <definedName name="REND366">[10]APU!$Z$21249</definedName>
    <definedName name="REND367">[10]APU!$Z$21307</definedName>
    <definedName name="REND368">[10]APU!$Z$21365</definedName>
    <definedName name="REND369">[10]APU!$Z$21423</definedName>
    <definedName name="REND37">[10]APU!$Z$2167</definedName>
    <definedName name="REND370">[10]APU!$Z$21481</definedName>
    <definedName name="REND371">[10]APU!$Z$21539</definedName>
    <definedName name="REND372">[10]APU!$Z$21597</definedName>
    <definedName name="REND373">[10]APU!$Z$21655</definedName>
    <definedName name="REND374">[10]APU!$Z$21713</definedName>
    <definedName name="REND375">[10]APU!$Z$21771</definedName>
    <definedName name="REND376">[10]APU!$Z$21829</definedName>
    <definedName name="REND377">[10]APU!$Z$21887</definedName>
    <definedName name="REND378">[10]APU!$Z$21945</definedName>
    <definedName name="REND379">[10]APU!$Z$22003</definedName>
    <definedName name="REND38">[10]APU!$Z$2225</definedName>
    <definedName name="REND380">[10]APU!$Z$22061</definedName>
    <definedName name="REND381">[10]APU!$Z$22119</definedName>
    <definedName name="REND382">[10]APU!$Z$22177</definedName>
    <definedName name="REND383">[10]APU!$Z$22235</definedName>
    <definedName name="REND384">[10]APU!$Z$22293</definedName>
    <definedName name="REND385">[10]APU!$Z$22351</definedName>
    <definedName name="REND386">[10]APU!$Z$22409</definedName>
    <definedName name="REND387">[10]APU!$Z$22467</definedName>
    <definedName name="REND388">[10]APU!$Z$22525</definedName>
    <definedName name="REND389">[10]APU!$Z$22583</definedName>
    <definedName name="REND39">[10]APU!$Z$2283</definedName>
    <definedName name="REND390">[10]APU!$Z$22641</definedName>
    <definedName name="REND391">[10]APU!$Z$22699</definedName>
    <definedName name="REND392">[10]APU!$Z$22757</definedName>
    <definedName name="REND393">[10]APU!$Z$22815</definedName>
    <definedName name="REND394">[10]APU!$Z$22873</definedName>
    <definedName name="REND395">[10]APU!$Z$22931</definedName>
    <definedName name="REND396">[10]APU!$Z$22989</definedName>
    <definedName name="REND397">[10]APU!$Z$23047</definedName>
    <definedName name="REND398">[10]APU!$Z$23105</definedName>
    <definedName name="REND399">[10]APU!$Z$23163</definedName>
    <definedName name="REND4">[10]APU!$Z$253</definedName>
    <definedName name="REND40">[10]APU!$Z$2341</definedName>
    <definedName name="REND400">[10]APU!$Z$23221</definedName>
    <definedName name="REND401">[10]APU!$Z$23279</definedName>
    <definedName name="REND402">[10]APU!$Z$23337</definedName>
    <definedName name="REND403">[10]APU!$Z$23395</definedName>
    <definedName name="REND404">[10]APU!$Z$23453</definedName>
    <definedName name="REND405">[10]APU!$Z$23511</definedName>
    <definedName name="REND406">[10]APU!$Z$23569</definedName>
    <definedName name="REND407">[10]APU!$Z$23627</definedName>
    <definedName name="REND408">[10]APU!$Z$23685</definedName>
    <definedName name="REND409">[10]APU!$Z$23743</definedName>
    <definedName name="REND41">[10]APU!$Z$2399</definedName>
    <definedName name="REND410">[10]APU!$Z$23801</definedName>
    <definedName name="REND411">[10]APU!$Z$23859</definedName>
    <definedName name="REND412">[10]APU!$Z$23917</definedName>
    <definedName name="REND413">[10]APU!$Z$23975</definedName>
    <definedName name="REND414">[10]APU!$Z$24033</definedName>
    <definedName name="REND415">[10]APU!$Z$24091</definedName>
    <definedName name="REND416">[10]APU!$Z$24149</definedName>
    <definedName name="REND417">[10]APU!$Z$24207</definedName>
    <definedName name="REND418">[10]APU!$Z$24265</definedName>
    <definedName name="REND419">[10]APU!$Z$24323</definedName>
    <definedName name="REND42">[10]APU!$Z$2457</definedName>
    <definedName name="REND420">[10]APU!$Z$24381</definedName>
    <definedName name="REND421">[10]APU!$Z$24439</definedName>
    <definedName name="REND422">[10]APU!$Z$24497</definedName>
    <definedName name="REND423">[10]APU!$Z$24555</definedName>
    <definedName name="REND424">[10]APU!$Z$24613</definedName>
    <definedName name="REND425">[10]APU!$Z$24671</definedName>
    <definedName name="REND426">[10]APU!$Z$24729</definedName>
    <definedName name="REND427">[10]APU!$Z$24787</definedName>
    <definedName name="REND428">[10]APU!$Z$24845</definedName>
    <definedName name="REND429">[10]APU!$Z$24903</definedName>
    <definedName name="REND43">[10]APU!$Z$2515</definedName>
    <definedName name="REND430">[10]APU!$Z$24961</definedName>
    <definedName name="REND431">[10]APU!$Z$25019</definedName>
    <definedName name="REND432">[10]APU!$Z$25077</definedName>
    <definedName name="REND433">[10]APU!$Z$25135</definedName>
    <definedName name="REND434">[10]APU!$Z$25193</definedName>
    <definedName name="REND435">[10]APU!$Z$25251</definedName>
    <definedName name="REND436">[10]APU!$Z$25309</definedName>
    <definedName name="REND437">[10]APU!$Z$25367</definedName>
    <definedName name="REND438">[10]APU!$Z$25425</definedName>
    <definedName name="REND439">[10]APU!$Z$25483</definedName>
    <definedName name="REND44">[10]APU!$Z$2573</definedName>
    <definedName name="REND440">[10]APU!$Z$25541</definedName>
    <definedName name="REND441">[10]APU!$Z$25599</definedName>
    <definedName name="REND442">[10]APU!$Z$25657</definedName>
    <definedName name="REND443">[10]APU!$Z$25715</definedName>
    <definedName name="REND444">[10]APU!$Z$25773</definedName>
    <definedName name="REND445">[10]APU!$Z$25831</definedName>
    <definedName name="REND446">[10]APU!$Z$25889</definedName>
    <definedName name="REND447">[10]APU!$Z$25947</definedName>
    <definedName name="REND448">[10]APU!$Z$26005</definedName>
    <definedName name="REND449">[10]APU!$Z$26063</definedName>
    <definedName name="REND45">[10]APU!$Z$2631</definedName>
    <definedName name="REND450">[10]APU!$Z$26121</definedName>
    <definedName name="REND451">[10]APU!$Z$26179</definedName>
    <definedName name="REND452">[10]APU!$Z$26237</definedName>
    <definedName name="REND453">[10]APU!$Z$26295</definedName>
    <definedName name="REND454">[10]APU!$Z$26353</definedName>
    <definedName name="REND455">[10]APU!$Z$26411</definedName>
    <definedName name="REND456">[10]APU!$Z$26469</definedName>
    <definedName name="REND457">[10]APU!$Z$26527</definedName>
    <definedName name="REND458">[10]APU!$Z$26585</definedName>
    <definedName name="REND459">[10]APU!$Z$26643</definedName>
    <definedName name="REND46">[10]APU!$Z$2689</definedName>
    <definedName name="REND460">[10]APU!$Z$26701</definedName>
    <definedName name="REND461">[10]APU!$Z$26759</definedName>
    <definedName name="REND462">[10]APU!$Z$26817</definedName>
    <definedName name="REND463">[10]APU!$Z$26875</definedName>
    <definedName name="REND464">[10]APU!$Z$26933</definedName>
    <definedName name="REND465">[10]APU!$Z$26991</definedName>
    <definedName name="REND466">[10]APU!$Z$27049</definedName>
    <definedName name="REND467">[10]APU!$Z$27107</definedName>
    <definedName name="REND468">[10]APU!$Z$27165</definedName>
    <definedName name="REND469">[10]APU!$Z$27223</definedName>
    <definedName name="REND47">[10]APU!$Z$2747</definedName>
    <definedName name="REND470">[10]APU!$Z$27281</definedName>
    <definedName name="REND471">[10]APU!$Z$27339</definedName>
    <definedName name="REND472">[10]APU!$Z$27397</definedName>
    <definedName name="REND473">[10]APU!$Z$27455</definedName>
    <definedName name="REND474">[10]APU!$Z$27513</definedName>
    <definedName name="REND475">[10]APU!$Z$27571</definedName>
    <definedName name="REND476">[10]APU!$Z$27629</definedName>
    <definedName name="REND477">[10]APU!$Z$27687</definedName>
    <definedName name="REND478">[10]APU!$Z$27745</definedName>
    <definedName name="REND479">[10]APU!$Z$27803</definedName>
    <definedName name="REND48">[10]APU!$Z$2805</definedName>
    <definedName name="REND480">[10]APU!$Z$27861</definedName>
    <definedName name="REND481">[10]APU!$Z$27919</definedName>
    <definedName name="REND482">[10]APU!$Z$27977</definedName>
    <definedName name="REND483">[10]APU!$Z$28035</definedName>
    <definedName name="REND484">[10]APU!$Z$28093</definedName>
    <definedName name="REND485">[10]APU!$Z$28151</definedName>
    <definedName name="REND486">[10]APU!$Z$28209</definedName>
    <definedName name="REND487">[10]APU!$Z$28267</definedName>
    <definedName name="REND488">[10]APU!$Z$28325</definedName>
    <definedName name="REND489">[10]APU!$Z$28383</definedName>
    <definedName name="REND49">[10]APU!$Z$2863</definedName>
    <definedName name="REND490">[10]APU!$Z$28441</definedName>
    <definedName name="REND491">[10]APU!$Z$28499</definedName>
    <definedName name="REND492">[10]APU!$Z$28557</definedName>
    <definedName name="REND493">[10]APU!$Z$28615</definedName>
    <definedName name="REND494">[10]APU!$Z$28673</definedName>
    <definedName name="REND495">[10]APU!$Z$28731</definedName>
    <definedName name="REND496">[10]APU!$Z$28789</definedName>
    <definedName name="REND497">[10]APU!$Z$28847</definedName>
    <definedName name="REND498">[10]APU!$Z$28905</definedName>
    <definedName name="REND499">[10]APU!$Z$28963</definedName>
    <definedName name="REND5">[10]APU!$Z$311</definedName>
    <definedName name="REND50">[10]APU!$Z$2921</definedName>
    <definedName name="REND500">[10]APU!$Z$29021</definedName>
    <definedName name="REND501">[10]APU!$Z$29079</definedName>
    <definedName name="REND502">[10]APU!$Z$29137</definedName>
    <definedName name="REND503">[10]APU!$Z$29195</definedName>
    <definedName name="REND504">[10]APU!$Z$29253</definedName>
    <definedName name="REND505">[10]APU!$Z$29311</definedName>
    <definedName name="REND506">[10]APU!$Z$29369</definedName>
    <definedName name="REND507">[10]APU!$Z$29427</definedName>
    <definedName name="REND508">[10]APU!$Z$29485</definedName>
    <definedName name="REND509">[10]APU!$Z$29543</definedName>
    <definedName name="REND51">[10]APU!$Z$2979</definedName>
    <definedName name="REND510">[10]APU!$Z$29601</definedName>
    <definedName name="REND511">[10]APU!$Z$29659</definedName>
    <definedName name="REND512">[10]APU!$Z$29717</definedName>
    <definedName name="REND513">[10]APU!$Z$29775</definedName>
    <definedName name="REND514">[10]APU!$Z$29833</definedName>
    <definedName name="REND515">[10]APU!$Z$29891</definedName>
    <definedName name="REND516">[10]APU!$Z$29949</definedName>
    <definedName name="REND517">[10]APU!$Z$30007</definedName>
    <definedName name="REND518">[10]APU!$Z$30065</definedName>
    <definedName name="REND519">[10]APU!$Z$30123</definedName>
    <definedName name="REND52">[10]APU!$Z$3037</definedName>
    <definedName name="REND520">[10]APU!$Z$30181</definedName>
    <definedName name="REND521">[10]APU!$Z$30239</definedName>
    <definedName name="REND522">[10]APU!$Z$30297</definedName>
    <definedName name="REND523">[10]APU!$Z$30355</definedName>
    <definedName name="REND524">[10]APU!$Z$30413</definedName>
    <definedName name="REND525">[10]APU!$Z$30471</definedName>
    <definedName name="REND526">[10]APU!$Z$30529</definedName>
    <definedName name="REND527">[10]APU!$Z$30587</definedName>
    <definedName name="REND528">[10]APU!$Z$30645</definedName>
    <definedName name="REND529">[10]APU!$Z$30703</definedName>
    <definedName name="REND53">[10]APU!$Z$3095</definedName>
    <definedName name="REND530">[10]APU!$Z$30761</definedName>
    <definedName name="REND531">[10]APU!$Z$30819</definedName>
    <definedName name="REND532">[10]APU!$Z$30877</definedName>
    <definedName name="REND533">[10]APU!$Z$30935</definedName>
    <definedName name="REND534">[10]APU!$Z$30993</definedName>
    <definedName name="REND535">[10]APU!$Z$31051</definedName>
    <definedName name="REND536">[10]APU!$Z$31109</definedName>
    <definedName name="REND537">[10]APU!$Z$31167</definedName>
    <definedName name="REND538">[10]APU!$Z$31225</definedName>
    <definedName name="REND539">[10]APU!$Z$31283</definedName>
    <definedName name="REND54">[10]APU!$Z$3153</definedName>
    <definedName name="REND540">[10]APU!$Z$31341</definedName>
    <definedName name="REND541">[10]APU!$Z$31399</definedName>
    <definedName name="REND542">[10]APU!$Z$31457</definedName>
    <definedName name="REND543">[10]APU!$Z$31515</definedName>
    <definedName name="REND544">[10]APU!$Z$31573</definedName>
    <definedName name="REND545">[10]APU!$Z$31631</definedName>
    <definedName name="REND546">[10]APU!$Z$31689</definedName>
    <definedName name="REND547">[10]APU!$Z$31747</definedName>
    <definedName name="REND548">[10]APU!$Z$31805</definedName>
    <definedName name="REND549">[10]APU!$Z$31863</definedName>
    <definedName name="REND55">[10]APU!$Z$3211</definedName>
    <definedName name="REND550">[10]APU!$Z$31921</definedName>
    <definedName name="REND551">[10]APU!$Z$31979</definedName>
    <definedName name="REND552">[10]APU!$Z$32037</definedName>
    <definedName name="REND553">[10]APU!$Z$32095</definedName>
    <definedName name="REND554">[10]APU!$Z$32153</definedName>
    <definedName name="REND555">[10]APU!$Z$32211</definedName>
    <definedName name="REND556">[10]APU!$Z$32269</definedName>
    <definedName name="REND557">[10]APU!$Z$32327</definedName>
    <definedName name="REND558">[10]APU!$Z$32385</definedName>
    <definedName name="REND559">[10]APU!$Z$32443</definedName>
    <definedName name="REND56">[10]APU!$Z$3269</definedName>
    <definedName name="REND560">[10]APU!$Z$32501</definedName>
    <definedName name="REND561">[10]APU!$Z$32559</definedName>
    <definedName name="REND562">[10]APU!$Z$32617</definedName>
    <definedName name="REND563">[10]APU!$Z$32675</definedName>
    <definedName name="REND564">[10]APU!$Z$32733</definedName>
    <definedName name="REND565">[10]APU!$Z$32791</definedName>
    <definedName name="REND566">[10]APU!$Z$32849</definedName>
    <definedName name="REND567">[10]APU!$Z$32907</definedName>
    <definedName name="REND568">[10]APU!$Z$32965</definedName>
    <definedName name="REND569">[10]APU!$Z$33023</definedName>
    <definedName name="REND57">[10]APU!$Z$3327</definedName>
    <definedName name="REND570">[10]APU!$Z$33081</definedName>
    <definedName name="REND571">[10]APU!$Z$33139</definedName>
    <definedName name="REND572">[10]APU!$Z$33197</definedName>
    <definedName name="REND573">[10]APU!$Z$33255</definedName>
    <definedName name="REND574">[10]APU!$Z$33313</definedName>
    <definedName name="REND575">[10]APU!$Z$33371</definedName>
    <definedName name="REND576">[10]APU!$Z$33429</definedName>
    <definedName name="REND577">[10]APU!$Z$33487</definedName>
    <definedName name="REND578">[10]APU!$Z$33545</definedName>
    <definedName name="REND579">[10]APU!$Z$33603</definedName>
    <definedName name="REND58">[10]APU!$Z$3385</definedName>
    <definedName name="REND580">[10]APU!$Z$33661</definedName>
    <definedName name="REND581">[10]APU!$Z$33719</definedName>
    <definedName name="REND582">[10]APU!$Z$33777</definedName>
    <definedName name="REND583">[10]APU!$Z$33835</definedName>
    <definedName name="REND584">[10]APU!$Z$33893</definedName>
    <definedName name="REND585">[10]APU!$Z$33951</definedName>
    <definedName name="REND586">[10]APU!$Z$34009</definedName>
    <definedName name="REND587">[10]APU!$Z$34067</definedName>
    <definedName name="REND588">[10]APU!$Z$34125</definedName>
    <definedName name="REND589">[10]APU!$Z$34183</definedName>
    <definedName name="REND59">[10]APU!$Z$3443</definedName>
    <definedName name="REND590">[10]APU!$Z$34241</definedName>
    <definedName name="REND591">[10]APU!$Z$34299</definedName>
    <definedName name="REND592">[10]APU!$Z$34357</definedName>
    <definedName name="REND593">[10]APU!$Z$34415</definedName>
    <definedName name="REND594">[10]APU!$Z$34473</definedName>
    <definedName name="REND595">[10]APU!$Z$34531</definedName>
    <definedName name="REND596">[10]APU!$Z$34589</definedName>
    <definedName name="REND597">[10]APU!$Z$34647</definedName>
    <definedName name="REND598">[10]APU!$Z$34705</definedName>
    <definedName name="REND599">[10]APU!$Z$34763</definedName>
    <definedName name="REND6">[10]APU!$Z$369</definedName>
    <definedName name="REND60">[10]APU!$Z$3501</definedName>
    <definedName name="REND600">[10]APU!$Z$34821</definedName>
    <definedName name="REND601">[10]APU!$Z$34879</definedName>
    <definedName name="REND602">[10]APU!$Z$34937</definedName>
    <definedName name="REND603">[10]APU!$Z$34995</definedName>
    <definedName name="REND604">[10]APU!$Z$35053</definedName>
    <definedName name="REND605">[10]APU!$Z$35111</definedName>
    <definedName name="REND606">[10]APU!$Z$35169</definedName>
    <definedName name="REND607">[10]APU!$Z$35227</definedName>
    <definedName name="REND608">[10]APU!$Z$35285</definedName>
    <definedName name="REND609">[10]APU!$Z$35343</definedName>
    <definedName name="REND61">[10]APU!$Z$3559</definedName>
    <definedName name="REND610">[10]APU!$Z$35401</definedName>
    <definedName name="REND611">[10]APU!$Z$35459</definedName>
    <definedName name="REND612">[10]APU!$Z$35517</definedName>
    <definedName name="REND613">[10]APU!$Z$35575</definedName>
    <definedName name="REND614">[10]APU!$Z$35633</definedName>
    <definedName name="REND615">[10]APU!$Z$35691</definedName>
    <definedName name="REND616">[10]APU!$Z$35749</definedName>
    <definedName name="REND617">[10]APU!$Z$35807</definedName>
    <definedName name="REND618">[10]APU!$Z$35865</definedName>
    <definedName name="REND619">[10]APU!$Z$35923</definedName>
    <definedName name="REND62">[10]APU!$Z$3617</definedName>
    <definedName name="REND620">[10]APU!$Z$35981</definedName>
    <definedName name="REND621">[10]APU!$Z$36039</definedName>
    <definedName name="REND622">[10]APU!$Z$36097</definedName>
    <definedName name="REND623">[10]APU!$Z$36155</definedName>
    <definedName name="REND624">[10]APU!$Z$36213</definedName>
    <definedName name="REND625">[10]APU!$Z$36271</definedName>
    <definedName name="REND626">[10]APU!$Z$36329</definedName>
    <definedName name="REND627">[10]APU!$Z$36387</definedName>
    <definedName name="REND628">[10]APU!$Z$36445</definedName>
    <definedName name="REND629">[10]APU!$Z$36503</definedName>
    <definedName name="REND63">[10]APU!$Z$3675</definedName>
    <definedName name="REND630">[10]APU!$Z$36561</definedName>
    <definedName name="REND631">[10]APU!$Z$36619</definedName>
    <definedName name="REND632">[10]APU!$Z$36677</definedName>
    <definedName name="REND633">[10]APU!$Z$36735</definedName>
    <definedName name="REND634">[10]APU!$Z$36793</definedName>
    <definedName name="REND635">[10]APU!$Z$36851</definedName>
    <definedName name="REND636">[10]APU!$Z$36909</definedName>
    <definedName name="REND637">[10]APU!$Z$36967</definedName>
    <definedName name="REND638">[10]APU!$Z$37025</definedName>
    <definedName name="REND639">[10]APU!$Z$37083</definedName>
    <definedName name="REND64">[10]APU!$Z$3733</definedName>
    <definedName name="REND640">[10]APU!$Z$37141</definedName>
    <definedName name="REND641">[10]APU!$Z$37199</definedName>
    <definedName name="REND642">[10]APU!$Z$37257</definedName>
    <definedName name="REND643">[10]APU!$Z$37315</definedName>
    <definedName name="REND644">[10]APU!$Z$37373</definedName>
    <definedName name="REND645">[10]APU!$Z$37431</definedName>
    <definedName name="REND646">[10]APU!$Z$37489</definedName>
    <definedName name="REND647">[10]APU!$Z$37547</definedName>
    <definedName name="REND648">[10]APU!$Z$37605</definedName>
    <definedName name="REND649">[10]APU!$Z$37663</definedName>
    <definedName name="REND65">[10]APU!$Z$3791</definedName>
    <definedName name="REND650">[10]APU!$Z$37721</definedName>
    <definedName name="REND651">[10]APU!$Z$37779</definedName>
    <definedName name="REND652">[10]APU!$Z$37837</definedName>
    <definedName name="REND653">[10]APU!$Z$37895</definedName>
    <definedName name="REND654">[10]APU!$Z$37953</definedName>
    <definedName name="REND655">[10]APU!$Z$38011</definedName>
    <definedName name="REND656">[10]APU!$Z$38069</definedName>
    <definedName name="REND657">[10]APU!$Z$38127</definedName>
    <definedName name="REND658">[10]APU!$Z$38185</definedName>
    <definedName name="REND659">[10]APU!$Z$38243</definedName>
    <definedName name="REND66">[10]APU!$Z$3849</definedName>
    <definedName name="REND660">[10]APU!$Z$38301</definedName>
    <definedName name="REND661">[10]APU!$Z$38359</definedName>
    <definedName name="REND662">[10]APU!$Z$38417</definedName>
    <definedName name="REND663">[10]APU!$Z$38475</definedName>
    <definedName name="REND664">[10]APU!$Z$38533</definedName>
    <definedName name="REND665">[10]APU!$Z$38591</definedName>
    <definedName name="REND666">[10]APU!$Z$38649</definedName>
    <definedName name="REND667">[10]APU!$Z$38707</definedName>
    <definedName name="REND668">[10]APU!$Z$38765</definedName>
    <definedName name="REND669">[10]APU!$Z$38823</definedName>
    <definedName name="REND67">[10]APU!$Z$3907</definedName>
    <definedName name="REND670">[10]APU!$Z$38881</definedName>
    <definedName name="REND671">[10]APU!$Z$38939</definedName>
    <definedName name="REND672">[10]APU!$Z$38997</definedName>
    <definedName name="REND673">[10]APU!$Z$39055</definedName>
    <definedName name="REND674">[10]APU!$Z$39113</definedName>
    <definedName name="REND675">[10]APU!$Z$39171</definedName>
    <definedName name="REND676">[10]APU!$Z$39229</definedName>
    <definedName name="REND677">[10]APU!$Z$39287</definedName>
    <definedName name="REND678">[10]APU!$Z$39345</definedName>
    <definedName name="REND679">[10]APU!$Z$39403</definedName>
    <definedName name="REND68">[10]APU!$Z$3965</definedName>
    <definedName name="REND680">[10]APU!$Z$39461</definedName>
    <definedName name="REND681">[10]APU!$Z$39519</definedName>
    <definedName name="REND682">[10]APU!$Z$39577</definedName>
    <definedName name="REND683">[10]APU!$Z$39635</definedName>
    <definedName name="REND684">[10]APU!$Z$39693</definedName>
    <definedName name="REND685">[10]APU!$Z$39751</definedName>
    <definedName name="REND686">[10]APU!$Z$39809</definedName>
    <definedName name="REND687">[10]APU!$Z$39867</definedName>
    <definedName name="REND688">[10]APU!$Z$39925</definedName>
    <definedName name="REND689">[10]APU!$Z$39983</definedName>
    <definedName name="REND69">[10]APU!$Z$4023</definedName>
    <definedName name="REND690">[10]APU!$Z$40041</definedName>
    <definedName name="REND691">[10]APU!$Z$40099</definedName>
    <definedName name="REND692">[10]APU!$Z$40157</definedName>
    <definedName name="REND693">[10]APU!$Z$40215</definedName>
    <definedName name="REND694">[10]APU!$Z$40273</definedName>
    <definedName name="REND695">[10]APU!$Z$40331</definedName>
    <definedName name="REND696">[10]APU!$Z$40389</definedName>
    <definedName name="REND697">[10]APU!$Z$40447</definedName>
    <definedName name="REND698">[10]APU!$Z$40505</definedName>
    <definedName name="REND699">[10]APU!$Z$40563</definedName>
    <definedName name="REND7">[10]APU!$Z$427</definedName>
    <definedName name="REND70">[10]APU!$Z$4081</definedName>
    <definedName name="REND700">[10]APU!$Z$40621</definedName>
    <definedName name="REND701">[10]APU!$Z$40679</definedName>
    <definedName name="REND702">[10]APU!$Z$40737</definedName>
    <definedName name="REND703">[10]APU!$Z$40795</definedName>
    <definedName name="REND704">[10]APU!$Z$40853</definedName>
    <definedName name="REND705">[10]APU!$Z$40911</definedName>
    <definedName name="REND706">[10]APU!$Z$40969</definedName>
    <definedName name="REND707">[10]APU!$Z$41027</definedName>
    <definedName name="REND708">[10]APU!$Z$41085</definedName>
    <definedName name="REND709">[10]APU!$Z$41143</definedName>
    <definedName name="REND71">[10]APU!$Z$4139</definedName>
    <definedName name="REND710">[10]APU!$Z$41201</definedName>
    <definedName name="REND711">[10]APU!$Z$41259</definedName>
    <definedName name="REND712">[10]APU!$Z$41317</definedName>
    <definedName name="REND713">[10]APU!$Z$41375</definedName>
    <definedName name="REND714">[10]APU!$Z$41433</definedName>
    <definedName name="REND715">[10]APU!$Z$41491</definedName>
    <definedName name="REND716">[10]APU!$Z$41549</definedName>
    <definedName name="REND717">[10]APU!$Z$41607</definedName>
    <definedName name="REND718">[10]APU!$Z$41665</definedName>
    <definedName name="REND719">[10]APU!$Z$41723</definedName>
    <definedName name="REND72">[10]APU!$Z$4197</definedName>
    <definedName name="REND720">[10]APU!$Z$41781</definedName>
    <definedName name="REND721">[10]APU!$Z$41839</definedName>
    <definedName name="REND722">[10]APU!$Z$41897</definedName>
    <definedName name="REND723">[10]APU!$Z$41955</definedName>
    <definedName name="REND724">[10]APU!$Z$42013</definedName>
    <definedName name="REND725">[10]APU!$Z$42071</definedName>
    <definedName name="REND726">[10]APU!$Z$42129</definedName>
    <definedName name="REND727">[10]APU!$Z$42187</definedName>
    <definedName name="REND728">[10]APU!$Z$42245</definedName>
    <definedName name="REND729">[10]APU!$Z$42303</definedName>
    <definedName name="REND73">[10]APU!$Z$4255</definedName>
    <definedName name="REND730">[10]APU!$Z$42361</definedName>
    <definedName name="REND731">[10]APU!$Z$42419</definedName>
    <definedName name="REND732">[10]APU!$Z$42477</definedName>
    <definedName name="REND733">[10]APU!$Z$42535</definedName>
    <definedName name="REND734">[10]APU!$Z$42593</definedName>
    <definedName name="REND735">[10]APU!$Z$42651</definedName>
    <definedName name="REND736">[10]APU!$Z$42709</definedName>
    <definedName name="REND737">[10]APU!$Z$42767</definedName>
    <definedName name="REND738">[10]APU!$Z$42825</definedName>
    <definedName name="REND739">[10]APU!$Z$42883</definedName>
    <definedName name="REND74">[10]APU!$Z$4313</definedName>
    <definedName name="REND740">[10]APU!$Z$42941</definedName>
    <definedName name="REND741">[10]APU!$Z$42999</definedName>
    <definedName name="REND742">[10]APU!$Z$43057</definedName>
    <definedName name="REND743">[10]APU!$Z$43115</definedName>
    <definedName name="REND744">[10]APU!$Z$43173</definedName>
    <definedName name="REND745">[10]APU!$Z$43231</definedName>
    <definedName name="REND746">[10]APU!$Z$43289</definedName>
    <definedName name="REND747">[10]APU!$Z$43347</definedName>
    <definedName name="REND748">[10]APU!$Z$43405</definedName>
    <definedName name="REND749">[10]APU!$Z$43463</definedName>
    <definedName name="REND75">[10]APU!$Z$4371</definedName>
    <definedName name="REND750">[10]APU!$Z$43521</definedName>
    <definedName name="REND751">[10]APU!$Z$43579</definedName>
    <definedName name="REND752">[10]APU!$Z$43637</definedName>
    <definedName name="REND753">[10]APU!$Z$43695</definedName>
    <definedName name="REND754">[10]APU!$Z$43753</definedName>
    <definedName name="REND755">[10]APU!$Z$43811</definedName>
    <definedName name="REND756">[10]APU!$Z$43869</definedName>
    <definedName name="REND757">[10]APU!$Z$43927</definedName>
    <definedName name="REND758">[10]APU!$Z$43985</definedName>
    <definedName name="REND759">[10]APU!$Z$44043</definedName>
    <definedName name="REND76">[10]APU!$Z$4429</definedName>
    <definedName name="REND760">[10]APU!$Z$44101</definedName>
    <definedName name="REND761">[10]APU!$Z$44159</definedName>
    <definedName name="REND762">[10]APU!$Z$44217</definedName>
    <definedName name="REND763">[10]APU!$Z$44275</definedName>
    <definedName name="REND764">[10]APU!$Z$44333</definedName>
    <definedName name="REND765">[10]APU!$Z$44391</definedName>
    <definedName name="REND766">[10]APU!$Z$44449</definedName>
    <definedName name="REND767">[10]APU!$Z$44507</definedName>
    <definedName name="REND768">[10]APU!$Z$44565</definedName>
    <definedName name="REND769">[10]APU!$Z$44623</definedName>
    <definedName name="REND77">[10]APU!$Z$4487</definedName>
    <definedName name="REND770">[10]APU!$Z$44681</definedName>
    <definedName name="REND771">[10]APU!$Z$44739</definedName>
    <definedName name="REND772">[10]APU!$Z$44797</definedName>
    <definedName name="REND773">[10]APU!$Z$44855</definedName>
    <definedName name="REND774">[10]APU!$Z$44913</definedName>
    <definedName name="REND775">[10]APU!$Z$44971</definedName>
    <definedName name="REND776">[10]APU!$Z$45029</definedName>
    <definedName name="REND777">[10]APU!$Z$45087</definedName>
    <definedName name="REND778">[10]APU!$Z$45145</definedName>
    <definedName name="REND779">[10]APU!$Z$45203</definedName>
    <definedName name="REND78">[10]APU!$Z$4545</definedName>
    <definedName name="REND780">[10]APU!$Z$45261</definedName>
    <definedName name="REND781">[10]APU!$Z$45319</definedName>
    <definedName name="REND782">[10]APU!$Z$45377</definedName>
    <definedName name="REND783">[10]APU!$Z$45435</definedName>
    <definedName name="REND784">[10]APU!$Z$45493</definedName>
    <definedName name="REND785">[10]APU!$Z$45551</definedName>
    <definedName name="REND786">[10]APU!$Z$45609</definedName>
    <definedName name="REND787">[10]APU!$Z$45667</definedName>
    <definedName name="REND788">[10]APU!$Z$45725</definedName>
    <definedName name="REND789">[10]APU!$Z$45783</definedName>
    <definedName name="REND79">[10]APU!$Z$4603</definedName>
    <definedName name="REND790">[10]APU!$Z$45841</definedName>
    <definedName name="REND791">[10]APU!$Z$45899</definedName>
    <definedName name="REND792">[10]APU!$Z$45957</definedName>
    <definedName name="REND793">[10]APU!$Z$46015</definedName>
    <definedName name="REND794">[10]APU!$Z$46073</definedName>
    <definedName name="REND795">[10]APU!$Z$46131</definedName>
    <definedName name="REND796">[10]APU!$Z$46189</definedName>
    <definedName name="REND797">[10]APU!$Z$46247</definedName>
    <definedName name="REND798">[10]APU!$Z$46305</definedName>
    <definedName name="REND799">[10]APU!$Z$46363</definedName>
    <definedName name="REND8">[10]APU!$Z$485</definedName>
    <definedName name="REND80">[10]APU!$Z$4661</definedName>
    <definedName name="REND800">[10]APU!$Z$46421</definedName>
    <definedName name="REND801">[10]APU!$Z$46479</definedName>
    <definedName name="REND802">[10]APU!$Z$46537</definedName>
    <definedName name="REND803">[10]APU!$Z$46595</definedName>
    <definedName name="REND804">[10]APU!$Z$46653</definedName>
    <definedName name="REND805">[10]APU!$Z$46711</definedName>
    <definedName name="REND806">[10]APU!$Z$46769</definedName>
    <definedName name="REND807">[10]APU!$Z$46827</definedName>
    <definedName name="REND808">[10]APU!$Z$46885</definedName>
    <definedName name="REND809">[10]APU!$Z$46943</definedName>
    <definedName name="REND81">[10]APU!$Z$4719</definedName>
    <definedName name="REND810">[10]APU!$Z$47001</definedName>
    <definedName name="REND811">[10]APU!$Z$47059</definedName>
    <definedName name="REND812">[10]APU!$Z$47117</definedName>
    <definedName name="REND813">[10]APU!$Z$47175</definedName>
    <definedName name="REND814">[10]APU!$Z$47233</definedName>
    <definedName name="REND815">[10]APU!$Z$47291</definedName>
    <definedName name="REND816">[10]APU!$Z$47349</definedName>
    <definedName name="REND817">[10]APU!$Z$47407</definedName>
    <definedName name="REND818">[10]APU!$Z$47465</definedName>
    <definedName name="REND819">[10]APU!$Z$47523</definedName>
    <definedName name="REND82">[10]APU!$Z$4777</definedName>
    <definedName name="REND820">[10]APU!$Z$47581</definedName>
    <definedName name="REND821">[10]APU!$Z$47639</definedName>
    <definedName name="REND822">[10]APU!$Z$47697</definedName>
    <definedName name="REND823">[10]APU!$Z$47755</definedName>
    <definedName name="REND824">[10]APU!$Z$47813</definedName>
    <definedName name="REND825">[10]APU!$Z$47871</definedName>
    <definedName name="REND826">[10]APU!$Z$47929</definedName>
    <definedName name="REND827">[10]APU!$Z$47987</definedName>
    <definedName name="REND828">[10]APU!$Z$48045</definedName>
    <definedName name="REND829">[10]APU!$Z$48103</definedName>
    <definedName name="REND83">[10]APU!$Z$4835</definedName>
    <definedName name="REND830">[10]APU!$Z$48161</definedName>
    <definedName name="REND831">[10]APU!$Z$48219</definedName>
    <definedName name="REND832">[10]APU!$Z$48277</definedName>
    <definedName name="REND833">[10]APU!$Z$48335</definedName>
    <definedName name="REND834">[10]APU!$Z$48393</definedName>
    <definedName name="REND835">[10]APU!$Z$48451</definedName>
    <definedName name="REND836">[10]APU!$Z$48509</definedName>
    <definedName name="REND837">[10]APU!$Z$48567</definedName>
    <definedName name="REND838">[10]APU!$Z$48625</definedName>
    <definedName name="REND839">[10]APU!$Z$48683</definedName>
    <definedName name="REND84">[10]APU!$Z$4893</definedName>
    <definedName name="REND840">[10]APU!$Z$48741</definedName>
    <definedName name="REND841">[10]APU!$Z$48799</definedName>
    <definedName name="REND842">[10]APU!$Z$48857</definedName>
    <definedName name="REND843">[10]APU!$Z$48915</definedName>
    <definedName name="REND844">[10]APU!$Z$48973</definedName>
    <definedName name="REND845">[10]APU!$Z$49031</definedName>
    <definedName name="REND846">[10]APU!$Z$49089</definedName>
    <definedName name="REND847">[10]APU!$Z$49147</definedName>
    <definedName name="REND848">[10]APU!$Z$49205</definedName>
    <definedName name="REND849">[10]APU!$Z$49263</definedName>
    <definedName name="REND85">[10]APU!$Z$4951</definedName>
    <definedName name="REND850">[10]APU!$Z$49321</definedName>
    <definedName name="REND86">[10]APU!$Z$5009</definedName>
    <definedName name="REND87">[10]APU!$Z$5067</definedName>
    <definedName name="REND88">[10]APU!$Z$5125</definedName>
    <definedName name="REND89">[10]APU!$Z$5183</definedName>
    <definedName name="REND9">[10]APU!$Z$543</definedName>
    <definedName name="REND90">[10]APU!$Z$5241</definedName>
    <definedName name="REND91">[10]APU!$Z$5299</definedName>
    <definedName name="REND92">[10]APU!$Z$5357</definedName>
    <definedName name="REND93">[10]APU!$Z$5415</definedName>
    <definedName name="REND94">[10]APU!$Z$5473</definedName>
    <definedName name="REND95">[10]APU!$Z$5531</definedName>
    <definedName name="REND96">[10]APU!$Z$5589</definedName>
    <definedName name="REND97">[10]APU!$Z$5647</definedName>
    <definedName name="REND98">[10]APU!$Z$5705</definedName>
    <definedName name="REND99">[10]APU!$Z$5763</definedName>
    <definedName name="rendimiento">#REF!</definedName>
    <definedName name="RENDIMIENTO____CARGA">#REF!</definedName>
    <definedName name="REP.CONTRATANTE">[12]VARIABLES!$C$11</definedName>
    <definedName name="REP.CONTRATISTA">[12]VARIABLES!$C$10</definedName>
    <definedName name="Reparaciones_en_PVC_A.LL._2" localSheetId="0">#REF!</definedName>
    <definedName name="Reparaciones_en_PVC_A.LL._2">#REF!</definedName>
    <definedName name="Reparaciones_en_PVC_A.LL._3">#REF!</definedName>
    <definedName name="Reparaciones_en_PVC_A.LL._4">#REF!</definedName>
    <definedName name="Reparaciones_en_PVC_P_1">#REF!</definedName>
    <definedName name="Reparaciones_en_PVC_P_1_1_2">#REF!</definedName>
    <definedName name="Reparaciones_en_PVC_P_1_1_4">#REF!</definedName>
    <definedName name="Reparaciones_en_PVC_P_1_2">#REF!</definedName>
    <definedName name="Reparaciones_en_PVC_P_3_4">#REF!</definedName>
    <definedName name="Reparaciones_en_PVC_S_2">#REF!</definedName>
    <definedName name="Reparaciones_en_PVC_S_3">#REF!</definedName>
    <definedName name="Reparaciones_en_PVC_S_4">#REF!</definedName>
    <definedName name="Repisa_Ordinario">#REF!</definedName>
    <definedName name="REPXXX">#REF!</definedName>
    <definedName name="Requerimiento">#REF!</definedName>
    <definedName name="Requerimientos">#REF!</definedName>
    <definedName name="rer">#REF!</definedName>
    <definedName name="rererw">#REF!</definedName>
    <definedName name="rerg">#REF!</definedName>
    <definedName name="rerrrrw">#REF!</definedName>
    <definedName name="RES">#REF!</definedName>
    <definedName name="Resistividad">#REF!</definedName>
    <definedName name="RESU">#REF!</definedName>
    <definedName name="resufi">#REF!</definedName>
    <definedName name="resufi1">#REF!</definedName>
    <definedName name="resumen">#REF!</definedName>
    <definedName name="resumen_final">#REF!</definedName>
    <definedName name="resumen_final1">#REF!</definedName>
    <definedName name="RETIRO_DE_MATERIAL">[2]PRESPDETRABAJO!#REF!</definedName>
    <definedName name="Retro_excavadora">#REF!</definedName>
    <definedName name="RETTRE">#REF!</definedName>
    <definedName name="rety">#REF!</definedName>
    <definedName name="REVISION">'[13]DATOS GENERALES'!$L$7</definedName>
    <definedName name="rewfreg">#REF!</definedName>
    <definedName name="rewr">#REF!</definedName>
    <definedName name="REWWER">#REF!</definedName>
    <definedName name="rey">#REF!</definedName>
    <definedName name="reyepoi">#REF!</definedName>
    <definedName name="reyety">#REF!</definedName>
    <definedName name="reyty">#REF!</definedName>
    <definedName name="reyyt">#REF!</definedName>
    <definedName name="rfhnhjyu">#REF!</definedName>
    <definedName name="rfref">#REF!</definedName>
    <definedName name="rfrf">#REF!</definedName>
    <definedName name="RFV">#REF!</definedName>
    <definedName name="rg" localSheetId="0">#REF!</definedName>
    <definedName name="RG">#REF!</definedName>
    <definedName name="rge">#REF!</definedName>
    <definedName name="rgegg">#REF!</definedName>
    <definedName name="rhh">#REF!</definedName>
    <definedName name="rhrtd">#REF!</definedName>
    <definedName name="rhtry">#REF!</definedName>
    <definedName name="RID">#REF!</definedName>
    <definedName name="RISP">#REF!</definedName>
    <definedName name="rj">#REF!</definedName>
    <definedName name="rjjth">#REF!</definedName>
    <definedName name="rjy">#REF!</definedName>
    <definedName name="rkjyk">#REF!</definedName>
    <definedName name="rkru">#REF!</definedName>
    <definedName name="rky">#REF!</definedName>
    <definedName name="Ro">#REF!</definedName>
    <definedName name="ROCIO">#REF!</definedName>
    <definedName name="RP_PENDIENTES_DE_PAGO">#REF!</definedName>
    <definedName name="rrr">#REF!</definedName>
    <definedName name="rrrr">#REF!</definedName>
    <definedName name="rrrrrb">#REF!</definedName>
    <definedName name="rrrrrrre">#REF!</definedName>
    <definedName name="rrrrt">#REF!</definedName>
    <definedName name="Rs">#REF!</definedName>
    <definedName name="rsdgsd5">#REF!</definedName>
    <definedName name="RSS">#REF!</definedName>
    <definedName name="rt">#REF!</definedName>
    <definedName name="rte">#REF!</definedName>
    <definedName name="rteg">#REF!</definedName>
    <definedName name="rtert">#REF!</definedName>
    <definedName name="rtes">#REF!</definedName>
    <definedName name="rtewth">#REF!</definedName>
    <definedName name="rthjtj">#REF!</definedName>
    <definedName name="rthrthg">#REF!</definedName>
    <definedName name="rthtrh">#REF!</definedName>
    <definedName name="rtkk">#REF!</definedName>
    <definedName name="rttthy">#REF!</definedName>
    <definedName name="rtu">#REF!</definedName>
    <definedName name="rtug">#REF!</definedName>
    <definedName name="rtugsd">#REF!</definedName>
    <definedName name="rturtu">#REF!</definedName>
    <definedName name="rturu">#REF!</definedName>
    <definedName name="rtut">#REF!</definedName>
    <definedName name="rtutru">#REF!</definedName>
    <definedName name="rtuy">#REF!</definedName>
    <definedName name="rtyhr">#REF!</definedName>
    <definedName name="rtym">#REF!</definedName>
    <definedName name="rtyrey">#REF!</definedName>
    <definedName name="rtyrh">#REF!</definedName>
    <definedName name="RTYRTY">#REF!</definedName>
    <definedName name="rtyt">#REF!</definedName>
    <definedName name="rtytry">#REF!</definedName>
    <definedName name="ruru">#REF!</definedName>
    <definedName name="RUT">#REF!</definedName>
    <definedName name="rutu">#REF!</definedName>
    <definedName name="rwt">#REF!</definedName>
    <definedName name="ry">#REF!</definedName>
    <definedName name="ryeryb">#REF!</definedName>
    <definedName name="rytrsdg">#REF!</definedName>
    <definedName name="s">#REF!</definedName>
    <definedName name="SA" localSheetId="0">#REF!</definedName>
    <definedName name="sa">OFFSET(Full_Print,0,0,Last_Row)</definedName>
    <definedName name="saa">#REF!</definedName>
    <definedName name="SAD">#REF!</definedName>
    <definedName name="SADF">#REF!</definedName>
    <definedName name="sadff">#REF!</definedName>
    <definedName name="sadfo">#REF!</definedName>
    <definedName name="safdp">#REF!</definedName>
    <definedName name="SALID1">#REF!</definedName>
    <definedName name="Salida_de_Barrera_Fotoelectrica">#REF!</definedName>
    <definedName name="Salida_de_Datos_1XRJ45__Cat_5___Incluye_toma_cajas__Faceplate_y_Accesorios">#REF!</definedName>
    <definedName name="Salida_de_Sensor_de_Movimiento">#REF!</definedName>
    <definedName name="Salida_de_Sonido__Incluye_Toma__Cajas_y_Conductor_para_Sonido">#REF!</definedName>
    <definedName name="Salida_de_Toma_Telefonica_Plug_Americano_Doble_RJ45_4_Hilos">#REF!</definedName>
    <definedName name="Salida_para_Microfono__Incluye_Toma__Cajas_y_Conductor_para_Sonido">#REF!</definedName>
    <definedName name="Salidas_de_Alumbrado_en_Tuberia_PVC">#REF!</definedName>
    <definedName name="Salidas_de_Alumbrado_Luminarias_Tipo_Wall_Pack__y_Metal_Halide_en_T._PVC">#REF!</definedName>
    <definedName name="Salidas_de_Tomacorriente_Monofasicas_Normales_15_A__120_V__5_15R">#REF!</definedName>
    <definedName name="Salidas_de_Tomacorriente_Monofasicas_Reguladas_15_A__120_V__5_15R">#REF!</definedName>
    <definedName name="Salidas_de_Tomacorriente_Trifasica_30_A__220_V">#REF!</definedName>
    <definedName name="Salidas_de_TV__Incluye_Toma_y_Cajas">#REF!</definedName>
    <definedName name="Sangregado_2.00_m">#REF!</definedName>
    <definedName name="Sanitario_de_fluxometro_blanco_Corona.">#REF!</definedName>
    <definedName name="sanitario_porcelana_blanco">#REF!</definedName>
    <definedName name="Sanitario_Stilo_Ref._30535_100">#REF!</definedName>
    <definedName name="SB">#REF!</definedName>
    <definedName name="sbgfbgdr">#REF!</definedName>
    <definedName name="SBS">#REF!</definedName>
    <definedName name="SC">#REF!</definedName>
    <definedName name="Sched_Pay">#REF!</definedName>
    <definedName name="Scheduled_Extra_Payments">#REF!</definedName>
    <definedName name="Scheduled_Interest_Rate">#REF!</definedName>
    <definedName name="Scheduled_Monthly_Payment">#REF!</definedName>
    <definedName name="sd">#REF!</definedName>
    <definedName name="sdaf">#REF!</definedName>
    <definedName name="sdas">#REF!</definedName>
    <definedName name="sdasdasdasd">#REF!</definedName>
    <definedName name="sdasdf">#REF!</definedName>
    <definedName name="SDCDSCT">#REF!</definedName>
    <definedName name="SDDSAFF">#REF!</definedName>
    <definedName name="sdf">#REF!</definedName>
    <definedName name="SDFCE">#REF!</definedName>
    <definedName name="sdfd">#REF!</definedName>
    <definedName name="SDFDG">#REF!</definedName>
    <definedName name="sdfds">#REF!</definedName>
    <definedName name="SDFDSO">#REF!</definedName>
    <definedName name="sdfdstp">#REF!</definedName>
    <definedName name="SDFEO">#REF!</definedName>
    <definedName name="sdfg">#REF!</definedName>
    <definedName name="sdfgdsfk">#REF!</definedName>
    <definedName name="sdfgsg">#REF!</definedName>
    <definedName name="SDFLJK">#REF!</definedName>
    <definedName name="sdfsd">#REF!</definedName>
    <definedName name="sdfsd4">#REF!</definedName>
    <definedName name="SDFSDF">#REF!</definedName>
    <definedName name="sdfsdfb">#REF!</definedName>
    <definedName name="sdfsdgg">#REF!</definedName>
    <definedName name="SDFSF">#REF!</definedName>
    <definedName name="sdfsv">#REF!</definedName>
    <definedName name="sdgfd">#REF!</definedName>
    <definedName name="sdgfgp">#REF!</definedName>
    <definedName name="sdgfiu">#REF!</definedName>
    <definedName name="sdgsd">#REF!</definedName>
    <definedName name="sdgsg">#REF!</definedName>
    <definedName name="SDIKOM">#REF!</definedName>
    <definedName name="sdsdfh">#REF!</definedName>
    <definedName name="sdsdfsdff">#REF!</definedName>
    <definedName name="SE">#REF!</definedName>
    <definedName name="Seccionador_de_Maniobras_de_17.5_KV_630_A">#REF!</definedName>
    <definedName name="SECTOR">#REF!</definedName>
    <definedName name="SECURITY">#REF!</definedName>
    <definedName name="SECURITY.ABRAZADERAS">'[23]APU HYS OFICINAS'!$C$1457</definedName>
    <definedName name="Seguetas">#REF!</definedName>
    <definedName name="sell">#REF!</definedName>
    <definedName name="SELL.ACERO">#REF!</definedName>
    <definedName name="SELL.COBRE">#REF!</definedName>
    <definedName name="SELL.CONDUFLEX">#REF!</definedName>
    <definedName name="SELL.PP">#REF!</definedName>
    <definedName name="SELLANTES">#REF!</definedName>
    <definedName name="SEMANA_C3">#REF!</definedName>
    <definedName name="sep">#REF!</definedName>
    <definedName name="Servicio_de_Volqueta">#REF!</definedName>
    <definedName name="setrj">#REF!</definedName>
    <definedName name="sett">#REF!</definedName>
    <definedName name="sfasf">#REF!</definedName>
    <definedName name="SFHSGFH">#REF!</definedName>
    <definedName name="sfsd">#REF!</definedName>
    <definedName name="sfsdf">#REF!</definedName>
    <definedName name="sfsdferg">#REF!</definedName>
    <definedName name="sfsdfs">#REF!</definedName>
    <definedName name="SHEE_INT">#REF!</definedName>
    <definedName name="SHEET">#REF!</definedName>
    <definedName name="SHEET1">#REF!</definedName>
    <definedName name="SHEET10">#REF!</definedName>
    <definedName name="SHEET11">#REF!</definedName>
    <definedName name="SHEET12">#REF!</definedName>
    <definedName name="SHEET13">#REF!</definedName>
    <definedName name="SHEET14">#REF!</definedName>
    <definedName name="SHEET15">#REF!</definedName>
    <definedName name="SHEET16">#REF!</definedName>
    <definedName name="SHEET17">#REF!</definedName>
    <definedName name="SHEET18">#REF!</definedName>
    <definedName name="SHEET19">#REF!</definedName>
    <definedName name="SHEET2">#REF!</definedName>
    <definedName name="SHEET20">#REF!</definedName>
    <definedName name="SHEET21">#REF!</definedName>
    <definedName name="SHEET22">#REF!</definedName>
    <definedName name="SHEET23">#REF!</definedName>
    <definedName name="SHEET24">#REF!</definedName>
    <definedName name="SHEET25">#REF!</definedName>
    <definedName name="SHEET26">#REF!</definedName>
    <definedName name="SHEET3">#REF!</definedName>
    <definedName name="SHEET4">#REF!</definedName>
    <definedName name="SHEET5">#REF!</definedName>
    <definedName name="SHEET6">#REF!</definedName>
    <definedName name="SHEET7">#REF!</definedName>
    <definedName name="SHEET8">#REF!</definedName>
    <definedName name="SHEET9">#REF!</definedName>
    <definedName name="Siembra_por_Unidad">#REF!</definedName>
    <definedName name="Sifón_c_x_c_sanitario_2">#REF!</definedName>
    <definedName name="Sifón_c_x_c_sanitario_3">#REF!</definedName>
    <definedName name="Sifón_c_x_c_sanitario_4">#REF!</definedName>
    <definedName name="Sifón_c_x_c_sanitario_6">#REF!</definedName>
    <definedName name="Sifon_en_P_Ref._93510_000_000">#REF!</definedName>
    <definedName name="Sifón_sanitario_P.V.C._3">#REF!</definedName>
    <definedName name="sifones_cromados">#REF!</definedName>
    <definedName name="Sika_impermeabilizante_integral">#REF!</definedName>
    <definedName name="Sika_transparente">#REF!</definedName>
    <definedName name="Silletería_Tandem.">#REF!</definedName>
    <definedName name="SINGOLO">#REF!</definedName>
    <definedName name="sino">#REF!</definedName>
    <definedName name="SL">#REF!</definedName>
    <definedName name="SMLMV">#REF!</definedName>
    <definedName name="SMMLV">#REF!</definedName>
    <definedName name="SOLD._4_">#REF!</definedName>
    <definedName name="SOLD._6_">#REF!</definedName>
    <definedName name="SOLD._8_">#REF!</definedName>
    <definedName name="Soldadura_de_estaño_para_cobre">#REF!</definedName>
    <definedName name="Soldadura_eléctrica_004___323">#REF!</definedName>
    <definedName name="Soldadura_estaño_para_cobre">#REF!</definedName>
    <definedName name="Soldadura_liquida_P.V.C._3_4">#REF!</definedName>
    <definedName name="Soldadura_P.V.C._liquida_1_4">#REF!</definedName>
    <definedName name="Soldadura_SP___13_1_8">#REF!</definedName>
    <definedName name="solo">#REF!</definedName>
    <definedName name="SOLTUB">#REF!</definedName>
    <definedName name="Soporte_Colgante_Tipo_Clevis_de_1_2__a_1_1_2">#REF!</definedName>
    <definedName name="Soporte_Colgante_Tipo_Clevis_de_2__a_4">#REF!</definedName>
    <definedName name="Soporte_Colgante_Tipo_Clevis_de_6">#REF!</definedName>
    <definedName name="SPRINKLER.ARTIMFER">#REF!</definedName>
    <definedName name="Sprinkler_PENDENT_57_y_68_grados">#REF!</definedName>
    <definedName name="srwrwr">#REF!</definedName>
    <definedName name="ss" localSheetId="0">#REF!</definedName>
    <definedName name="SS">#REF!</definedName>
    <definedName name="SS_AVG_SIZE">#REF!</definedName>
    <definedName name="SS_WELDING">#REF!</definedName>
    <definedName name="SSLink0">#REF!</definedName>
    <definedName name="SSS">#REF!</definedName>
    <definedName name="ssss">#REF!</definedName>
    <definedName name="sssss7">#REF!</definedName>
    <definedName name="sssssa">#REF!</definedName>
    <definedName name="sssssy">#REF!</definedName>
    <definedName name="St">#REF!</definedName>
    <definedName name="ST_BLDG">#REF!</definedName>
    <definedName name="ST_CW">#REF!</definedName>
    <definedName name="STALO1">#REF!</definedName>
    <definedName name="STAMPA">#REF!</definedName>
    <definedName name="STANU">#REF!</definedName>
    <definedName name="START">#REF!</definedName>
    <definedName name="START1">#REF!</definedName>
    <definedName name="STENU">#REF!</definedName>
    <definedName name="Stock">#REF!</definedName>
    <definedName name="STONU">#REF!</definedName>
    <definedName name="STRESS_RELIEVIN">#REF!</definedName>
    <definedName name="Strip_Telefonico_de_30_Pares__Caja_Metalica_de_50x50x20_cm.">#REF!</definedName>
    <definedName name="STSUMM">#REF!</definedName>
    <definedName name="stt">#REF!</definedName>
    <definedName name="Sub_Contrato_a_Todo_Costo_Alfombra">#REF!</definedName>
    <definedName name="Sub_Contrato_a_Todo_Costo_Cielo_Raso">#REF!</definedName>
    <definedName name="Subestacion_Tipo_Pedestal_225_Kva__11400_208_120V_60Hz_D_Y5_N._CTS_523">#REF!</definedName>
    <definedName name="SUBSUELO">#REF!</definedName>
    <definedName name="Subtotal">#REF!</definedName>
    <definedName name="SUELDO">#REF!</definedName>
    <definedName name="SUELLEN">#REF!</definedName>
    <definedName name="Suministro__Transporte__Instalacion_Canalizacion_de_80x40__N._CODENSA">#REF!</definedName>
    <definedName name="Suministro__Transporte_e_Instalacion_de_Postes_de_Concreto_12_m_Tipo_AP">#REF!</definedName>
    <definedName name="Suministro__Transporte_e_Instalacion_de_Postes_Metalicos_de_9_m">#REF!</definedName>
    <definedName name="Summary">#REF!</definedName>
    <definedName name="SUP_ART">#REF!</definedName>
    <definedName name="SUP_VEX">#REF!</definedName>
    <definedName name="SUP_VPR">#REF!</definedName>
    <definedName name="SUP_VPR_GEC">#REF!</definedName>
    <definedName name="SUP_VPR_GMM">#REF!</definedName>
    <definedName name="SUP_VPR_GRC">#REF!</definedName>
    <definedName name="SUP_VPR_GRM">#REF!</definedName>
    <definedName name="SUP_VPR_GRN">#REF!</definedName>
    <definedName name="SUP_VPR_GRS">#REF!</definedName>
    <definedName name="SUP_VPR_GTP">#REF!</definedName>
    <definedName name="SUP_VPR_NA">#REF!</definedName>
    <definedName name="SUPERFICIE">#REF!</definedName>
    <definedName name="swsw">#REF!</definedName>
    <definedName name="swsw3">#REF!</definedName>
    <definedName name="SX">#REF!</definedName>
    <definedName name="sxasaa">#REF!</definedName>
    <definedName name="sxsaxas">#REF!</definedName>
    <definedName name="t">#REF!</definedName>
    <definedName name="t5t5">#REF!</definedName>
    <definedName name="TA">#REF!</definedName>
    <definedName name="TABLA">#REF!</definedName>
    <definedName name="Tabla_burra_30">#REF!</definedName>
    <definedName name="Tabla_Burra_Cedro_Macho_28_cm.">#REF!</definedName>
    <definedName name="Tabla_Burra_Ordinario_25">#REF!</definedName>
    <definedName name="tabla_chapa_10">#REF!</definedName>
    <definedName name="Tabla_chapa_ordinario_30_cm.">#REF!</definedName>
    <definedName name="TABLEKP">#REF!</definedName>
    <definedName name="TABLEPRI">#REF!</definedName>
    <definedName name="Tablero_Control_Alumbrado_1_contactores_Trifasicos_20A__3_interruptores_de_codillo_15A">#REF!</definedName>
    <definedName name="Tablero_Control_Alumbrado_10_contactores_Trifasicos_20A">#REF!</definedName>
    <definedName name="Tablero_Control_Alumbrado_10_contactores_Trifasicos_20A__16_interruptores_de_codillo_15A">#REF!</definedName>
    <definedName name="Tablero_Control_Alumbrado_2_contactores_Trifasicos_20A__5_interruptores_de_codillo_15A">#REF!</definedName>
    <definedName name="Tablero_Control_Alumbrado_6_contactores_Trifasicos_20A__7_interruptores_de_codillo_15A">#REF!</definedName>
    <definedName name="Tablero_Control_Alumbrado_7_contactores_Trifasicos_20A__8_interruptores_de_codillo_15A">#REF!</definedName>
    <definedName name="Tablero_Dist._T_NP1_1__T_NP2_3__T_NP1_9_Trifasico_CON_Espacio_Totalizador_30_Circ._5_Hilos_220V">#REF!</definedName>
    <definedName name="Tablero_Dist._T_NP1_11_Trifasico_SIN_Espacio_Totalizador_12_Circuitos_5_Hilos_220V">#REF!</definedName>
    <definedName name="Tablero_Dist._T_NP1_2_Trifasico_CON_Espacio_Totalizador_42_Circ._5_Hilos_220V">#REF!</definedName>
    <definedName name="Tablero_Dist._T_NP1_5__T_NP1_7_Trifasico_CON_Espacio_Totalizador_35_Circ._5_Hilos_220V">#REF!</definedName>
    <definedName name="Tablero_Dist._T_REG_1_Trifasico_CON_Espacio_Totalizador_12_Circ._5_Hilos_220V">#REF!</definedName>
    <definedName name="Tablero_Dist._T_REG_2__T_REG_5__T_NP2_1__T_NP2_6__T_NP1_3_Trifasico_CON_Espacio_Totalizador_18_Circ._5_Hilos_220V">#REF!</definedName>
    <definedName name="Tablero_Dist._T_REG_3__T_NP1_10__T_NP2_5__T_NP1_9__T_NP_1_8T_NP1_4__T_NP2_4__T_NP2_2_Trifasico_CON_Espacio_Totalizador_24_Circ._5_Hilos_220V">#REF!</definedName>
    <definedName name="Tablex_Pizano_9mm_Cerramiento">#REF!</definedName>
    <definedName name="Taco_Termo_magnético_Unipolar_HQP_30A">#REF!</definedName>
    <definedName name="Tambores">#REF!</definedName>
    <definedName name="Tanques">#REF!</definedName>
    <definedName name="Tanques_Hidro_Acumuladores">#REF!</definedName>
    <definedName name="Tapa_Registro_R20x20">#REF!</definedName>
    <definedName name="Tapaporos_nogal">#REF!</definedName>
    <definedName name="TAREAS_INICIALES">#REF!</definedName>
    <definedName name="TARIFA">#REF!</definedName>
    <definedName name="Tasa">#REF!</definedName>
    <definedName name="TASA_DE_CAMBIO">#REF!</definedName>
    <definedName name="TasaCCP">#REF!</definedName>
    <definedName name="Tax">#REF!</definedName>
    <definedName name="TB">#REF!</definedName>
    <definedName name="TB_EVENTOS_OTS_ANUAL">#REF!</definedName>
    <definedName name="TC">#REF!</definedName>
    <definedName name="tdy">#REF!</definedName>
    <definedName name="TE">#REF!</definedName>
    <definedName name="tecval">#REF!</definedName>
    <definedName name="tEEE4">#REF!</definedName>
    <definedName name="Teja_eternit_No_6">#REF!</definedName>
    <definedName name="TEMA1">#REF!</definedName>
    <definedName name="TEMA10">#REF!</definedName>
    <definedName name="TEMA2">#REF!</definedName>
    <definedName name="TEMA3">#REF!</definedName>
    <definedName name="TEMA4">#REF!</definedName>
    <definedName name="TEMA5">#REF!</definedName>
    <definedName name="TEMA6">#REF!</definedName>
    <definedName name="TEMA7">#REF!</definedName>
    <definedName name="TEMA8">#REF!</definedName>
    <definedName name="TEMA9">#REF!</definedName>
    <definedName name="TEMAS_PACC">#REF!</definedName>
    <definedName name="tewst">#REF!</definedName>
    <definedName name="teyo">#REF!</definedName>
    <definedName name="teytrh">#REF!</definedName>
    <definedName name="tfapu">#REF!</definedName>
    <definedName name="TGB">#REF!</definedName>
    <definedName name="TH">#REF!</definedName>
    <definedName name="thdh">#REF!</definedName>
    <definedName name="Thiner">#REF!</definedName>
    <definedName name="THP">#REF!</definedName>
    <definedName name="thtj">#REF!</definedName>
    <definedName name="Tintilla_para_madera">#REF!</definedName>
    <definedName name="TIPO">#REF!</definedName>
    <definedName name="TIPO.COL">#REF!</definedName>
    <definedName name="TIPO_GRUPO">#REF!</definedName>
    <definedName name="TipoCosteoNivelRiesgo">#REF!</definedName>
    <definedName name="TIPOMATERIAL">'[13]DATOS GENERALES'!$B$4:$B$20</definedName>
    <definedName name="TipoPro">#REF!</definedName>
    <definedName name="Tipoproceso">#REF!</definedName>
    <definedName name="TIR">#REF!</definedName>
    <definedName name="Tiras_Alistado_3_x_3_x_3">#REF!</definedName>
    <definedName name="TITAN">#REF!</definedName>
    <definedName name="TITLE">#REF!</definedName>
    <definedName name="titu">#REF!</definedName>
    <definedName name="titu2">#REF!</definedName>
    <definedName name="TITULO">#REF!</definedName>
    <definedName name="_xlnm.Print_Titles" localSheetId="0">'FE-1-30 BALANCE'!$2:$16</definedName>
    <definedName name="Títulos_a_imprimir_IM">#REF!</definedName>
    <definedName name="tj">#REF!</definedName>
    <definedName name="TK_1">#REF!</definedName>
    <definedName name="TL">#REF!</definedName>
    <definedName name="Toma_telefónica">#REF!</definedName>
    <definedName name="Toma_Trifásica">#REF!</definedName>
    <definedName name="TOPGENER">#REF!</definedName>
    <definedName name="TOPGENER1">#REF!</definedName>
    <definedName name="TOPMENU">#REF!</definedName>
    <definedName name="Tornillo_para_Madera_1__No.6">#REF!</definedName>
    <definedName name="Tornillo_para_madera_2__No_9">#REF!</definedName>
    <definedName name="Torres">#REF!</definedName>
    <definedName name="tortas">#REF!</definedName>
    <definedName name="tortas2">#REF!</definedName>
    <definedName name="TOT">#REF!</definedName>
    <definedName name="TOTAL">#REF!</definedName>
    <definedName name="Total_Interest">#REF!</definedName>
    <definedName name="Total_Pay">#REF!</definedName>
    <definedName name="Total_Payment">Scheduled_Payment+Extra_Payment</definedName>
    <definedName name="total1">#REF!</definedName>
    <definedName name="TOTALHH">#REF!</definedName>
    <definedName name="TOTALHH1">#REF!</definedName>
    <definedName name="TOTITEMS">#REF!</definedName>
    <definedName name="TOTSHE1">#REF!</definedName>
    <definedName name="TOTSHE10">#REF!</definedName>
    <definedName name="TOTSHE11">#REF!</definedName>
    <definedName name="TOTSHE12">#REF!</definedName>
    <definedName name="TOTSHE13">#REF!</definedName>
    <definedName name="TOTSHE14">#REF!</definedName>
    <definedName name="TOTSHE15">#REF!</definedName>
    <definedName name="TOTSHE16">#REF!</definedName>
    <definedName name="TOTSHE17">#REF!</definedName>
    <definedName name="TOTSHE18">#REF!</definedName>
    <definedName name="TOTSHE19">#REF!</definedName>
    <definedName name="TOTSHE2">#REF!</definedName>
    <definedName name="TOTSHE20">#REF!</definedName>
    <definedName name="TOTSHE21">#REF!</definedName>
    <definedName name="TOTSHE22">#REF!</definedName>
    <definedName name="TOTSHE23">#REF!</definedName>
    <definedName name="TOTSHE24">#REF!</definedName>
    <definedName name="TOTSHE25">#REF!</definedName>
    <definedName name="TOTSHE26">#REF!</definedName>
    <definedName name="TOTSHE3">#REF!</definedName>
    <definedName name="TOTSHE4">#REF!</definedName>
    <definedName name="TOTSHE5">#REF!</definedName>
    <definedName name="TOTSHE6">#REF!</definedName>
    <definedName name="TOTSHE7">#REF!</definedName>
    <definedName name="TOTSHE8">#REF!</definedName>
    <definedName name="TOTSHE9">#REF!</definedName>
    <definedName name="Toxement_1_A_Impermeabilizante_Integral">#REF!</definedName>
    <definedName name="tr">#REF!</definedName>
    <definedName name="TRA">#REF!</definedName>
    <definedName name="Trafico_liviano_espesor_6_cm._Ref._R25CE_Fibrit">#REF!</definedName>
    <definedName name="TrainSpec">#REF!</definedName>
    <definedName name="Transmisores">#REF!</definedName>
    <definedName name="TRANSP1">[10]APU!$U$113</definedName>
    <definedName name="TRANSP10">[10]APU!$U$635</definedName>
    <definedName name="TRANSP100">[10]APU!$U$5855</definedName>
    <definedName name="TRANSP101">[10]APU!$U$5913</definedName>
    <definedName name="TRANSP102">[10]APU!$U$5971</definedName>
    <definedName name="TRANSP103">[10]APU!$U$6029</definedName>
    <definedName name="TRANSP104">[10]APU!$U$6087</definedName>
    <definedName name="TRANSP105">[10]APU!$U$6145</definedName>
    <definedName name="TRANSP106">[10]APU!$U$6203</definedName>
    <definedName name="TRANSP107">[10]APU!$U$6261</definedName>
    <definedName name="TRANSP108">[10]APU!$U$6319</definedName>
    <definedName name="TRANSP109">[10]APU!$U$6377</definedName>
    <definedName name="TRANSP11">[10]APU!$U$693</definedName>
    <definedName name="TRANSP110">[10]APU!$U$6435</definedName>
    <definedName name="TRANSP111">[10]APU!$U$6493</definedName>
    <definedName name="TRANSP112">[10]APU!$U$6551</definedName>
    <definedName name="TRANSP113">[10]APU!$U$6609</definedName>
    <definedName name="TRANSP114">[10]APU!$U$6667</definedName>
    <definedName name="TRANSP115">[10]APU!$U$6725</definedName>
    <definedName name="TRANSP116">[10]APU!$U$6783</definedName>
    <definedName name="TRANSP117">[10]APU!$U$6841</definedName>
    <definedName name="TRANSP118">[10]APU!$U$6899</definedName>
    <definedName name="TRANSP119">[10]APU!$U$6957</definedName>
    <definedName name="TRANSP12">[10]APU!$U$751</definedName>
    <definedName name="TRANSP120">[10]APU!$U$7015</definedName>
    <definedName name="TRANSP121">[10]APU!$U$7073</definedName>
    <definedName name="TRANSP122">[10]APU!$U$7131</definedName>
    <definedName name="TRANSP123">[10]APU!$U$7189</definedName>
    <definedName name="TRANSP124">[10]APU!$U$7247</definedName>
    <definedName name="TRANSP125">[10]APU!$U$7305</definedName>
    <definedName name="TRANSP126">[10]APU!$U$7363</definedName>
    <definedName name="TRANSP127">[10]APU!$U$7421</definedName>
    <definedName name="TRANSP128">[10]APU!$U$7479</definedName>
    <definedName name="TRANSP129">[10]APU!$U$7537</definedName>
    <definedName name="TRANSP13">[10]APU!$U$809</definedName>
    <definedName name="TRANSP130">[10]APU!$U$7595</definedName>
    <definedName name="TRANSP131">[10]APU!$U$7653</definedName>
    <definedName name="TRANSP132">[10]APU!$U$7711</definedName>
    <definedName name="TRANSP133">[10]APU!$U$7769</definedName>
    <definedName name="TRANSP134">[10]APU!$U$7827</definedName>
    <definedName name="TRANSP135">[10]APU!$U$7885</definedName>
    <definedName name="TRANSP136">[10]APU!$U$7943</definedName>
    <definedName name="TRANSP137">[10]APU!$U$8001</definedName>
    <definedName name="TRANSP138">[10]APU!$U$8059</definedName>
    <definedName name="TRANSP139">[10]APU!$U$8117</definedName>
    <definedName name="TRANSP14">[10]APU!$U$867</definedName>
    <definedName name="TRANSP140">[10]APU!$U$8175</definedName>
    <definedName name="TRANSP141">[10]APU!$U$8233</definedName>
    <definedName name="TRANSP142">[10]APU!$U$8291</definedName>
    <definedName name="TRANSP143">[10]APU!$U$8349</definedName>
    <definedName name="TRANSP144">[10]APU!$U$8407</definedName>
    <definedName name="TRANSP145">[10]APU!$U$8465</definedName>
    <definedName name="TRANSP146">[10]APU!$U$8523</definedName>
    <definedName name="TRANSP147">[10]APU!$U$8581</definedName>
    <definedName name="TRANSP148">[10]APU!$U$8639</definedName>
    <definedName name="TRANSP149">[10]APU!$U$8697</definedName>
    <definedName name="TRANSP15">[10]APU!$U$925</definedName>
    <definedName name="TRANSP150">[10]APU!$U$8755</definedName>
    <definedName name="TRANSP151">[10]APU!$U$8813</definedName>
    <definedName name="TRANSP152">[10]APU!$U$8871</definedName>
    <definedName name="TRANSP153">[10]APU!$U$8929</definedName>
    <definedName name="TRANSP154">[10]APU!$U$8987</definedName>
    <definedName name="TRANSP155">[10]APU!$U$9045</definedName>
    <definedName name="TRANSP156">[10]APU!$U$9103</definedName>
    <definedName name="TRANSP157">[10]APU!$U$9161</definedName>
    <definedName name="TRANSP158">[10]APU!$U$9219</definedName>
    <definedName name="TRANSP159">[10]APU!$U$9277</definedName>
    <definedName name="TRANSP16">[10]APU!$U$983</definedName>
    <definedName name="TRANSP160">[10]APU!$U$9335</definedName>
    <definedName name="TRANSP161">[10]APU!$U$9393</definedName>
    <definedName name="TRANSP162">[10]APU!$U$9451</definedName>
    <definedName name="TRANSP163">[10]APU!$U$9509</definedName>
    <definedName name="TRANSP164">[10]APU!$U$9567</definedName>
    <definedName name="TRANSP165">[10]APU!$U$9625</definedName>
    <definedName name="TRANSP166">[10]APU!$U$9683</definedName>
    <definedName name="TRANSP167">[10]APU!$U$9741</definedName>
    <definedName name="TRANSP168">[10]APU!$U$9799</definedName>
    <definedName name="TRANSP169">[10]APU!$U$9857</definedName>
    <definedName name="TRANSP17">[10]APU!$U$1041</definedName>
    <definedName name="TRANSP170">[10]APU!$U$9915</definedName>
    <definedName name="TRANSP171">[10]APU!$U$9973</definedName>
    <definedName name="TRANSP172">[10]APU!$U$10031</definedName>
    <definedName name="TRANSP173">[10]APU!$U$10089</definedName>
    <definedName name="TRANSP174">[10]APU!$U$10147</definedName>
    <definedName name="TRANSP175">[10]APU!$U$10205</definedName>
    <definedName name="TRANSP176">[10]APU!$U$10263</definedName>
    <definedName name="TRANSP177">[10]APU!$U$10321</definedName>
    <definedName name="TRANSP178">[10]APU!$U$10379</definedName>
    <definedName name="TRANSP179">[10]APU!$U$10437</definedName>
    <definedName name="TRANSP18">[10]APU!$U$1099</definedName>
    <definedName name="TRANSP180">[10]APU!$U$10495</definedName>
    <definedName name="TRANSP181">[10]APU!$U$10553</definedName>
    <definedName name="TRANSP182">[10]APU!$U$10611</definedName>
    <definedName name="TRANSP183">[10]APU!$U$10669</definedName>
    <definedName name="TRANSP184">[10]APU!$U$10727</definedName>
    <definedName name="TRANSP185">[10]APU!$U$10785</definedName>
    <definedName name="TRANSP186">[10]APU!$U$10843</definedName>
    <definedName name="TRANSP187">[10]APU!$U$10901</definedName>
    <definedName name="TRANSP188">[10]APU!$U$10959</definedName>
    <definedName name="TRANSP189">[10]APU!$U$11017</definedName>
    <definedName name="TRANSP19">[10]APU!$U$1157</definedName>
    <definedName name="TRANSP190">[10]APU!$U$11075</definedName>
    <definedName name="TRANSP191">[10]APU!$U$11133</definedName>
    <definedName name="TRANSP192">[10]APU!$U$11191</definedName>
    <definedName name="TRANSP193">[10]APU!$U$11249</definedName>
    <definedName name="TRANSP194">[10]APU!$U$11307</definedName>
    <definedName name="TRANSP195">[10]APU!$U$11365</definedName>
    <definedName name="TRANSP196">[10]APU!$U$11423</definedName>
    <definedName name="TRANSP197">[10]APU!$U$11481</definedName>
    <definedName name="TRANSP198">[10]APU!$U$11539</definedName>
    <definedName name="TRANSP199">[10]APU!$U$11597</definedName>
    <definedName name="TRANSP2">[10]APU!$U$171</definedName>
    <definedName name="TRANSP20">[10]APU!$U$1215</definedName>
    <definedName name="TRANSP200">[10]APU!$U$11655</definedName>
    <definedName name="TRANSP201">[10]APU!$U$11713</definedName>
    <definedName name="TRANSP202">[10]APU!$U$11771</definedName>
    <definedName name="TRANSP203">[10]APU!$U$11829</definedName>
    <definedName name="TRANSP204">[10]APU!$U$11887</definedName>
    <definedName name="TRANSP205">[10]APU!$U$11945</definedName>
    <definedName name="TRANSP206">[10]APU!$U$12003</definedName>
    <definedName name="TRANSP207">[10]APU!$U$12061</definedName>
    <definedName name="TRANSP208">[10]APU!$U$12119</definedName>
    <definedName name="TRANSP209">[10]APU!$U$12177</definedName>
    <definedName name="TRANSP21">[10]APU!$U$1273</definedName>
    <definedName name="TRANSP210">[10]APU!$U$12235</definedName>
    <definedName name="TRANSP211">[10]APU!$U$12293</definedName>
    <definedName name="TRANSP212">[10]APU!$U$12351</definedName>
    <definedName name="TRANSP213">[10]APU!$U$12409</definedName>
    <definedName name="TRANSP214">[10]APU!$U$12467</definedName>
    <definedName name="TRANSP215">[10]APU!$U$12525</definedName>
    <definedName name="TRANSP216">[10]APU!$U$12583</definedName>
    <definedName name="TRANSP217">[10]APU!$U$12641</definedName>
    <definedName name="TRANSP218">[10]APU!$U$12699</definedName>
    <definedName name="TRANSP219">[10]APU!$U$12757</definedName>
    <definedName name="TRANSP22">[10]APU!$U$1331</definedName>
    <definedName name="TRANSP220">[10]APU!$U$12815</definedName>
    <definedName name="TRANSP221">[10]APU!$U$12873</definedName>
    <definedName name="TRANSP222">[10]APU!$U$12931</definedName>
    <definedName name="TRANSP223">[10]APU!$U$12989</definedName>
    <definedName name="TRANSP224">[10]APU!$U$13047</definedName>
    <definedName name="TRANSP225">[10]APU!$U$13105</definedName>
    <definedName name="TRANSP226">[10]APU!$U$13163</definedName>
    <definedName name="TRANSP227">[10]APU!$U$13221</definedName>
    <definedName name="TRANSP228">[10]APU!$U$13279</definedName>
    <definedName name="TRANSP229">[10]APU!$U$13337</definedName>
    <definedName name="TRANSP23">[10]APU!$U$1389</definedName>
    <definedName name="TRANSP230">[10]APU!$U$13395</definedName>
    <definedName name="TRANSP231">[10]APU!$U$13453</definedName>
    <definedName name="TRANSP232">[10]APU!$U$13511</definedName>
    <definedName name="TRANSP233">[10]APU!$U$13569</definedName>
    <definedName name="TRANSP234">[10]APU!$U$13627</definedName>
    <definedName name="TRANSP235">[10]APU!$U$13685</definedName>
    <definedName name="TRANSP236">[10]APU!$U$13743</definedName>
    <definedName name="TRANSP237">[10]APU!$U$13801</definedName>
    <definedName name="TRANSP238">[10]APU!$U$13859</definedName>
    <definedName name="TRANSP239">[10]APU!$U$13917</definedName>
    <definedName name="TRANSP24">[10]APU!$U$1447</definedName>
    <definedName name="TRANSP240">[10]APU!$U$13975</definedName>
    <definedName name="TRANSP241">[10]APU!$U$14033</definedName>
    <definedName name="TRANSP242">[10]APU!$U$14091</definedName>
    <definedName name="TRANSP243">[10]APU!$U$14149</definedName>
    <definedName name="TRANSP244">[10]APU!$U$14207</definedName>
    <definedName name="TRANSP245">[10]APU!$U$14265</definedName>
    <definedName name="TRANSP246">[10]APU!$U$14323</definedName>
    <definedName name="TRANSP247">[10]APU!$U$14381</definedName>
    <definedName name="TRANSP248">[10]APU!$U$14439</definedName>
    <definedName name="TRANSP249">[10]APU!$U$14497</definedName>
    <definedName name="TRANSP25">[10]APU!$U$1505</definedName>
    <definedName name="TRANSP250">[10]APU!$U$14555</definedName>
    <definedName name="TRANSP251">[10]APU!$U$14613</definedName>
    <definedName name="TRANSP252">[10]APU!$U$14671</definedName>
    <definedName name="TRANSP253">[10]APU!$U$14729</definedName>
    <definedName name="TRANSP254">[10]APU!$U$14787</definedName>
    <definedName name="TRANSP255">[10]APU!$U$14845</definedName>
    <definedName name="TRANSP256">[10]APU!$U$14903</definedName>
    <definedName name="TRANSP257">[10]APU!$U$14961</definedName>
    <definedName name="TRANSP258">[10]APU!$U$15019</definedName>
    <definedName name="TRANSP259">[10]APU!$U$15077</definedName>
    <definedName name="TRANSP26">[10]APU!$U$1563</definedName>
    <definedName name="TRANSP260">[10]APU!$U$15135</definedName>
    <definedName name="TRANSP261">[10]APU!$U$15193</definedName>
    <definedName name="TRANSP262">[10]APU!$U$15251</definedName>
    <definedName name="TRANSP263">[10]APU!$U$15309</definedName>
    <definedName name="TRANSP264">[10]APU!$U$15367</definedName>
    <definedName name="TRANSP265">[10]APU!$U$15425</definedName>
    <definedName name="TRANSP266">[10]APU!$U$15483</definedName>
    <definedName name="TRANSP267">[10]APU!$U$15541</definedName>
    <definedName name="TRANSP268">[10]APU!$U$15599</definedName>
    <definedName name="TRANSP269">[10]APU!$U$15657</definedName>
    <definedName name="TRANSP27">[10]APU!$U$1621</definedName>
    <definedName name="TRANSP270">[10]APU!$U$15715</definedName>
    <definedName name="TRANSP271">[10]APU!$U$15773</definedName>
    <definedName name="TRANSP272">[10]APU!$U$15831</definedName>
    <definedName name="TRANSP273">[10]APU!$U$15889</definedName>
    <definedName name="TRANSP274">[10]APU!$U$15947</definedName>
    <definedName name="TRANSP275">[10]APU!$U$16005</definedName>
    <definedName name="TRANSP276">[10]APU!$U$16063</definedName>
    <definedName name="TRANSP277">[10]APU!$U$16121</definedName>
    <definedName name="TRANSP278">[10]APU!$U$16179</definedName>
    <definedName name="TRANSP279">[10]APU!$U$16237</definedName>
    <definedName name="TRANSP28">[10]APU!$U$1679</definedName>
    <definedName name="TRANSP280">[10]APU!$U$16295</definedName>
    <definedName name="TRANSP281">[10]APU!$U$16353</definedName>
    <definedName name="TRANSP282">[10]APU!$U$16411</definedName>
    <definedName name="TRANSP283">[10]APU!$U$16469</definedName>
    <definedName name="TRANSP284">[10]APU!$U$16527</definedName>
    <definedName name="TRANSP285">[10]APU!$U$16585</definedName>
    <definedName name="TRANSP286">[10]APU!$U$16643</definedName>
    <definedName name="TRANSP287">[10]APU!$U$16701</definedName>
    <definedName name="TRANSP288">[10]APU!$U$16759</definedName>
    <definedName name="TRANSP289">[10]APU!$U$16817</definedName>
    <definedName name="TRANSP29">[10]APU!$U$1737</definedName>
    <definedName name="TRANSP290">[10]APU!$U$16875</definedName>
    <definedName name="TRANSP291">[10]APU!$U$16933</definedName>
    <definedName name="TRANSP292">[10]APU!$U$16991</definedName>
    <definedName name="TRANSP293">[10]APU!$U$17049</definedName>
    <definedName name="TRANSP294">[10]APU!$U$17107</definedName>
    <definedName name="TRANSP295">[10]APU!$U$17165</definedName>
    <definedName name="TRANSP296">[10]APU!$U$17223</definedName>
    <definedName name="TRANSP297">[10]APU!$U$17281</definedName>
    <definedName name="TRANSP298">[10]APU!$U$17339</definedName>
    <definedName name="TRANSP299">[10]APU!$U$17397</definedName>
    <definedName name="TRANSP3">[10]APU!$U$229</definedName>
    <definedName name="TRANSP30">[10]APU!$U$1795</definedName>
    <definedName name="TRANSP300">[10]APU!$U$17455</definedName>
    <definedName name="TRANSP301">[10]APU!$U$17513</definedName>
    <definedName name="TRANSP302">[10]APU!$U$17571</definedName>
    <definedName name="TRANSP303">[10]APU!$U$17629</definedName>
    <definedName name="TRANSP304">[10]APU!$U$17687</definedName>
    <definedName name="TRANSP305">[10]APU!$U$17745</definedName>
    <definedName name="TRANSP306">[10]APU!$U$17803</definedName>
    <definedName name="TRANSP307">[10]APU!$U$17861</definedName>
    <definedName name="TRANSP308">[10]APU!$U$17919</definedName>
    <definedName name="TRANSP309">[10]APU!$U$17977</definedName>
    <definedName name="TRANSP31">[10]APU!$U$1853</definedName>
    <definedName name="TRANSP310">[10]APU!$U$18035</definedName>
    <definedName name="TRANSP311">[10]APU!$U$18093</definedName>
    <definedName name="TRANSP312">[10]APU!$U$18151</definedName>
    <definedName name="TRANSP313">[10]APU!$U$18209</definedName>
    <definedName name="TRANSP314">[10]APU!$U$18267</definedName>
    <definedName name="TRANSP315">[10]APU!$U$18325</definedName>
    <definedName name="TRANSP316">[10]APU!$U$18383</definedName>
    <definedName name="TRANSP317">[10]APU!$U$18441</definedName>
    <definedName name="TRANSP318">[10]APU!$U$18499</definedName>
    <definedName name="TRANSP319">[10]APU!$U$18557</definedName>
    <definedName name="TRANSP32">[10]APU!$U$1911</definedName>
    <definedName name="TRANSP320">[10]APU!$U$18615</definedName>
    <definedName name="TRANSP321">[10]APU!$U$18673</definedName>
    <definedName name="TRANSP322">[10]APU!$U$18731</definedName>
    <definedName name="TRANSP323">[10]APU!$U$18789</definedName>
    <definedName name="TRANSP324">[10]APU!$U$18847</definedName>
    <definedName name="TRANSP325">[10]APU!$U$18905</definedName>
    <definedName name="TRANSP326">[10]APU!$U$18963</definedName>
    <definedName name="TRANSP327">[10]APU!$U$19021</definedName>
    <definedName name="TRANSP328">[10]APU!$U$19079</definedName>
    <definedName name="TRANSP329">[10]APU!$U$19137</definedName>
    <definedName name="TRANSP33">[10]APU!$U$1969</definedName>
    <definedName name="TRANSP330">[10]APU!$U$19195</definedName>
    <definedName name="TRANSP331">[10]APU!$U$19253</definedName>
    <definedName name="TRANSP332">[10]APU!$U$19311</definedName>
    <definedName name="TRANSP333">[10]APU!$U$19369</definedName>
    <definedName name="TRANSP334">[10]APU!$U$19427</definedName>
    <definedName name="TRANSP335">[10]APU!$U$19485</definedName>
    <definedName name="TRANSP336">[10]APU!$U$19543</definedName>
    <definedName name="TRANSP337">[10]APU!$U$19601</definedName>
    <definedName name="TRANSP338">[10]APU!$U$19659</definedName>
    <definedName name="TRANSP339">[10]APU!$U$19717</definedName>
    <definedName name="TRANSP34">[10]APU!$U$2027</definedName>
    <definedName name="TRANSP340">[10]APU!$U$19775</definedName>
    <definedName name="TRANSP341">[10]APU!$U$19833</definedName>
    <definedName name="TRANSP342">[10]APU!$U$19891</definedName>
    <definedName name="TRANSP343">[10]APU!$U$19949</definedName>
    <definedName name="TRANSP344">[10]APU!$U$20007</definedName>
    <definedName name="TRANSP345">[10]APU!$U$20065</definedName>
    <definedName name="TRANSP346">[10]APU!$U$20123</definedName>
    <definedName name="TRANSP347">[10]APU!$U$20181</definedName>
    <definedName name="TRANSP348">[10]APU!$U$20239</definedName>
    <definedName name="TRANSP349">[10]APU!$U$20297</definedName>
    <definedName name="TRANSP35">[10]APU!$U$2085</definedName>
    <definedName name="TRANSP350">[10]APU!$U$20355</definedName>
    <definedName name="TRANSP351">[10]APU!$U$20413</definedName>
    <definedName name="TRANSP352">[10]APU!$U$20471</definedName>
    <definedName name="TRANSP353">[10]APU!$U$20529</definedName>
    <definedName name="TRANSP354">[10]APU!$U$20587</definedName>
    <definedName name="TRANSP355">[10]APU!$U$20645</definedName>
    <definedName name="TRANSP356">[10]APU!$U$20703</definedName>
    <definedName name="TRANSP357">[10]APU!$U$20761</definedName>
    <definedName name="TRANSP358">[10]APU!$U$20819</definedName>
    <definedName name="TRANSP359">[10]APU!$U$20877</definedName>
    <definedName name="TRANSP36">[10]APU!$U$2143</definedName>
    <definedName name="TRANSP360">[10]APU!$U$20935</definedName>
    <definedName name="TRANSP361">[10]APU!$U$20993</definedName>
    <definedName name="TRANSP362">[10]APU!$U$21051</definedName>
    <definedName name="TRANSP363">[10]APU!$U$21109</definedName>
    <definedName name="TRANSP364">[10]APU!$U$21167</definedName>
    <definedName name="TRANSP365">[10]APU!$U$21225</definedName>
    <definedName name="TRANSP366">[10]APU!$U$21283</definedName>
    <definedName name="TRANSP367">[10]APU!$U$21341</definedName>
    <definedName name="TRANSP368">[10]APU!$U$21399</definedName>
    <definedName name="TRANSP369">[10]APU!$U$21457</definedName>
    <definedName name="TRANSP37">[10]APU!$U$2201</definedName>
    <definedName name="TRANSP370">[10]APU!$U$21515</definedName>
    <definedName name="TRANSP371">[10]APU!$U$21573</definedName>
    <definedName name="TRANSP372">[10]APU!$U$21631</definedName>
    <definedName name="TRANSP373">[10]APU!$U$21689</definedName>
    <definedName name="TRANSP374">[10]APU!$U$21747</definedName>
    <definedName name="TRANSP375">[10]APU!$U$21805</definedName>
    <definedName name="TRANSP376">[10]APU!$U$21863</definedName>
    <definedName name="TRANSP377">[10]APU!$U$21921</definedName>
    <definedName name="TRANSP378">[10]APU!$U$21979</definedName>
    <definedName name="TRANSP379">[10]APU!$U$22037</definedName>
    <definedName name="TRANSP38">[10]APU!$U$2259</definedName>
    <definedName name="TRANSP380">[10]APU!$U$22095</definedName>
    <definedName name="TRANSP381">[10]APU!$U$22153</definedName>
    <definedName name="TRANSP382">[10]APU!$U$22211</definedName>
    <definedName name="TRANSP383">[10]APU!$U$22269</definedName>
    <definedName name="TRANSP384">[10]APU!$U$22327</definedName>
    <definedName name="TRANSP385">[10]APU!$U$22385</definedName>
    <definedName name="TRANSP386">[10]APU!$U$22443</definedName>
    <definedName name="TRANSP387">[10]APU!$U$22501</definedName>
    <definedName name="TRANSP388">[10]APU!$U$22559</definedName>
    <definedName name="TRANSP389">[10]APU!$U$22617</definedName>
    <definedName name="TRANSP39">[10]APU!$U$2317</definedName>
    <definedName name="TRANSP390">[10]APU!$U$22675</definedName>
    <definedName name="TRANSP391">[10]APU!$U$22733</definedName>
    <definedName name="TRANSP392">[10]APU!$U$22791</definedName>
    <definedName name="TRANSP393">[10]APU!$U$22849</definedName>
    <definedName name="TRANSP394">[10]APU!$U$22907</definedName>
    <definedName name="TRANSP395">[10]APU!$U$22965</definedName>
    <definedName name="TRANSP396">[10]APU!$U$23023</definedName>
    <definedName name="TRANSP397">[10]APU!$U$23081</definedName>
    <definedName name="TRANSP398">[10]APU!$U$23139</definedName>
    <definedName name="TRANSP399">[10]APU!$U$23197</definedName>
    <definedName name="TRANSP4">[10]APU!$U$287</definedName>
    <definedName name="TRANSP40">[10]APU!$U$2375</definedName>
    <definedName name="TRANSP400">[10]APU!$U$23255</definedName>
    <definedName name="TRANSP401">[10]APU!$U$23313</definedName>
    <definedName name="TRANSP402">[10]APU!$U$23371</definedName>
    <definedName name="TRANSP403">[10]APU!$U$23429</definedName>
    <definedName name="TRANSP404">[10]APU!$U$23487</definedName>
    <definedName name="TRANSP405">[10]APU!$U$23545</definedName>
    <definedName name="TRANSP406">[10]APU!$U$23603</definedName>
    <definedName name="TRANSP407">[10]APU!$U$23661</definedName>
    <definedName name="TRANSP408">[10]APU!$U$23719</definedName>
    <definedName name="TRANSP409">[10]APU!$U$23777</definedName>
    <definedName name="TRANSP41">[10]APU!$U$2433</definedName>
    <definedName name="TRANSP410">[10]APU!$U$23835</definedName>
    <definedName name="TRANSP411">[10]APU!$U$23893</definedName>
    <definedName name="TRANSP412">[10]APU!$U$23951</definedName>
    <definedName name="TRANSP413">[10]APU!$U$24009</definedName>
    <definedName name="TRANSP414">[10]APU!$U$24067</definedName>
    <definedName name="TRANSP415">[10]APU!$U$24125</definedName>
    <definedName name="TRANSP416">[10]APU!$U$24183</definedName>
    <definedName name="TRANSP417">[10]APU!$U$24241</definedName>
    <definedName name="TRANSP418">[10]APU!$U$24299</definedName>
    <definedName name="TRANSP419">[10]APU!$U$24357</definedName>
    <definedName name="TRANSP42">[10]APU!$U$2491</definedName>
    <definedName name="TRANSP420">[10]APU!$U$24415</definedName>
    <definedName name="TRANSP421">[10]APU!$U$24473</definedName>
    <definedName name="TRANSP422">[10]APU!$U$24531</definedName>
    <definedName name="TRANSP423">[10]APU!$U$24589</definedName>
    <definedName name="TRANSP424">[10]APU!$U$24647</definedName>
    <definedName name="TRANSP425">[10]APU!$U$24705</definedName>
    <definedName name="TRANSP426">[10]APU!$U$24763</definedName>
    <definedName name="TRANSP427">[10]APU!$U$24821</definedName>
    <definedName name="TRANSP428">[10]APU!$U$24879</definedName>
    <definedName name="TRANSP429">[10]APU!$U$24937</definedName>
    <definedName name="TRANSP43">[10]APU!$U$2549</definedName>
    <definedName name="TRANSP430">[10]APU!$U$24995</definedName>
    <definedName name="TRANSP431">[10]APU!$U$25053</definedName>
    <definedName name="TRANSP432">[10]APU!$U$25111</definedName>
    <definedName name="TRANSP433">[10]APU!$U$25169</definedName>
    <definedName name="TRANSP434">[10]APU!$U$25227</definedName>
    <definedName name="TRANSP435">[10]APU!$U$25285</definedName>
    <definedName name="TRANSP436">[10]APU!$U$25343</definedName>
    <definedName name="TRANSP437">[10]APU!$U$25401</definedName>
    <definedName name="TRANSP438">[10]APU!$U$25459</definedName>
    <definedName name="TRANSP439">[10]APU!$U$25517</definedName>
    <definedName name="TRANSP44">[10]APU!$U$2607</definedName>
    <definedName name="TRANSP440">[10]APU!$U$25575</definedName>
    <definedName name="TRANSP441">[10]APU!$U$25633</definedName>
    <definedName name="TRANSP442">[10]APU!$U$25691</definedName>
    <definedName name="TRANSP443">[10]APU!$U$25749</definedName>
    <definedName name="TRANSP444">[10]APU!$U$25807</definedName>
    <definedName name="TRANSP445">[10]APU!$U$25865</definedName>
    <definedName name="TRANSP446">[10]APU!$U$25923</definedName>
    <definedName name="TRANSP447">[10]APU!$U$25981</definedName>
    <definedName name="TRANSP448">[10]APU!$U$26039</definedName>
    <definedName name="TRANSP449">[10]APU!$U$26097</definedName>
    <definedName name="TRANSP45">[10]APU!$U$2665</definedName>
    <definedName name="TRANSP450">[10]APU!$U$26155</definedName>
    <definedName name="TRANSP451">[10]APU!$U$26213</definedName>
    <definedName name="TRANSP452">[10]APU!$U$26271</definedName>
    <definedName name="TRANSP453">[10]APU!$U$26329</definedName>
    <definedName name="TRANSP454">[10]APU!$U$26387</definedName>
    <definedName name="TRANSP455">[10]APU!$U$26445</definedName>
    <definedName name="TRANSP456">[10]APU!$U$26503</definedName>
    <definedName name="TRANSP457">[10]APU!$U$26561</definedName>
    <definedName name="TRANSP458">[10]APU!$U$26619</definedName>
    <definedName name="TRANSP459">[10]APU!$U$26677</definedName>
    <definedName name="TRANSP46">[10]APU!$U$2723</definedName>
    <definedName name="TRANSP460">[10]APU!$U$26735</definedName>
    <definedName name="TRANSP461">[10]APU!$U$26793</definedName>
    <definedName name="TRANSP462">[10]APU!$U$26851</definedName>
    <definedName name="TRANSP463">[10]APU!$U$26909</definedName>
    <definedName name="TRANSP464">[10]APU!$U$26967</definedName>
    <definedName name="TRANSP465">[10]APU!$U$27025</definedName>
    <definedName name="TRANSP466">[10]APU!$U$27083</definedName>
    <definedName name="TRANSP467">[10]APU!$U$27141</definedName>
    <definedName name="TRANSP468">[10]APU!$U$27199</definedName>
    <definedName name="TRANSP469">[10]APU!$U$27257</definedName>
    <definedName name="TRANSP47">[10]APU!$U$2781</definedName>
    <definedName name="TRANSP470">[10]APU!$U$27315</definedName>
    <definedName name="TRANSP471">[10]APU!$U$27373</definedName>
    <definedName name="TRANSP472">[10]APU!$U$27431</definedName>
    <definedName name="TRANSP473">[10]APU!$U$27489</definedName>
    <definedName name="TRANSP474">[10]APU!$U$27547</definedName>
    <definedName name="TRANSP475">[10]APU!$U$27605</definedName>
    <definedName name="TRANSP476">[10]APU!$U$27663</definedName>
    <definedName name="TRANSP477">[10]APU!$U$27721</definedName>
    <definedName name="TRANSP478">[10]APU!$U$27779</definedName>
    <definedName name="TRANSP479">[10]APU!$U$27837</definedName>
    <definedName name="TRANSP48">[10]APU!$U$2839</definedName>
    <definedName name="TRANSP480">[10]APU!$U$27895</definedName>
    <definedName name="TRANSP481">[10]APU!$U$27953</definedName>
    <definedName name="TRANSP482">[10]APU!$U$28011</definedName>
    <definedName name="TRANSP483">[10]APU!$U$28069</definedName>
    <definedName name="TRANSP484">[10]APU!$U$28127</definedName>
    <definedName name="TRANSP485">[10]APU!$U$28185</definedName>
    <definedName name="TRANSP486">[10]APU!$U$28243</definedName>
    <definedName name="TRANSP487">[10]APU!$U$28301</definedName>
    <definedName name="TRANSP488">[10]APU!$U$28359</definedName>
    <definedName name="TRANSP489">[10]APU!$U$28417</definedName>
    <definedName name="TRANSP49">[10]APU!$U$2897</definedName>
    <definedName name="TRANSP490">[10]APU!$U$28475</definedName>
    <definedName name="TRANSP491">[10]APU!$U$28533</definedName>
    <definedName name="TRANSP492">[10]APU!$U$28591</definedName>
    <definedName name="TRANSP493">[10]APU!$U$28649</definedName>
    <definedName name="TRANSP494">[10]APU!$U$28707</definedName>
    <definedName name="TRANSP495">[10]APU!$U$28765</definedName>
    <definedName name="TRANSP496">[10]APU!$U$28823</definedName>
    <definedName name="TRANSP497">[10]APU!$U$28881</definedName>
    <definedName name="TRANSP498">[10]APU!$U$28939</definedName>
    <definedName name="TRANSP499">[10]APU!$U$28997</definedName>
    <definedName name="TRANSP5">[10]APU!$U$345</definedName>
    <definedName name="TRANSP50">[10]APU!$U$2955</definedName>
    <definedName name="TRANSP500">[10]APU!$U$29055</definedName>
    <definedName name="TRANSP501">[10]APU!$U$29113</definedName>
    <definedName name="TRANSP502">[10]APU!$U$29171</definedName>
    <definedName name="TRANSP503">[10]APU!$U$29229</definedName>
    <definedName name="TRANSP504">[10]APU!$U$29287</definedName>
    <definedName name="TRANSP505">[10]APU!$U$29345</definedName>
    <definedName name="TRANSP506">[10]APU!$U$29403</definedName>
    <definedName name="TRANSP507">[10]APU!$U$29461</definedName>
    <definedName name="TRANSP508">[10]APU!$U$29519</definedName>
    <definedName name="TRANSP509">[10]APU!$U$29577</definedName>
    <definedName name="TRANSP51">[10]APU!$U$3013</definedName>
    <definedName name="TRANSP510">[10]APU!$U$29635</definedName>
    <definedName name="TRANSP511">[10]APU!$U$29693</definedName>
    <definedName name="TRANSP512">[10]APU!$U$29751</definedName>
    <definedName name="TRANSP513">[10]APU!$U$29809</definedName>
    <definedName name="TRANSP514">[10]APU!$U$29867</definedName>
    <definedName name="TRANSP515">[10]APU!$U$29925</definedName>
    <definedName name="TRANSP516">[10]APU!$U$29983</definedName>
    <definedName name="TRANSP517">[10]APU!$U$30041</definedName>
    <definedName name="TRANSP518">[10]APU!$U$30099</definedName>
    <definedName name="TRANSP519">[10]APU!$U$30157</definedName>
    <definedName name="TRANSP52">[10]APU!$U$3071</definedName>
    <definedName name="TRANSP520">[10]APU!$U$30215</definedName>
    <definedName name="TRANSP521">[10]APU!$U$30273</definedName>
    <definedName name="TRANSP522">[10]APU!$U$30331</definedName>
    <definedName name="TRANSP523">[10]APU!$U$30389</definedName>
    <definedName name="TRANSP524">[10]APU!$U$30447</definedName>
    <definedName name="TRANSP525">[10]APU!$U$30505</definedName>
    <definedName name="TRANSP526">[10]APU!$U$30563</definedName>
    <definedName name="TRANSP527">[10]APU!$U$30621</definedName>
    <definedName name="TRANSP528">[10]APU!$U$30679</definedName>
    <definedName name="TRANSP529">[10]APU!$U$30737</definedName>
    <definedName name="TRANSP53">[10]APU!$U$3129</definedName>
    <definedName name="TRANSP530">[10]APU!$U$30795</definedName>
    <definedName name="TRANSP531">[10]APU!$U$30853</definedName>
    <definedName name="TRANSP532">[10]APU!$U$30911</definedName>
    <definedName name="TRANSP533">[10]APU!$U$30969</definedName>
    <definedName name="TRANSP534">[10]APU!$U$31027</definedName>
    <definedName name="TRANSP535">[10]APU!$U$31085</definedName>
    <definedName name="TRANSP536">[10]APU!$U$31143</definedName>
    <definedName name="TRANSP537">[10]APU!$U$31201</definedName>
    <definedName name="TRANSP538">[10]APU!$U$31259</definedName>
    <definedName name="TRANSP539">[10]APU!$U$31317</definedName>
    <definedName name="TRANSP54">[10]APU!$U$3187</definedName>
    <definedName name="TRANSP540">[10]APU!$U$31375</definedName>
    <definedName name="TRANSP541">[10]APU!$U$31433</definedName>
    <definedName name="TRANSP542">[10]APU!$U$31491</definedName>
    <definedName name="TRANSP543">[10]APU!$U$31549</definedName>
    <definedName name="TRANSP544">[10]APU!$U$31607</definedName>
    <definedName name="TRANSP545">[10]APU!$U$31665</definedName>
    <definedName name="TRANSP546">[10]APU!$U$31723</definedName>
    <definedName name="TRANSP547">[10]APU!$U$31781</definedName>
    <definedName name="TRANSP548">[10]APU!$U$31839</definedName>
    <definedName name="TRANSP549">[10]APU!$U$31897</definedName>
    <definedName name="TRANSP55">[10]APU!$U$3245</definedName>
    <definedName name="TRANSP550">[10]APU!$U$31955</definedName>
    <definedName name="TRANSP551">[10]APU!$U$32013</definedName>
    <definedName name="TRANSP552">[10]APU!$U$32071</definedName>
    <definedName name="TRANSP553">[10]APU!$U$32129</definedName>
    <definedName name="TRANSP554">[10]APU!$U$32187</definedName>
    <definedName name="TRANSP555">[10]APU!$U$32245</definedName>
    <definedName name="TRANSP556">[10]APU!$U$32303</definedName>
    <definedName name="TRANSP557">[10]APU!$U$32361</definedName>
    <definedName name="TRANSP558">[10]APU!$U$32419</definedName>
    <definedName name="TRANSP559">[10]APU!$U$32477</definedName>
    <definedName name="TRANSP56">[10]APU!$U$3303</definedName>
    <definedName name="TRANSP560">[10]APU!$U$32535</definedName>
    <definedName name="TRANSP561">[10]APU!$U$32593</definedName>
    <definedName name="TRANSP562">[10]APU!$U$32651</definedName>
    <definedName name="TRANSP563">[10]APU!$U$32709</definedName>
    <definedName name="TRANSP564">[10]APU!$U$32767</definedName>
    <definedName name="TRANSP565">[10]APU!$U$32825</definedName>
    <definedName name="TRANSP566">[10]APU!$U$32883</definedName>
    <definedName name="TRANSP567">[10]APU!$U$32941</definedName>
    <definedName name="TRANSP568">[10]APU!$U$32999</definedName>
    <definedName name="TRANSP569">[10]APU!$U$33057</definedName>
    <definedName name="TRANSP57">[10]APU!$U$3361</definedName>
    <definedName name="TRANSP570">[10]APU!$U$33115</definedName>
    <definedName name="TRANSP571">[10]APU!$U$33173</definedName>
    <definedName name="TRANSP572">[10]APU!$U$33231</definedName>
    <definedName name="TRANSP573">[10]APU!$U$33289</definedName>
    <definedName name="TRANSP574">[10]APU!$U$33347</definedName>
    <definedName name="TRANSP575">[10]APU!$U$33405</definedName>
    <definedName name="TRANSP576">[10]APU!$U$33463</definedName>
    <definedName name="TRANSP577">[10]APU!$U$33521</definedName>
    <definedName name="TRANSP578">[10]APU!$U$33579</definedName>
    <definedName name="TRANSP579">[10]APU!$U$33637</definedName>
    <definedName name="TRANSP58">[10]APU!$U$3419</definedName>
    <definedName name="TRANSP580">[10]APU!$U$33695</definedName>
    <definedName name="TRANSP581">[10]APU!$U$33753</definedName>
    <definedName name="TRANSP582">[10]APU!$U$33811</definedName>
    <definedName name="TRANSP583">[10]APU!$U$33869</definedName>
    <definedName name="TRANSP584">[10]APU!$U$33927</definedName>
    <definedName name="TRANSP585">[10]APU!$U$33985</definedName>
    <definedName name="TRANSP586">[10]APU!$U$34043</definedName>
    <definedName name="TRANSP587">[10]APU!$U$34101</definedName>
    <definedName name="TRANSP588">[10]APU!$U$34159</definedName>
    <definedName name="TRANSP589">[10]APU!$U$34217</definedName>
    <definedName name="TRANSP59">[10]APU!$U$3477</definedName>
    <definedName name="TRANSP590">[10]APU!$U$34275</definedName>
    <definedName name="TRANSP591">[10]APU!$U$34333</definedName>
    <definedName name="TRANSP592">[10]APU!$U$34391</definedName>
    <definedName name="TRANSP593">[10]APU!$U$34449</definedName>
    <definedName name="TRANSP594">[10]APU!$U$34507</definedName>
    <definedName name="TRANSP595">[10]APU!$U$34565</definedName>
    <definedName name="TRANSP596">[10]APU!$U$34623</definedName>
    <definedName name="TRANSP597">[10]APU!$U$34681</definedName>
    <definedName name="TRANSP598">[10]APU!$U$34739</definedName>
    <definedName name="TRANSP599">[10]APU!$U$34797</definedName>
    <definedName name="TRANSP6">[10]APU!$U$403</definedName>
    <definedName name="TRANSP60">[10]APU!$U$3535</definedName>
    <definedName name="TRANSP600">[10]APU!$U$34855</definedName>
    <definedName name="TRANSP601">[10]APU!$U$34913</definedName>
    <definedName name="TRANSP602">[10]APU!$U$34971</definedName>
    <definedName name="TRANSP603">[10]APU!$U$35029</definedName>
    <definedName name="TRANSP604">[10]APU!$U$35087</definedName>
    <definedName name="TRANSP605">[10]APU!$U$35145</definedName>
    <definedName name="TRANSP606">[10]APU!$U$35203</definedName>
    <definedName name="TRANSP607">[10]APU!$U$35261</definedName>
    <definedName name="TRANSP608">[10]APU!$U$35319</definedName>
    <definedName name="TRANSP609">[10]APU!$U$35377</definedName>
    <definedName name="TRANSP61">[10]APU!$U$3593</definedName>
    <definedName name="TRANSP610">[10]APU!$U$35435</definedName>
    <definedName name="TRANSP611">[10]APU!$U$35493</definedName>
    <definedName name="TRANSP612">[10]APU!$U$35551</definedName>
    <definedName name="TRANSP613">[10]APU!$U$35609</definedName>
    <definedName name="TRANSP614">[10]APU!$U$35667</definedName>
    <definedName name="TRANSP615">[10]APU!$U$35725</definedName>
    <definedName name="TRANSP616">[10]APU!$U$35783</definedName>
    <definedName name="TRANSP617">[10]APU!$U$35841</definedName>
    <definedName name="TRANSP618">[10]APU!$U$35899</definedName>
    <definedName name="TRANSP619">[10]APU!$U$35957</definedName>
    <definedName name="TRANSP62">[10]APU!$U$3651</definedName>
    <definedName name="TRANSP620">[10]APU!$U$36015</definedName>
    <definedName name="TRANSP621">[10]APU!$U$36073</definedName>
    <definedName name="TRANSP622">[10]APU!$U$36131</definedName>
    <definedName name="TRANSP623">[10]APU!$U$36189</definedName>
    <definedName name="TRANSP624">[10]APU!$U$36247</definedName>
    <definedName name="TRANSP625">[10]APU!$U$36305</definedName>
    <definedName name="TRANSP626">[10]APU!$U$36363</definedName>
    <definedName name="TRANSP627">[10]APU!$U$36421</definedName>
    <definedName name="TRANSP628">[10]APU!$U$36479</definedName>
    <definedName name="TRANSP629">[10]APU!$U$36537</definedName>
    <definedName name="TRANSP63">[10]APU!$U$3709</definedName>
    <definedName name="TRANSP630">[10]APU!$U$36595</definedName>
    <definedName name="TRANSP631">[10]APU!$U$36653</definedName>
    <definedName name="TRANSP632">[10]APU!$U$36711</definedName>
    <definedName name="TRANSP633">[10]APU!$U$36769</definedName>
    <definedName name="TRANSP634">[10]APU!$U$36827</definedName>
    <definedName name="TRANSP635">[10]APU!$U$36885</definedName>
    <definedName name="TRANSP636">[10]APU!$U$36943</definedName>
    <definedName name="TRANSP637">[10]APU!$U$37001</definedName>
    <definedName name="TRANSP638">[10]APU!$U$37059</definedName>
    <definedName name="TRANSP639">[10]APU!$U$37117</definedName>
    <definedName name="TRANSP64">[10]APU!$U$3767</definedName>
    <definedName name="TRANSP640">[10]APU!$U$37175</definedName>
    <definedName name="TRANSP641">[10]APU!$U$37233</definedName>
    <definedName name="TRANSP642">[10]APU!$U$37291</definedName>
    <definedName name="TRANSP643">[10]APU!$U$37349</definedName>
    <definedName name="TRANSP644">[10]APU!$U$37407</definedName>
    <definedName name="TRANSP645">[10]APU!$U$37465</definedName>
    <definedName name="TRANSP646">[10]APU!$U$37523</definedName>
    <definedName name="TRANSP647">[10]APU!$U$37581</definedName>
    <definedName name="TRANSP648">[10]APU!$U$37639</definedName>
    <definedName name="TRANSP649">[10]APU!$U$37697</definedName>
    <definedName name="TRANSP65">[10]APU!$U$3825</definedName>
    <definedName name="TRANSP650">[10]APU!$U$37755</definedName>
    <definedName name="TRANSP651">[10]APU!$U$37813</definedName>
    <definedName name="TRANSP652">[10]APU!$U$37871</definedName>
    <definedName name="TRANSP653">[10]APU!$U$37929</definedName>
    <definedName name="TRANSP654">[10]APU!$U$37987</definedName>
    <definedName name="TRANSP655">[10]APU!$U$38045</definedName>
    <definedName name="TRANSP656">[10]APU!$U$38103</definedName>
    <definedName name="TRANSP657">[10]APU!$U$38161</definedName>
    <definedName name="TRANSP658">[10]APU!$U$38219</definedName>
    <definedName name="TRANSP659">[10]APU!$U$38277</definedName>
    <definedName name="TRANSP66">[10]APU!$U$3883</definedName>
    <definedName name="TRANSP660">[10]APU!$U$38335</definedName>
    <definedName name="TRANSP661">[10]APU!$U$38393</definedName>
    <definedName name="TRANSP662">[10]APU!$U$38451</definedName>
    <definedName name="TRANSP663">[10]APU!$U$38509</definedName>
    <definedName name="TRANSP664">[10]APU!$U$38567</definedName>
    <definedName name="TRANSP665">[10]APU!$U$38625</definedName>
    <definedName name="TRANSP666">[10]APU!$U$38683</definedName>
    <definedName name="TRANSP667">[10]APU!$U$38741</definedName>
    <definedName name="TRANSP668">[10]APU!$U$38799</definedName>
    <definedName name="TRANSP669">[10]APU!$U$38857</definedName>
    <definedName name="TRANSP67">[10]APU!$U$3941</definedName>
    <definedName name="TRANSP670">[10]APU!$U$38915</definedName>
    <definedName name="TRANSP671">[10]APU!$U$38973</definedName>
    <definedName name="TRANSP672">[10]APU!$U$39031</definedName>
    <definedName name="TRANSP673">[10]APU!$U$39089</definedName>
    <definedName name="TRANSP674">[10]APU!$U$39147</definedName>
    <definedName name="TRANSP675">[10]APU!$U$39205</definedName>
    <definedName name="TRANSP676">[10]APU!$U$39263</definedName>
    <definedName name="TRANSP677">[10]APU!$U$39321</definedName>
    <definedName name="TRANSP678">[10]APU!$U$39379</definedName>
    <definedName name="TRANSP679">[10]APU!$U$39437</definedName>
    <definedName name="TRANSP68">[10]APU!$U$3999</definedName>
    <definedName name="TRANSP680">[10]APU!$U$39495</definedName>
    <definedName name="TRANSP681">[10]APU!$U$39553</definedName>
    <definedName name="TRANSP682">[10]APU!$U$39611</definedName>
    <definedName name="TRANSP683">[10]APU!$U$39669</definedName>
    <definedName name="TRANSP684">[10]APU!$U$39727</definedName>
    <definedName name="TRANSP685">[10]APU!$U$39785</definedName>
    <definedName name="TRANSP686">[10]APU!$U$39843</definedName>
    <definedName name="TRANSP687">[10]APU!$U$39901</definedName>
    <definedName name="TRANSP688">[10]APU!$U$39959</definedName>
    <definedName name="TRANSP689">[10]APU!$U$40017</definedName>
    <definedName name="TRANSP69">[10]APU!$U$4057</definedName>
    <definedName name="TRANSP690">[10]APU!$U$40075</definedName>
    <definedName name="TRANSP691">[10]APU!$U$40133</definedName>
    <definedName name="TRANSP692">[10]APU!$U$40191</definedName>
    <definedName name="TRANSP693">[10]APU!$U$40249</definedName>
    <definedName name="TRANSP694">[10]APU!$U$40307</definedName>
    <definedName name="TRANSP695">[10]APU!$U$40365</definedName>
    <definedName name="TRANSP696">[10]APU!$U$40423</definedName>
    <definedName name="TRANSP697">[10]APU!$U$40481</definedName>
    <definedName name="TRANSP698">[10]APU!$U$40539</definedName>
    <definedName name="TRANSP699">[10]APU!$U$40597</definedName>
    <definedName name="TRANSP7">[10]APU!$U$461</definedName>
    <definedName name="TRANSP70">[10]APU!$U$4115</definedName>
    <definedName name="TRANSP700">[10]APU!$U$40655</definedName>
    <definedName name="TRANSP701">[10]APU!$U$40713</definedName>
    <definedName name="TRANSP702">[10]APU!$U$40771</definedName>
    <definedName name="TRANSP703">[10]APU!$U$40829</definedName>
    <definedName name="TRANSP704">[10]APU!$U$40887</definedName>
    <definedName name="TRANSP705">[10]APU!$U$40945</definedName>
    <definedName name="TRANSP706">[10]APU!$U$41003</definedName>
    <definedName name="TRANSP707">[10]APU!$U$41061</definedName>
    <definedName name="TRANSP708">[10]APU!$U$41119</definedName>
    <definedName name="TRANSP709">[10]APU!$U$41177</definedName>
    <definedName name="TRANSP71">[10]APU!$U$4173</definedName>
    <definedName name="TRANSP710">[10]APU!$U$41235</definedName>
    <definedName name="TRANSP711">[10]APU!$U$41293</definedName>
    <definedName name="TRANSP712">[10]APU!$U$41351</definedName>
    <definedName name="TRANSP713">[10]APU!$U$41409</definedName>
    <definedName name="TRANSP714">[10]APU!$U$41467</definedName>
    <definedName name="TRANSP715">[10]APU!$U$41525</definedName>
    <definedName name="TRANSP716">[10]APU!$U$41583</definedName>
    <definedName name="TRANSP717">[10]APU!$U$41641</definedName>
    <definedName name="TRANSP718">[10]APU!$U$41699</definedName>
    <definedName name="TRANSP719">[10]APU!$U$41757</definedName>
    <definedName name="TRANSP72">[10]APU!$U$4231</definedName>
    <definedName name="TRANSP720">[10]APU!$U$41815</definedName>
    <definedName name="TRANSP721">[10]APU!$U$41873</definedName>
    <definedName name="TRANSP722">[10]APU!$U$41931</definedName>
    <definedName name="TRANSP723">[10]APU!$U$41989</definedName>
    <definedName name="TRANSP724">[10]APU!$U$42047</definedName>
    <definedName name="TRANSP725">[10]APU!$U$42105</definedName>
    <definedName name="TRANSP726">[10]APU!$U$42163</definedName>
    <definedName name="TRANSP727">[10]APU!$U$42221</definedName>
    <definedName name="TRANSP728">[10]APU!$U$42279</definedName>
    <definedName name="TRANSP729">[10]APU!$U$42337</definedName>
    <definedName name="TRANSP73">[10]APU!$U$4289</definedName>
    <definedName name="TRANSP730">[10]APU!$U$42395</definedName>
    <definedName name="TRANSP731">[10]APU!$U$42453</definedName>
    <definedName name="TRANSP732">[10]APU!$U$42511</definedName>
    <definedName name="TRANSP733">[10]APU!$U$42569</definedName>
    <definedName name="TRANSP734">[10]APU!$U$42627</definedName>
    <definedName name="TRANSP735">[10]APU!$U$42685</definedName>
    <definedName name="TRANSP736">[10]APU!$U$42743</definedName>
    <definedName name="TRANSP737">[10]APU!$U$42801</definedName>
    <definedName name="TRANSP738">[10]APU!$U$42859</definedName>
    <definedName name="TRANSP739">[10]APU!$U$42917</definedName>
    <definedName name="TRANSP74">[10]APU!$U$4347</definedName>
    <definedName name="TRANSP740">[10]APU!$U$42975</definedName>
    <definedName name="TRANSP741">[10]APU!$U$43033</definedName>
    <definedName name="TRANSP742">[10]APU!$U$43091</definedName>
    <definedName name="TRANSP743">[10]APU!$U$43149</definedName>
    <definedName name="TRANSP744">[10]APU!$U$43207</definedName>
    <definedName name="TRANSP745">[10]APU!$U$43265</definedName>
    <definedName name="TRANSP746">[10]APU!$U$43323</definedName>
    <definedName name="TRANSP747">[10]APU!$U$43381</definedName>
    <definedName name="TRANSP748">[10]APU!$U$43439</definedName>
    <definedName name="TRANSP749">[10]APU!$U$43497</definedName>
    <definedName name="TRANSP75">[10]APU!$U$4405</definedName>
    <definedName name="TRANSP750">[10]APU!$U$43555</definedName>
    <definedName name="TRANSP751">[10]APU!$U$43613</definedName>
    <definedName name="TRANSP752">[10]APU!$U$43671</definedName>
    <definedName name="TRANSP753">[10]APU!$U$43729</definedName>
    <definedName name="TRANSP754">[10]APU!$U$43787</definedName>
    <definedName name="TRANSP755">[10]APU!$U$43845</definedName>
    <definedName name="TRANSP756">[10]APU!$U$43903</definedName>
    <definedName name="TRANSP757">[10]APU!$U$43961</definedName>
    <definedName name="TRANSP758">[10]APU!$U$44019</definedName>
    <definedName name="TRANSP759">[10]APU!$U$44077</definedName>
    <definedName name="TRANSP76">[10]APU!$U$4463</definedName>
    <definedName name="TRANSP760">[10]APU!$U$44135</definedName>
    <definedName name="TRANSP761">[10]APU!$U$44193</definedName>
    <definedName name="TRANSP762">[10]APU!$U$44251</definedName>
    <definedName name="TRANSP763">[10]APU!$U$44309</definedName>
    <definedName name="TRANSP764">[10]APU!$U$44367</definedName>
    <definedName name="TRANSP765">[10]APU!$U$44425</definedName>
    <definedName name="TRANSP766">[10]APU!$U$44483</definedName>
    <definedName name="TRANSP767">[10]APU!$U$44541</definedName>
    <definedName name="TRANSP768">[10]APU!$U$44599</definedName>
    <definedName name="TRANSP769">[10]APU!$U$44657</definedName>
    <definedName name="TRANSP77">[10]APU!$U$4521</definedName>
    <definedName name="TRANSP770">[10]APU!$U$44715</definedName>
    <definedName name="TRANSP771">[10]APU!$U$44773</definedName>
    <definedName name="TRANSP772">[10]APU!$U$44831</definedName>
    <definedName name="TRANSP773">[10]APU!$U$44889</definedName>
    <definedName name="TRANSP774">[10]APU!$U$44947</definedName>
    <definedName name="TRANSP775">[10]APU!$U$45005</definedName>
    <definedName name="TRANSP776">[10]APU!$U$45063</definedName>
    <definedName name="TRANSP777">[10]APU!$U$45121</definedName>
    <definedName name="TRANSP778">[10]APU!$U$45179</definedName>
    <definedName name="TRANSP779">[10]APU!$U$45237</definedName>
    <definedName name="TRANSP78">[10]APU!$U$4579</definedName>
    <definedName name="TRANSP780">[10]APU!$U$45295</definedName>
    <definedName name="TRANSP781">[10]APU!$U$45353</definedName>
    <definedName name="TRANSP782">[10]APU!$U$45411</definedName>
    <definedName name="TRANSP783">[10]APU!$U$45469</definedName>
    <definedName name="TRANSP784">[10]APU!$U$45527</definedName>
    <definedName name="TRANSP785">[10]APU!$U$45585</definedName>
    <definedName name="TRANSP786">[10]APU!$U$45643</definedName>
    <definedName name="TRANSP787">[10]APU!$U$45701</definedName>
    <definedName name="TRANSP788">[10]APU!$U$45759</definedName>
    <definedName name="TRANSP789">[10]APU!$U$45817</definedName>
    <definedName name="TRANSP79">[10]APU!$U$4637</definedName>
    <definedName name="TRANSP790">[10]APU!$U$45875</definedName>
    <definedName name="TRANSP791">[10]APU!$U$45933</definedName>
    <definedName name="TRANSP792">[10]APU!$U$45991</definedName>
    <definedName name="TRANSP793">[10]APU!$U$46049</definedName>
    <definedName name="TRANSP794">[10]APU!$U$46107</definedName>
    <definedName name="TRANSP795">[10]APU!$U$46165</definedName>
    <definedName name="TRANSP796">[10]APU!$U$46223</definedName>
    <definedName name="TRANSP797">[10]APU!$U$46281</definedName>
    <definedName name="TRANSP798">[10]APU!$U$46339</definedName>
    <definedName name="TRANSP799">[10]APU!$U$46397</definedName>
    <definedName name="TRANSP8">[10]APU!$U$519</definedName>
    <definedName name="TRANSP80">[10]APU!$U$4695</definedName>
    <definedName name="TRANSP800">[10]APU!$U$46455</definedName>
    <definedName name="TRANSP801">[10]APU!$U$46513</definedName>
    <definedName name="TRANSP802">[10]APU!$U$46571</definedName>
    <definedName name="TRANSP803">[10]APU!$U$46629</definedName>
    <definedName name="TRANSP804">[10]APU!$U$46687</definedName>
    <definedName name="TRANSP805">[10]APU!$U$46745</definedName>
    <definedName name="TRANSP806">[10]APU!$U$46803</definedName>
    <definedName name="TRANSP807">[10]APU!$U$46861</definedName>
    <definedName name="TRANSP808">[10]APU!$U$46919</definedName>
    <definedName name="TRANSP809">[10]APU!$U$46977</definedName>
    <definedName name="TRANSP81">[10]APU!$U$4753</definedName>
    <definedName name="TRANSP810">[10]APU!$U$47035</definedName>
    <definedName name="TRANSP811">[10]APU!$U$47093</definedName>
    <definedName name="TRANSP812">[10]APU!$U$47151</definedName>
    <definedName name="TRANSP813">[10]APU!$U$47209</definedName>
    <definedName name="TRANSP814">[10]APU!$U$47267</definedName>
    <definedName name="TRANSP815">[10]APU!$U$47325</definedName>
    <definedName name="TRANSP816">[10]APU!$U$47383</definedName>
    <definedName name="TRANSP817">[10]APU!$U$47441</definedName>
    <definedName name="TRANSP818">[10]APU!$U$47499</definedName>
    <definedName name="TRANSP819">[10]APU!$U$47557</definedName>
    <definedName name="TRANSP82">[10]APU!$U$4811</definedName>
    <definedName name="TRANSP820">[10]APU!$U$47615</definedName>
    <definedName name="TRANSP821">[10]APU!$U$47673</definedName>
    <definedName name="TRANSP822">[10]APU!$U$47731</definedName>
    <definedName name="TRANSP823">[10]APU!$U$47789</definedName>
    <definedName name="TRANSP824">[10]APU!$U$47847</definedName>
    <definedName name="TRANSP825">[10]APU!$U$47905</definedName>
    <definedName name="TRANSP826">[10]APU!$U$47963</definedName>
    <definedName name="TRANSP827">[10]APU!$U$48021</definedName>
    <definedName name="TRANSP828">[10]APU!$U$48079</definedName>
    <definedName name="TRANSP829">[10]APU!$U$48137</definedName>
    <definedName name="TRANSP83">[10]APU!$U$4869</definedName>
    <definedName name="TRANSP830">[10]APU!$U$48195</definedName>
    <definedName name="TRANSP831">[10]APU!$U$48253</definedName>
    <definedName name="TRANSP832">[10]APU!$U$48311</definedName>
    <definedName name="TRANSP833">[10]APU!$U$48369</definedName>
    <definedName name="TRANSP834">[10]APU!$U$48427</definedName>
    <definedName name="TRANSP835">[10]APU!$U$48485</definedName>
    <definedName name="TRANSP836">[10]APU!$U$48543</definedName>
    <definedName name="TRANSP837">[10]APU!$U$48601</definedName>
    <definedName name="TRANSP838">[10]APU!$U$48659</definedName>
    <definedName name="TRANSP839">[10]APU!$U$48717</definedName>
    <definedName name="TRANSP84">[10]APU!$U$4927</definedName>
    <definedName name="TRANSP840">[10]APU!$U$48775</definedName>
    <definedName name="TRANSP841">[10]APU!$U$48833</definedName>
    <definedName name="TRANSP842">[10]APU!$U$48891</definedName>
    <definedName name="TRANSP843">[10]APU!$U$48949</definedName>
    <definedName name="TRANSP844">[10]APU!$U$49007</definedName>
    <definedName name="TRANSP845">[10]APU!$U$49065</definedName>
    <definedName name="TRANSP846">[10]APU!$U$49123</definedName>
    <definedName name="TRANSP847">[10]APU!$U$49181</definedName>
    <definedName name="TRANSP848">[10]APU!$U$49239</definedName>
    <definedName name="TRANSP849">[10]APU!$U$49297</definedName>
    <definedName name="TRANSP85">[10]APU!$U$4985</definedName>
    <definedName name="TRANSP850">[10]APU!$U$49355</definedName>
    <definedName name="TRANSP86">[10]APU!$U$5043</definedName>
    <definedName name="TRANSP87">[10]APU!$U$5101</definedName>
    <definedName name="TRANSP88">[10]APU!$U$5159</definedName>
    <definedName name="TRANSP89">[10]APU!$U$5217</definedName>
    <definedName name="TRANSP9">[10]APU!$U$577</definedName>
    <definedName name="TRANSP90">[10]APU!$U$5275</definedName>
    <definedName name="TRANSP91">[10]APU!$U$5333</definedName>
    <definedName name="TRANSP92">[10]APU!$U$5391</definedName>
    <definedName name="TRANSP93">[10]APU!$U$5449</definedName>
    <definedName name="TRANSP94">[10]APU!$U$5507</definedName>
    <definedName name="TRANSP95">[10]APU!$U$5565</definedName>
    <definedName name="TRANSP96">[10]APU!$U$5623</definedName>
    <definedName name="TRANSP97">[10]APU!$U$5681</definedName>
    <definedName name="TRANSP98">[10]APU!$U$5739</definedName>
    <definedName name="TRANSP99">[10]APU!$U$5797</definedName>
    <definedName name="TRANSPORI">#REF!</definedName>
    <definedName name="TRANSPORTE">[10]TRANSPORTES!$A$1:$G$1344</definedName>
    <definedName name="Transporte_Andamio" localSheetId="0">#REF!</definedName>
    <definedName name="Transporte_Andamio">#REF!</definedName>
    <definedName name="TRANSPORTE_Y_MAQUINARIA">[24]Insumos!$J$2:$J$30</definedName>
    <definedName name="Traperos" localSheetId="0">#REF!</definedName>
    <definedName name="Traperos">#REF!</definedName>
    <definedName name="TREM">#REF!</definedName>
    <definedName name="Trenes">#REF!</definedName>
    <definedName name="tres">#REF!</definedName>
    <definedName name="trest">#REF!</definedName>
    <definedName name="tret">#REF!</definedName>
    <definedName name="trh">#REF!</definedName>
    <definedName name="trhfh">#REF!</definedName>
    <definedName name="tri">#REF!</definedName>
    <definedName name="Trimestre1">#REF!</definedName>
    <definedName name="Trimestre2">#REF!</definedName>
    <definedName name="Trimestre3">#REF!</definedName>
    <definedName name="Trimestre4">#REF!</definedName>
    <definedName name="Triplex_Andes_Pizano_14_mm">#REF!</definedName>
    <definedName name="trjfgjh">#REF!</definedName>
    <definedName name="tru">#REF!</definedName>
    <definedName name="truds">#REF!</definedName>
    <definedName name="trutu">#REF!</definedName>
    <definedName name="trydfg">#REF!</definedName>
    <definedName name="trydtrygf">#REF!</definedName>
    <definedName name="tryery">#REF!</definedName>
    <definedName name="tryi6">#REF!</definedName>
    <definedName name="tryrth">#REF!</definedName>
    <definedName name="tsert">#REF!</definedName>
    <definedName name="TTA">#REF!</definedName>
    <definedName name="TTB">#REF!</definedName>
    <definedName name="TTC">#REF!</definedName>
    <definedName name="TtCD">#REF!</definedName>
    <definedName name="TTE">#REF!</definedName>
    <definedName name="TTE.METAL">#REF!</definedName>
    <definedName name="TTL">#REF!</definedName>
    <definedName name="TTR">#REF!</definedName>
    <definedName name="ttrff">#REF!</definedName>
    <definedName name="ttt">#REF!</definedName>
    <definedName name="tttt7">#REF!</definedName>
    <definedName name="tttthy">#REF!</definedName>
    <definedName name="ttttr">#REF!</definedName>
    <definedName name="ttttt">#REF!</definedName>
    <definedName name="tu">#REF!</definedName>
    <definedName name="tub">#REF!</definedName>
    <definedName name="TUB.CU.COVAL">#REF!</definedName>
    <definedName name="TUBER">#REF!</definedName>
    <definedName name="TUBERIA">#REF!</definedName>
    <definedName name="Tubería">#REF!</definedName>
    <definedName name="Tuberia_Acero_Galvanizado_Schedule_40_1">#REF!</definedName>
    <definedName name="Tuberia_Acero_Galvanizado_Schedule_40_1_1_2">#REF!</definedName>
    <definedName name="Tuberia_Acero_Galvanizado_Schedule_40_2">#REF!</definedName>
    <definedName name="Tuberia_de_3_4">#REF!</definedName>
    <definedName name="Tuberia_H_G_3">#REF!</definedName>
    <definedName name="Tuberia_Novafort_10">#REF!</definedName>
    <definedName name="Tuberia_Novafort_12">#REF!</definedName>
    <definedName name="Tuberia_Novafort_14">#REF!</definedName>
    <definedName name="Tuberia_Novafort_8">#REF!</definedName>
    <definedName name="TUBERIA1">#REF!</definedName>
    <definedName name="tubfiltro">#REF!</definedName>
    <definedName name="Tubo_cobre_tipo_L_1_2">#REF!</definedName>
    <definedName name="Tubo_de_presión___11_P.V.C._3_4">#REF!</definedName>
    <definedName name="Tubo_de_presión___13_5_P.V.C._1">#REF!</definedName>
    <definedName name="Tubo_de_presión___21_P.V.C._1_1_2">#REF!</definedName>
    <definedName name="Tubo_de_presión___9_P.V.C._1_2">#REF!</definedName>
    <definedName name="Tubo_estructura_negra_3">#REF!</definedName>
    <definedName name="Tubo_estructural_galvanizado_1">#REF!</definedName>
    <definedName name="Tubo_estructural_galvanizado_2">#REF!</definedName>
    <definedName name="Tubo_galvanizado_3">#REF!</definedName>
    <definedName name="Tubo_Gas_Galvanizado_1_2">#REF!</definedName>
    <definedName name="Tubo_mueble_cal_18_1">#REF!</definedName>
    <definedName name="Tubo_P.V.C.___L_2">#REF!</definedName>
    <definedName name="Tubo_P.V.C.___L_3">#REF!</definedName>
    <definedName name="Tubo_P.V.C._sanitario_2">#REF!</definedName>
    <definedName name="Tubo_P.V.C._sanitario_3">#REF!</definedName>
    <definedName name="Tubo_P.V.C._sanitario_4">#REF!</definedName>
    <definedName name="Tubo_P.V.C._sanitario_6">#REF!</definedName>
    <definedName name="Tubo_Presión___11_P.V.C._3_4">#REF!</definedName>
    <definedName name="Tubo_Presión___13_5_P.V.C._1">#REF!</definedName>
    <definedName name="Tubo_Presión___21_P.V.C._1_1_2">#REF!</definedName>
    <definedName name="Tubo_Presión___21_P.V.C._1_1_4">#REF!</definedName>
    <definedName name="Tubo_Presión___9_P.V.C._1_2">#REF!</definedName>
    <definedName name="Tubo_Presión__21_P.V.C._2">#REF!</definedName>
    <definedName name="Tubo_presión__9_P.V.C._1_2">#REF!</definedName>
    <definedName name="Tubo_presión__9_P.V.C._3_4">#REF!</definedName>
    <definedName name="Tubo_Presión__P.V.C._2_1_2">#REF!</definedName>
    <definedName name="Tubo_Presión__P.V.C._3">#REF!</definedName>
    <definedName name="TUBOTEC">#REF!</definedName>
    <definedName name="Tuibo_cobre_tipo_L_1_2">#REF!</definedName>
    <definedName name="tur">#REF!</definedName>
    <definedName name="turu">#REF!</definedName>
    <definedName name="TUU.CU.COVAL">#REF!</definedName>
    <definedName name="tuya">#REF!</definedName>
    <definedName name="tvmenor90min">#REF!</definedName>
    <definedName name="twer">#REF!</definedName>
    <definedName name="twet">#REF!</definedName>
    <definedName name="ty">#REF!</definedName>
    <definedName name="tyery">#REF!</definedName>
    <definedName name="tyj">#REF!</definedName>
    <definedName name="tyjtyj">#REF!</definedName>
    <definedName name="tyjytjuyjuy">#REF!</definedName>
    <definedName name="tyk">#REF!</definedName>
    <definedName name="tym">#REF!</definedName>
    <definedName name="tyr">#REF!</definedName>
    <definedName name="tytgfhgfh">#REF!</definedName>
    <definedName name="tyty">#REF!</definedName>
    <definedName name="TYUIYI">#REF!</definedName>
    <definedName name="tyujh">#REF!</definedName>
    <definedName name="tyuty">#REF!</definedName>
    <definedName name="tyutyu">#REF!</definedName>
    <definedName name="tyxg">#REF!</definedName>
    <definedName name="U">#REF!</definedName>
    <definedName name="U.PLATINO">#REF!</definedName>
    <definedName name="u3u">#REF!</definedName>
    <definedName name="u7u7">#REF!</definedName>
    <definedName name="ub">#REF!</definedName>
    <definedName name="Ubic">#REF!</definedName>
    <definedName name="Ubicación">#REF!</definedName>
    <definedName name="UI">#REF!</definedName>
    <definedName name="UIC">#REF!</definedName>
    <definedName name="uijhj">#REF!</definedName>
    <definedName name="uio">#REF!</definedName>
    <definedName name="uiou">#REF!</definedName>
    <definedName name="uir">#REF!</definedName>
    <definedName name="uituii">#REF!</definedName>
    <definedName name="uityjj">#REF!</definedName>
    <definedName name="uiufgj">#REF!</definedName>
    <definedName name="UIUYI">#REF!</definedName>
    <definedName name="UK">#REF!</definedName>
    <definedName name="UN">#REF!</definedName>
    <definedName name="Un.">#REF!</definedName>
    <definedName name="UN_PRI">#REF!</definedName>
    <definedName name="unidad">'[25]Datos Desplegables'!$A$2:$A$39</definedName>
    <definedName name="UNIDAD1">[10]ITEMS!$C$2</definedName>
    <definedName name="UNIDAD10">[10]ITEMS!$C$11</definedName>
    <definedName name="UNIDAD100">[10]ITEMS!$C$101</definedName>
    <definedName name="UNIDAD101">[10]ITEMS!$C$102</definedName>
    <definedName name="UNIDAD102">[10]ITEMS!$C$103</definedName>
    <definedName name="UNIDAD103">[10]ITEMS!$C$104</definedName>
    <definedName name="UNIDAD104">[10]ITEMS!$C$105</definedName>
    <definedName name="UNIDAD105">[10]ITEMS!$C$106</definedName>
    <definedName name="UNIDAD106">[10]ITEMS!$C$107</definedName>
    <definedName name="UNIDAD107">[10]ITEMS!$C$108</definedName>
    <definedName name="UNIDAD108">[10]ITEMS!$C$109</definedName>
    <definedName name="UNIDAD109">[10]ITEMS!$C$110</definedName>
    <definedName name="UNIDAD11">[10]ITEMS!$C$12</definedName>
    <definedName name="UNIDAD110">[10]ITEMS!$C$111</definedName>
    <definedName name="UNIDAD111">[10]ITEMS!$C$112</definedName>
    <definedName name="UNIDAD112">[10]ITEMS!$C$113</definedName>
    <definedName name="UNIDAD113">[10]ITEMS!$C$114</definedName>
    <definedName name="UNIDAD114">[10]ITEMS!$C$115</definedName>
    <definedName name="UNIDAD115">[10]ITEMS!$C$116</definedName>
    <definedName name="UNIDAD116">[10]ITEMS!$C$117</definedName>
    <definedName name="UNIDAD117">[10]ITEMS!$C$118</definedName>
    <definedName name="UNIDAD118">[10]ITEMS!$C$119</definedName>
    <definedName name="UNIDAD119">[10]ITEMS!$C$120</definedName>
    <definedName name="UNIDAD12">[10]ITEMS!$C$13</definedName>
    <definedName name="UNIDAD120">[10]ITEMS!$C$121</definedName>
    <definedName name="UNIDAD121">[10]ITEMS!$C$122</definedName>
    <definedName name="UNIDAD122">[10]ITEMS!$C$123</definedName>
    <definedName name="UNIDAD123">[10]ITEMS!$C$124</definedName>
    <definedName name="UNIDAD124">[10]ITEMS!$C$125</definedName>
    <definedName name="UNIDAD125">[10]ITEMS!$C$126</definedName>
    <definedName name="UNIDAD126">[10]ITEMS!$C$127</definedName>
    <definedName name="UNIDAD127">[10]ITEMS!$C$128</definedName>
    <definedName name="UNIDAD128">[10]ITEMS!$C$129</definedName>
    <definedName name="UNIDAD129">[10]ITEMS!$C$130</definedName>
    <definedName name="UNIDAD13">[10]ITEMS!$C$14</definedName>
    <definedName name="UNIDAD130">[10]ITEMS!$C$131</definedName>
    <definedName name="UNIDAD131">[10]ITEMS!$C$132</definedName>
    <definedName name="UNIDAD132">[10]ITEMS!$C$133</definedName>
    <definedName name="UNIDAD133">[10]ITEMS!$C$134</definedName>
    <definedName name="UNIDAD134">[10]ITEMS!$C$135</definedName>
    <definedName name="UNIDAD135">[10]ITEMS!$C$136</definedName>
    <definedName name="UNIDAD136">[10]ITEMS!$C$137</definedName>
    <definedName name="UNIDAD137">[10]ITEMS!$C$138</definedName>
    <definedName name="UNIDAD138">[10]ITEMS!$C$139</definedName>
    <definedName name="UNIDAD139">[10]ITEMS!$C$140</definedName>
    <definedName name="UNIDAD14">[10]ITEMS!$C$15</definedName>
    <definedName name="UNIDAD140">[10]ITEMS!$C$141</definedName>
    <definedName name="UNIDAD141">[10]ITEMS!$C$142</definedName>
    <definedName name="UNIDAD142">[10]ITEMS!$C$143</definedName>
    <definedName name="UNIDAD143">[10]ITEMS!$C$144</definedName>
    <definedName name="UNIDAD144">[10]ITEMS!$C$145</definedName>
    <definedName name="UNIDAD145">[10]ITEMS!$C$146</definedName>
    <definedName name="UNIDAD146">[10]ITEMS!$C$147</definedName>
    <definedName name="UNIDAD147">[10]ITEMS!$C$148</definedName>
    <definedName name="UNIDAD148">[10]ITEMS!$C$149</definedName>
    <definedName name="UNIDAD149">[10]ITEMS!$C$150</definedName>
    <definedName name="UNIDAD15">[10]ITEMS!$C$16</definedName>
    <definedName name="UNIDAD150">[10]ITEMS!$C$151</definedName>
    <definedName name="UNIDAD151">[10]ITEMS!$C$152</definedName>
    <definedName name="UNIDAD152">[10]ITEMS!$C$153</definedName>
    <definedName name="UNIDAD153">[10]ITEMS!$C$154</definedName>
    <definedName name="UNIDAD154">[10]ITEMS!$C$155</definedName>
    <definedName name="UNIDAD155">[10]ITEMS!$C$156</definedName>
    <definedName name="UNIDAD156">[10]ITEMS!$C$157</definedName>
    <definedName name="UNIDAD157">[10]ITEMS!$C$158</definedName>
    <definedName name="UNIDAD158">[10]ITEMS!$C$159</definedName>
    <definedName name="UNIDAD159">[10]ITEMS!$C$160</definedName>
    <definedName name="UNIDAD16">[10]ITEMS!$C$17</definedName>
    <definedName name="UNIDAD160">[10]ITEMS!$C$161</definedName>
    <definedName name="UNIDAD161">[10]ITEMS!$C$162</definedName>
    <definedName name="UNIDAD162">[10]ITEMS!$C$163</definedName>
    <definedName name="UNIDAD163">[10]ITEMS!$C$164</definedName>
    <definedName name="UNIDAD164">[10]ITEMS!$C$165</definedName>
    <definedName name="UNIDAD165">[10]ITEMS!$C$166</definedName>
    <definedName name="UNIDAD166">[10]ITEMS!$C$167</definedName>
    <definedName name="UNIDAD167">[10]ITEMS!$C$168</definedName>
    <definedName name="UNIDAD168">[10]ITEMS!$C$169</definedName>
    <definedName name="UNIDAD169">[10]ITEMS!$C$170</definedName>
    <definedName name="UNIDAD17">[10]ITEMS!$C$18</definedName>
    <definedName name="UNIDAD170">[10]ITEMS!$C$171</definedName>
    <definedName name="UNIDAD171">[10]ITEMS!$C$172</definedName>
    <definedName name="UNIDAD172">[10]ITEMS!$C$173</definedName>
    <definedName name="UNIDAD173">[10]ITEMS!$C$174</definedName>
    <definedName name="UNIDAD174">[10]ITEMS!$C$175</definedName>
    <definedName name="UNIDAD175">[10]ITEMS!$C$176</definedName>
    <definedName name="UNIDAD176">[10]ITEMS!$C$177</definedName>
    <definedName name="UNIDAD177">[10]ITEMS!$C$178</definedName>
    <definedName name="UNIDAD178">[10]ITEMS!$C$179</definedName>
    <definedName name="UNIDAD179">[10]ITEMS!$C$180</definedName>
    <definedName name="UNIDAD18">[10]ITEMS!$C$19</definedName>
    <definedName name="UNIDAD180">[10]ITEMS!$C$181</definedName>
    <definedName name="UNIDAD181">[10]ITEMS!$C$182</definedName>
    <definedName name="UNIDAD182">[10]ITEMS!$C$183</definedName>
    <definedName name="UNIDAD183">[10]ITEMS!$C$184</definedName>
    <definedName name="UNIDAD184">[10]ITEMS!$C$185</definedName>
    <definedName name="UNIDAD185">[10]ITEMS!$C$186</definedName>
    <definedName name="UNIDAD186">[10]ITEMS!$C$187</definedName>
    <definedName name="UNIDAD187">[10]ITEMS!$C$188</definedName>
    <definedName name="UNIDAD188">[10]ITEMS!$C$189</definedName>
    <definedName name="UNIDAD189">[10]ITEMS!$C$190</definedName>
    <definedName name="UNIDAD19">[10]ITEMS!$C$20</definedName>
    <definedName name="UNIDAD190">[10]ITEMS!$C$191</definedName>
    <definedName name="UNIDAD191">[10]ITEMS!$C$192</definedName>
    <definedName name="UNIDAD192">[10]ITEMS!$C$193</definedName>
    <definedName name="UNIDAD193">[10]ITEMS!$C$194</definedName>
    <definedName name="UNIDAD194">[10]ITEMS!$C$195</definedName>
    <definedName name="UNIDAD195">[10]ITEMS!$C$196</definedName>
    <definedName name="UNIDAD196">[10]ITEMS!$C$197</definedName>
    <definedName name="UNIDAD197">[10]ITEMS!$C$198</definedName>
    <definedName name="UNIDAD198">[10]ITEMS!$C$199</definedName>
    <definedName name="UNIDAD199">[10]ITEMS!$C$200</definedName>
    <definedName name="UNIDAD2">[10]ITEMS!$C$3</definedName>
    <definedName name="UNIDAD20">[10]ITEMS!$C$21</definedName>
    <definedName name="UNIDAD200">[10]ITEMS!$C$201</definedName>
    <definedName name="UNIDAD201">[10]ITEMS!$C$202</definedName>
    <definedName name="UNIDAD202">[10]ITEMS!$C$203</definedName>
    <definedName name="UNIDAD203">[10]ITEMS!$C$204</definedName>
    <definedName name="UNIDAD204">[10]ITEMS!$C$205</definedName>
    <definedName name="UNIDAD205">[10]ITEMS!$C$206</definedName>
    <definedName name="UNIDAD206">[10]ITEMS!$C$207</definedName>
    <definedName name="UNIDAD207">[10]ITEMS!$C$208</definedName>
    <definedName name="UNIDAD208">[10]ITEMS!$C$209</definedName>
    <definedName name="UNIDAD209">[10]ITEMS!$C$210</definedName>
    <definedName name="UNIDAD21">[10]ITEMS!$C$22</definedName>
    <definedName name="UNIDAD210">[10]ITEMS!$C$211</definedName>
    <definedName name="UNIDAD211">[10]ITEMS!$C$212</definedName>
    <definedName name="UNIDAD212">[10]ITEMS!$C$213</definedName>
    <definedName name="UNIDAD213">[10]ITEMS!$C$214</definedName>
    <definedName name="UNIDAD214">[10]ITEMS!$C$215</definedName>
    <definedName name="UNIDAD215">[10]ITEMS!$C$216</definedName>
    <definedName name="UNIDAD216">[10]ITEMS!$C$217</definedName>
    <definedName name="UNIDAD217">[10]ITEMS!$C$218</definedName>
    <definedName name="UNIDAD218">[10]ITEMS!$C$219</definedName>
    <definedName name="UNIDAD219">[10]ITEMS!$C$220</definedName>
    <definedName name="UNIDAD22">[10]ITEMS!$C$23</definedName>
    <definedName name="UNIDAD220">[10]ITEMS!$C$221</definedName>
    <definedName name="UNIDAD221">[10]ITEMS!$C$222</definedName>
    <definedName name="UNIDAD222">[10]ITEMS!$C$223</definedName>
    <definedName name="UNIDAD223">[10]ITEMS!$C$224</definedName>
    <definedName name="UNIDAD224">[10]ITEMS!$C$225</definedName>
    <definedName name="UNIDAD225">[10]ITEMS!$C$226</definedName>
    <definedName name="UNIDAD226">[10]ITEMS!$C$227</definedName>
    <definedName name="UNIDAD227">[10]ITEMS!$C$228</definedName>
    <definedName name="UNIDAD228">[10]ITEMS!$C$229</definedName>
    <definedName name="UNIDAD229">[10]ITEMS!$C$230</definedName>
    <definedName name="UNIDAD23">[10]ITEMS!$C$24</definedName>
    <definedName name="UNIDAD230">[10]ITEMS!$C$231</definedName>
    <definedName name="UNIDAD231">[10]ITEMS!$C$232</definedName>
    <definedName name="UNIDAD232">[10]ITEMS!$C$233</definedName>
    <definedName name="UNIDAD233">[10]ITEMS!$C$234</definedName>
    <definedName name="UNIDAD234">[10]ITEMS!$C$235</definedName>
    <definedName name="UNIDAD235">[10]ITEMS!$C$236</definedName>
    <definedName name="UNIDAD236">[10]ITEMS!$C$237</definedName>
    <definedName name="UNIDAD237">[10]ITEMS!$C$238</definedName>
    <definedName name="UNIDAD238">[10]ITEMS!$C$239</definedName>
    <definedName name="UNIDAD239">[10]ITEMS!$C$240</definedName>
    <definedName name="UNIDAD24">[10]ITEMS!$C$25</definedName>
    <definedName name="UNIDAD240">[10]ITEMS!$C$241</definedName>
    <definedName name="UNIDAD241">[10]ITEMS!$C$242</definedName>
    <definedName name="UNIDAD242">[10]ITEMS!$C$243</definedName>
    <definedName name="UNIDAD243">[10]ITEMS!$C$244</definedName>
    <definedName name="UNIDAD244">[10]ITEMS!$C$245</definedName>
    <definedName name="UNIDAD245">[10]ITEMS!$C$246</definedName>
    <definedName name="UNIDAD246">[10]ITEMS!$C$247</definedName>
    <definedName name="UNIDAD247">[10]ITEMS!$C$248</definedName>
    <definedName name="UNIDAD248">[10]ITEMS!$C$249</definedName>
    <definedName name="UNIDAD249">[10]ITEMS!$C$250</definedName>
    <definedName name="UNIDAD25">[10]ITEMS!$C$26</definedName>
    <definedName name="UNIDAD250">[10]ITEMS!$C$251</definedName>
    <definedName name="UNIDAD251">[10]ITEMS!$C$252</definedName>
    <definedName name="UNIDAD252">[10]ITEMS!$C$253</definedName>
    <definedName name="UNIDAD253">[10]ITEMS!$C$254</definedName>
    <definedName name="UNIDAD254">[10]ITEMS!$C$255</definedName>
    <definedName name="UNIDAD255">[10]ITEMS!$C$256</definedName>
    <definedName name="UNIDAD256">[10]ITEMS!$C$257</definedName>
    <definedName name="UNIDAD257">[10]ITEMS!$C$258</definedName>
    <definedName name="UNIDAD258">[10]ITEMS!$C$259</definedName>
    <definedName name="UNIDAD259">[10]ITEMS!$C$260</definedName>
    <definedName name="UNIDAD26">[10]ITEMS!$C$27</definedName>
    <definedName name="UNIDAD260">[10]ITEMS!$C$261</definedName>
    <definedName name="UNIDAD261">[10]ITEMS!$C$262</definedName>
    <definedName name="UNIDAD262">[10]ITEMS!$C$263</definedName>
    <definedName name="UNIDAD263">[10]ITEMS!$C$264</definedName>
    <definedName name="UNIDAD264">[10]ITEMS!$C$265</definedName>
    <definedName name="UNIDAD265">[10]ITEMS!$C$266</definedName>
    <definedName name="UNIDAD266">[10]ITEMS!$C$267</definedName>
    <definedName name="UNIDAD267">[10]ITEMS!$C$268</definedName>
    <definedName name="UNIDAD268">[10]ITEMS!$C$269</definedName>
    <definedName name="UNIDAD269">[10]ITEMS!$C$270</definedName>
    <definedName name="UNIDAD27">[10]ITEMS!$C$28</definedName>
    <definedName name="UNIDAD270">[10]ITEMS!$C$271</definedName>
    <definedName name="UNIDAD271">[10]ITEMS!$C$272</definedName>
    <definedName name="UNIDAD272">[10]ITEMS!$C$273</definedName>
    <definedName name="UNIDAD273">[10]ITEMS!$C$274</definedName>
    <definedName name="UNIDAD274">[10]ITEMS!$C$275</definedName>
    <definedName name="UNIDAD275">[10]ITEMS!$C$276</definedName>
    <definedName name="UNIDAD276">[10]ITEMS!$C$277</definedName>
    <definedName name="UNIDAD277">[10]ITEMS!$C$278</definedName>
    <definedName name="UNIDAD278">[10]ITEMS!$C$279</definedName>
    <definedName name="UNIDAD279">[10]ITEMS!$C$280</definedName>
    <definedName name="UNIDAD28">[10]ITEMS!$C$29</definedName>
    <definedName name="UNIDAD280">[10]ITEMS!$C$281</definedName>
    <definedName name="UNIDAD281">[10]ITEMS!$C$282</definedName>
    <definedName name="UNIDAD282">[10]ITEMS!$C$283</definedName>
    <definedName name="UNIDAD283">[10]ITEMS!$C$284</definedName>
    <definedName name="UNIDAD284">[10]ITEMS!$C$285</definedName>
    <definedName name="UNIDAD285">[10]ITEMS!$C$286</definedName>
    <definedName name="UNIDAD286">[10]ITEMS!$C$287</definedName>
    <definedName name="UNIDAD287">[10]ITEMS!$C$288</definedName>
    <definedName name="UNIDAD288">[10]ITEMS!$C$289</definedName>
    <definedName name="UNIDAD289">[10]ITEMS!$C$290</definedName>
    <definedName name="UNIDAD29">[10]ITEMS!$C$30</definedName>
    <definedName name="UNIDAD290">[10]ITEMS!$C$291</definedName>
    <definedName name="UNIDAD291">[10]ITEMS!$C$292</definedName>
    <definedName name="UNIDAD292">[10]ITEMS!$C$293</definedName>
    <definedName name="UNIDAD293">[10]ITEMS!$C$294</definedName>
    <definedName name="UNIDAD294">[10]ITEMS!$C$295</definedName>
    <definedName name="UNIDAD295">[10]ITEMS!$C$296</definedName>
    <definedName name="UNIDAD296">[10]ITEMS!$C$297</definedName>
    <definedName name="UNIDAD297">[10]ITEMS!$C$298</definedName>
    <definedName name="UNIDAD298">[10]ITEMS!$C$299</definedName>
    <definedName name="UNIDAD299">[10]ITEMS!$C$300</definedName>
    <definedName name="UNIDAD3">[10]ITEMS!$C$4</definedName>
    <definedName name="UNIDAD30">[10]ITEMS!$C$31</definedName>
    <definedName name="UNIDAD300">[10]ITEMS!$C$301</definedName>
    <definedName name="UNIDAD301">[10]ITEMS!$C$302</definedName>
    <definedName name="UNIDAD302">[10]ITEMS!$C$303</definedName>
    <definedName name="UNIDAD303">[10]ITEMS!$C$304</definedName>
    <definedName name="UNIDAD304">[10]ITEMS!$C$305</definedName>
    <definedName name="UNIDAD305">[10]ITEMS!$C$306</definedName>
    <definedName name="UNIDAD306">[10]ITEMS!$C$307</definedName>
    <definedName name="UNIDAD307">[10]ITEMS!$C$308</definedName>
    <definedName name="UNIDAD308">[10]ITEMS!$C$309</definedName>
    <definedName name="UNIDAD309">[10]ITEMS!$C$310</definedName>
    <definedName name="UNIDAD31">[10]ITEMS!$C$32</definedName>
    <definedName name="UNIDAD310">[10]ITEMS!$C$311</definedName>
    <definedName name="UNIDAD311">[10]ITEMS!$C$312</definedName>
    <definedName name="UNIDAD312">[10]ITEMS!$C$313</definedName>
    <definedName name="UNIDAD313">[10]ITEMS!$C$314</definedName>
    <definedName name="UNIDAD314">[10]ITEMS!$C$315</definedName>
    <definedName name="UNIDAD315">[10]ITEMS!$C$316</definedName>
    <definedName name="UNIDAD316">[10]ITEMS!$C$317</definedName>
    <definedName name="UNIDAD317">[10]ITEMS!$C$318</definedName>
    <definedName name="UNIDAD318">[10]ITEMS!$C$319</definedName>
    <definedName name="UNIDAD319">[10]ITEMS!$C$320</definedName>
    <definedName name="UNIDAD32">[10]ITEMS!$C$33</definedName>
    <definedName name="UNIDAD320">[10]ITEMS!$C$321</definedName>
    <definedName name="UNIDAD321">[10]ITEMS!$C$322</definedName>
    <definedName name="UNIDAD322">[10]ITEMS!$C$323</definedName>
    <definedName name="UNIDAD323">[10]ITEMS!$C$324</definedName>
    <definedName name="UNIDAD324">[10]ITEMS!$C$325</definedName>
    <definedName name="UNIDAD325">[10]ITEMS!$C$326</definedName>
    <definedName name="UNIDAD326">[10]ITEMS!$C$327</definedName>
    <definedName name="UNIDAD327">[10]ITEMS!$C$328</definedName>
    <definedName name="UNIDAD328">[10]ITEMS!$C$329</definedName>
    <definedName name="UNIDAD329">[10]ITEMS!$C$330</definedName>
    <definedName name="UNIDAD33">[10]ITEMS!$C$34</definedName>
    <definedName name="UNIDAD330">[10]ITEMS!$C$331</definedName>
    <definedName name="UNIDAD331">[10]ITEMS!$C$332</definedName>
    <definedName name="UNIDAD332">[10]ITEMS!$C$333</definedName>
    <definedName name="UNIDAD333">[10]ITEMS!$C$334</definedName>
    <definedName name="UNIDAD334">[10]ITEMS!$C$335</definedName>
    <definedName name="UNIDAD335">[10]ITEMS!$C$336</definedName>
    <definedName name="UNIDAD336">[10]ITEMS!$C$337</definedName>
    <definedName name="UNIDAD337">[10]ITEMS!$C$338</definedName>
    <definedName name="UNIDAD338">[10]ITEMS!$C$339</definedName>
    <definedName name="UNIDAD339">[10]ITEMS!$C$340</definedName>
    <definedName name="UNIDAD34">[10]ITEMS!$C$35</definedName>
    <definedName name="UNIDAD340">[10]ITEMS!$C$341</definedName>
    <definedName name="UNIDAD341">[10]ITEMS!$C$342</definedName>
    <definedName name="UNIDAD342">[10]ITEMS!$C$343</definedName>
    <definedName name="UNIDAD343">[10]ITEMS!$C$344</definedName>
    <definedName name="UNIDAD344">[10]ITEMS!$C$345</definedName>
    <definedName name="UNIDAD345">[10]ITEMS!$C$346</definedName>
    <definedName name="UNIDAD346">[10]ITEMS!$C$347</definedName>
    <definedName name="UNIDAD347">[10]ITEMS!$C$348</definedName>
    <definedName name="UNIDAD348">[10]ITEMS!$C$349</definedName>
    <definedName name="UNIDAD349">[10]ITEMS!$C$350</definedName>
    <definedName name="UNIDAD35">[10]ITEMS!$C$36</definedName>
    <definedName name="UNIDAD350">[10]ITEMS!$C$351</definedName>
    <definedName name="UNIDAD351">[10]ITEMS!$C$352</definedName>
    <definedName name="UNIDAD352">[10]ITEMS!$C$353</definedName>
    <definedName name="UNIDAD353">[10]ITEMS!$C$354</definedName>
    <definedName name="UNIDAD354">[10]ITEMS!$C$355</definedName>
    <definedName name="UNIDAD355">[10]ITEMS!$C$356</definedName>
    <definedName name="UNIDAD356">[10]ITEMS!$C$357</definedName>
    <definedName name="UNIDAD357">[10]ITEMS!$C$358</definedName>
    <definedName name="UNIDAD358">[10]ITEMS!$C$359</definedName>
    <definedName name="UNIDAD359">[10]ITEMS!$C$360</definedName>
    <definedName name="UNIDAD36">[10]ITEMS!$C$37</definedName>
    <definedName name="UNIDAD360">[10]ITEMS!$C$361</definedName>
    <definedName name="UNIDAD361">[10]ITEMS!$C$362</definedName>
    <definedName name="UNIDAD362">[10]ITEMS!$C$363</definedName>
    <definedName name="UNIDAD363">[10]ITEMS!$C$364</definedName>
    <definedName name="UNIDAD364">[10]ITEMS!$C$365</definedName>
    <definedName name="UNIDAD365">[10]ITEMS!$C$366</definedName>
    <definedName name="UNIDAD366">[10]ITEMS!$C$367</definedName>
    <definedName name="UNIDAD367">[10]ITEMS!$C$368</definedName>
    <definedName name="UNIDAD368">[10]ITEMS!$C$369</definedName>
    <definedName name="UNIDAD369">[10]ITEMS!$C$370</definedName>
    <definedName name="UNIDAD37">[10]ITEMS!$C$38</definedName>
    <definedName name="UNIDAD370">[10]ITEMS!$C$371</definedName>
    <definedName name="UNIDAD371">[10]ITEMS!$C$372</definedName>
    <definedName name="UNIDAD372">[10]ITEMS!$C$373</definedName>
    <definedName name="UNIDAD373">[10]ITEMS!$C$374</definedName>
    <definedName name="UNIDAD374">[10]ITEMS!$C$375</definedName>
    <definedName name="UNIDAD375">[10]ITEMS!$C$376</definedName>
    <definedName name="UNIDAD376">[10]ITEMS!$C$377</definedName>
    <definedName name="UNIDAD377">[10]ITEMS!$C$378</definedName>
    <definedName name="UNIDAD378">[10]ITEMS!$C$379</definedName>
    <definedName name="UNIDAD379">[10]ITEMS!$C$380</definedName>
    <definedName name="UNIDAD38">[10]ITEMS!$C$39</definedName>
    <definedName name="UNIDAD380">[10]ITEMS!$C$381</definedName>
    <definedName name="UNIDAD381">[10]ITEMS!$C$382</definedName>
    <definedName name="UNIDAD382">[10]ITEMS!$C$383</definedName>
    <definedName name="UNIDAD383">[10]ITEMS!$C$384</definedName>
    <definedName name="UNIDAD384">[10]ITEMS!$C$385</definedName>
    <definedName name="UNIDAD385">[10]ITEMS!$C$386</definedName>
    <definedName name="UNIDAD386">[10]ITEMS!$C$387</definedName>
    <definedName name="UNIDAD387">[10]ITEMS!$C$388</definedName>
    <definedName name="UNIDAD388">[10]ITEMS!$C$389</definedName>
    <definedName name="UNIDAD389">[10]ITEMS!$C$390</definedName>
    <definedName name="UNIDAD39">[10]ITEMS!$C$40</definedName>
    <definedName name="UNIDAD390">[10]ITEMS!$C$391</definedName>
    <definedName name="UNIDAD391">[10]ITEMS!$C$392</definedName>
    <definedName name="UNIDAD392">[10]ITEMS!$C$393</definedName>
    <definedName name="UNIDAD393">[10]ITEMS!$C$394</definedName>
    <definedName name="UNIDAD394">[10]ITEMS!$C$395</definedName>
    <definedName name="UNIDAD395">[10]ITEMS!$C$396</definedName>
    <definedName name="UNIDAD396">[10]ITEMS!$C$397</definedName>
    <definedName name="UNIDAD397">[10]ITEMS!$C$398</definedName>
    <definedName name="UNIDAD398">[10]ITEMS!$C$399</definedName>
    <definedName name="UNIDAD399">[10]ITEMS!$C$400</definedName>
    <definedName name="UNIDAD4">[10]ITEMS!$C$5</definedName>
    <definedName name="UNIDAD4.47">[10]ITEMS!$C$36</definedName>
    <definedName name="UNIDAD40">[10]ITEMS!$C$41</definedName>
    <definedName name="UNIDAD400">[10]ITEMS!$C$401</definedName>
    <definedName name="UNIDAD401">[10]ITEMS!$C$402</definedName>
    <definedName name="UNIDAD402">[10]ITEMS!$C$403</definedName>
    <definedName name="UNIDAD403">[10]ITEMS!$C$404</definedName>
    <definedName name="UNIDAD404">[10]ITEMS!$C$405</definedName>
    <definedName name="UNIDAD405">[10]ITEMS!$C$406</definedName>
    <definedName name="UNIDAD406">[10]ITEMS!$C$407</definedName>
    <definedName name="UNIDAD407">[10]ITEMS!$C$408</definedName>
    <definedName name="UNIDAD408">[10]ITEMS!$C$409</definedName>
    <definedName name="UNIDAD409">[10]ITEMS!$C$410</definedName>
    <definedName name="UNIDAD41">[10]ITEMS!$C$42</definedName>
    <definedName name="UNIDAD410">[10]ITEMS!$C$411</definedName>
    <definedName name="UNIDAD411">[10]ITEMS!$C$412</definedName>
    <definedName name="UNIDAD412">[10]ITEMS!$C$413</definedName>
    <definedName name="UNIDAD413">[10]ITEMS!$C$414</definedName>
    <definedName name="UNIDAD414">[10]ITEMS!$C$415</definedName>
    <definedName name="UNIDAD415">[10]ITEMS!$C$416</definedName>
    <definedName name="UNIDAD416">[10]ITEMS!$C$417</definedName>
    <definedName name="UNIDAD417">[10]ITEMS!$C$418</definedName>
    <definedName name="UNIDAD418">[10]ITEMS!$C$419</definedName>
    <definedName name="UNIDAD419">[10]ITEMS!$C$420</definedName>
    <definedName name="UNIDAD42">[10]ITEMS!$C$43</definedName>
    <definedName name="UNIDAD420">[10]ITEMS!$C$421</definedName>
    <definedName name="UNIDAD421">[10]ITEMS!$C$422</definedName>
    <definedName name="UNIDAD422">[10]ITEMS!$C$423</definedName>
    <definedName name="UNIDAD423">[10]ITEMS!$C$424</definedName>
    <definedName name="UNIDAD424">[10]ITEMS!$C$425</definedName>
    <definedName name="UNIDAD425">[10]ITEMS!$C$426</definedName>
    <definedName name="UNIDAD426">[10]ITEMS!$C$427</definedName>
    <definedName name="UNIDAD427">[10]ITEMS!$C$428</definedName>
    <definedName name="UNIDAD428">[10]ITEMS!$C$429</definedName>
    <definedName name="UNIDAD429">[10]ITEMS!$C$430</definedName>
    <definedName name="UNIDAD43">[10]ITEMS!$C$44</definedName>
    <definedName name="UNIDAD430">[10]ITEMS!$C$431</definedName>
    <definedName name="UNIDAD431">[10]ITEMS!$C$432</definedName>
    <definedName name="UNIDAD432">[10]ITEMS!$C$433</definedName>
    <definedName name="UNIDAD433">[10]ITEMS!$C$434</definedName>
    <definedName name="UNIDAD434">[10]ITEMS!$C$435</definedName>
    <definedName name="UNIDAD435">[10]ITEMS!$C$436</definedName>
    <definedName name="UNIDAD436">[10]ITEMS!$C$437</definedName>
    <definedName name="UNIDAD437">[10]ITEMS!$C$438</definedName>
    <definedName name="UNIDAD438">[10]ITEMS!$C$439</definedName>
    <definedName name="UNIDAD439">[10]ITEMS!$C$440</definedName>
    <definedName name="UNIDAD44">[10]ITEMS!$C$45</definedName>
    <definedName name="UNIDAD440">[10]ITEMS!$C$441</definedName>
    <definedName name="UNIDAD441">[10]ITEMS!$C$442</definedName>
    <definedName name="UNIDAD442">[10]ITEMS!$C$443</definedName>
    <definedName name="UNIDAD443">[10]ITEMS!$C$444</definedName>
    <definedName name="UNIDAD444">[10]ITEMS!$C$445</definedName>
    <definedName name="UNIDAD445">[10]ITEMS!$C$446</definedName>
    <definedName name="UNIDAD446">[10]ITEMS!$C$447</definedName>
    <definedName name="UNIDAD447">[10]ITEMS!$C$448</definedName>
    <definedName name="UNIDAD448">[10]ITEMS!$C$449</definedName>
    <definedName name="UNIDAD449">[10]ITEMS!$C$450</definedName>
    <definedName name="UNIDAD45">[10]ITEMS!$C$46</definedName>
    <definedName name="UNIDAD450">[10]ITEMS!$C$451</definedName>
    <definedName name="UNIDAD451">[10]ITEMS!$C$452</definedName>
    <definedName name="UNIDAD452">[10]ITEMS!$C$453</definedName>
    <definedName name="UNIDAD453">[10]ITEMS!$C$454</definedName>
    <definedName name="UNIDAD454">[10]ITEMS!$C$455</definedName>
    <definedName name="UNIDAD455">[10]ITEMS!$C$456</definedName>
    <definedName name="UNIDAD456">[10]ITEMS!$C$457</definedName>
    <definedName name="UNIDAD457">[10]ITEMS!$C$458</definedName>
    <definedName name="UNIDAD458">[10]ITEMS!$C$459</definedName>
    <definedName name="UNIDAD459">[10]ITEMS!$C$460</definedName>
    <definedName name="UNIDAD46">[10]ITEMS!$C$47</definedName>
    <definedName name="UNIDAD460">[10]ITEMS!$C$461</definedName>
    <definedName name="UNIDAD461">[10]ITEMS!$C$462</definedName>
    <definedName name="UNIDAD462">[10]ITEMS!$C$463</definedName>
    <definedName name="UNIDAD463">[10]ITEMS!$C$464</definedName>
    <definedName name="UNIDAD464">[10]ITEMS!$C$465</definedName>
    <definedName name="UNIDAD465">[10]ITEMS!$C$466</definedName>
    <definedName name="UNIDAD466">[10]ITEMS!$C$467</definedName>
    <definedName name="UNIDAD467">[10]ITEMS!$C$468</definedName>
    <definedName name="UNIDAD468">[10]ITEMS!$C$469</definedName>
    <definedName name="UNIDAD469">[10]ITEMS!$C$470</definedName>
    <definedName name="UNIDAD47">[10]ITEMS!$C$48</definedName>
    <definedName name="UNIDAD470">[10]ITEMS!$C$471</definedName>
    <definedName name="UNIDAD471">[10]ITEMS!$C$472</definedName>
    <definedName name="UNIDAD472">[10]ITEMS!$C$473</definedName>
    <definedName name="UNIDAD473">[10]ITEMS!$C$474</definedName>
    <definedName name="UNIDAD474">[10]ITEMS!$C$475</definedName>
    <definedName name="UNIDAD475">[10]ITEMS!$C$476</definedName>
    <definedName name="UNIDAD476">[10]ITEMS!$C$477</definedName>
    <definedName name="UNIDAD477">[10]ITEMS!$C$478</definedName>
    <definedName name="UNIDAD478">[10]ITEMS!$C$479</definedName>
    <definedName name="UNIDAD479">[10]ITEMS!$C$480</definedName>
    <definedName name="UNIDAD48">[10]ITEMS!$C$49</definedName>
    <definedName name="UNIDAD480">[10]ITEMS!$C$481</definedName>
    <definedName name="UNIDAD481">[10]ITEMS!$C$482</definedName>
    <definedName name="UNIDAD482">[10]ITEMS!$C$483</definedName>
    <definedName name="UNIDAD483">[10]ITEMS!$C$484</definedName>
    <definedName name="UNIDAD484">[10]ITEMS!$C$485</definedName>
    <definedName name="UNIDAD485">[10]ITEMS!$C$486</definedName>
    <definedName name="UNIDAD486">[10]ITEMS!$C$487</definedName>
    <definedName name="UNIDAD487">[10]ITEMS!$C$488</definedName>
    <definedName name="UNIDAD488">[10]ITEMS!$C$489</definedName>
    <definedName name="UNIDAD489">[10]ITEMS!$C$490</definedName>
    <definedName name="UNIDAD49">[10]ITEMS!$C$50</definedName>
    <definedName name="UNIDAD490">[10]ITEMS!$C$491</definedName>
    <definedName name="UNIDAD491">[10]ITEMS!$C$492</definedName>
    <definedName name="UNIDAD492">[10]ITEMS!$C$493</definedName>
    <definedName name="UNIDAD493">[10]ITEMS!$C$494</definedName>
    <definedName name="UNIDAD494">[10]ITEMS!$C$495</definedName>
    <definedName name="UNIDAD495">[10]ITEMS!$C$496</definedName>
    <definedName name="UNIDAD496">[10]ITEMS!$C$497</definedName>
    <definedName name="UNIDAD497">[10]ITEMS!$C$498</definedName>
    <definedName name="UNIDAD498">[10]ITEMS!$C$499</definedName>
    <definedName name="UNIDAD499">[10]ITEMS!$C$500</definedName>
    <definedName name="UNIDAD5">[10]ITEMS!$C$6</definedName>
    <definedName name="UNIDAD50">[10]ITEMS!$C$51</definedName>
    <definedName name="UNIDAD500">[10]ITEMS!$C$501</definedName>
    <definedName name="UNIDAD501">[10]ITEMS!$C$502</definedName>
    <definedName name="UNIDAD502">[10]ITEMS!$C$503</definedName>
    <definedName name="UNIDAD503">[10]ITEMS!$C$504</definedName>
    <definedName name="UNIDAD504">[10]ITEMS!$C$505</definedName>
    <definedName name="UNIDAD505">[10]ITEMS!$C$506</definedName>
    <definedName name="UNIDAD506">[10]ITEMS!$C$507</definedName>
    <definedName name="UNIDAD507">[10]ITEMS!$C$508</definedName>
    <definedName name="UNIDAD508">[10]ITEMS!$C$509</definedName>
    <definedName name="UNIDAD509">[10]ITEMS!$C$510</definedName>
    <definedName name="UNIDAD51">[10]ITEMS!$C$52</definedName>
    <definedName name="UNIDAD510">[10]ITEMS!$C$511</definedName>
    <definedName name="UNIDAD511">[10]ITEMS!$C$512</definedName>
    <definedName name="UNIDAD512">[10]ITEMS!$C$513</definedName>
    <definedName name="UNIDAD513">[10]ITEMS!$C$514</definedName>
    <definedName name="UNIDAD514">[10]ITEMS!$C$515</definedName>
    <definedName name="UNIDAD515">[10]ITEMS!$C$516</definedName>
    <definedName name="UNIDAD516">[10]ITEMS!$C$517</definedName>
    <definedName name="UNIDAD517">[10]ITEMS!$C$518</definedName>
    <definedName name="UNIDAD518">[10]ITEMS!$C$519</definedName>
    <definedName name="UNIDAD519">[10]ITEMS!$C$520</definedName>
    <definedName name="UNIDAD52">[10]ITEMS!$C$53</definedName>
    <definedName name="UNIDAD520">[10]ITEMS!$C$521</definedName>
    <definedName name="UNIDAD521">[10]ITEMS!$C$522</definedName>
    <definedName name="UNIDAD522">[10]ITEMS!$C$523</definedName>
    <definedName name="UNIDAD523">[10]ITEMS!$C$524</definedName>
    <definedName name="UNIDAD524">[10]ITEMS!$C$525</definedName>
    <definedName name="UNIDAD525">[10]ITEMS!$C$526</definedName>
    <definedName name="UNIDAD526">[10]ITEMS!$C$527</definedName>
    <definedName name="UNIDAD527">[10]ITEMS!$C$528</definedName>
    <definedName name="UNIDAD528">[10]ITEMS!$C$529</definedName>
    <definedName name="UNIDAD529">[10]ITEMS!$C$530</definedName>
    <definedName name="UNIDAD53">[10]ITEMS!$C$54</definedName>
    <definedName name="UNIDAD530">[10]ITEMS!$C$531</definedName>
    <definedName name="UNIDAD531">[10]ITEMS!$C$532</definedName>
    <definedName name="UNIDAD532">[10]ITEMS!$C$533</definedName>
    <definedName name="UNIDAD533">[10]ITEMS!$C$534</definedName>
    <definedName name="UNIDAD534">[10]ITEMS!$C$535</definedName>
    <definedName name="UNIDAD535">[10]ITEMS!$C$536</definedName>
    <definedName name="UNIDAD536">[10]ITEMS!$C$537</definedName>
    <definedName name="UNIDAD537">[10]ITEMS!$C$538</definedName>
    <definedName name="UNIDAD538">[10]ITEMS!$C$539</definedName>
    <definedName name="UNIDAD539">[10]ITEMS!$C$540</definedName>
    <definedName name="UNIDAD54">[10]ITEMS!$C$55</definedName>
    <definedName name="UNIDAD540">[10]ITEMS!$C$541</definedName>
    <definedName name="UNIDAD541">[10]ITEMS!$C$542</definedName>
    <definedName name="UNIDAD542">[10]ITEMS!$C$543</definedName>
    <definedName name="UNIDAD543">[10]ITEMS!$C$544</definedName>
    <definedName name="UNIDAD544">[10]ITEMS!$C$545</definedName>
    <definedName name="UNIDAD545">[10]ITEMS!$C$546</definedName>
    <definedName name="UNIDAD546">[10]ITEMS!$C$547</definedName>
    <definedName name="UNIDAD547">[10]ITEMS!$C$548</definedName>
    <definedName name="UNIDAD548">[10]ITEMS!$C$549</definedName>
    <definedName name="UNIDAD549">[10]ITEMS!$C$550</definedName>
    <definedName name="UNIDAD55">[10]ITEMS!$C$56</definedName>
    <definedName name="UNIDAD550">[10]ITEMS!$C$551</definedName>
    <definedName name="UNIDAD551">[10]ITEMS!$C$552</definedName>
    <definedName name="UNIDAD552">[10]ITEMS!$C$553</definedName>
    <definedName name="UNIDAD553">[10]ITEMS!$C$554</definedName>
    <definedName name="UNIDAD554">[10]ITEMS!$C$555</definedName>
    <definedName name="UNIDAD555">[10]ITEMS!$C$556</definedName>
    <definedName name="UNIDAD556">[10]ITEMS!$C$557</definedName>
    <definedName name="UNIDAD557">[10]ITEMS!$C$558</definedName>
    <definedName name="UNIDAD558">[10]ITEMS!$C$559</definedName>
    <definedName name="UNIDAD559">[10]ITEMS!$C$560</definedName>
    <definedName name="UNIDAD56">[10]ITEMS!$C$57</definedName>
    <definedName name="UNIDAD560">[10]ITEMS!$C$561</definedName>
    <definedName name="UNIDAD561">[10]ITEMS!$C$562</definedName>
    <definedName name="UNIDAD562">[10]ITEMS!$C$563</definedName>
    <definedName name="UNIDAD563">[10]ITEMS!$C$564</definedName>
    <definedName name="UNIDAD564">[10]ITEMS!$C$565</definedName>
    <definedName name="UNIDAD565">[10]ITEMS!$C$566</definedName>
    <definedName name="UNIDAD566">[10]ITEMS!$C$567</definedName>
    <definedName name="UNIDAD567">[10]ITEMS!$C$568</definedName>
    <definedName name="UNIDAD568">[10]ITEMS!$C$569</definedName>
    <definedName name="UNIDAD569">[10]ITEMS!$C$570</definedName>
    <definedName name="UNIDAD57">[10]ITEMS!$C$58</definedName>
    <definedName name="UNIDAD570">[10]ITEMS!$C$571</definedName>
    <definedName name="UNIDAD571">[10]ITEMS!$C$572</definedName>
    <definedName name="UNIDAD572">[10]ITEMS!$C$573</definedName>
    <definedName name="UNIDAD573">[10]ITEMS!$C$574</definedName>
    <definedName name="UNIDAD574">[10]ITEMS!$C$575</definedName>
    <definedName name="UNIDAD575">[10]ITEMS!$C$576</definedName>
    <definedName name="UNIDAD576">[10]ITEMS!$C$577</definedName>
    <definedName name="UNIDAD577">[10]ITEMS!$C$578</definedName>
    <definedName name="UNIDAD578">[10]ITEMS!$C$579</definedName>
    <definedName name="UNIDAD579">[10]ITEMS!$C$580</definedName>
    <definedName name="UNIDAD58">[10]ITEMS!$C$59</definedName>
    <definedName name="UNIDAD580">[10]ITEMS!$C$581</definedName>
    <definedName name="UNIDAD581">[10]ITEMS!$C$582</definedName>
    <definedName name="UNIDAD582">[10]ITEMS!$C$583</definedName>
    <definedName name="UNIDAD583">[10]ITEMS!$C$584</definedName>
    <definedName name="UNIDAD584">[10]ITEMS!$C$585</definedName>
    <definedName name="UNIDAD585">[10]ITEMS!$C$586</definedName>
    <definedName name="UNIDAD586">[10]ITEMS!$C$587</definedName>
    <definedName name="UNIDAD587">[10]ITEMS!$C$588</definedName>
    <definedName name="UNIDAD588">[10]ITEMS!$C$589</definedName>
    <definedName name="UNIDAD589">[10]ITEMS!$C$590</definedName>
    <definedName name="UNIDAD59">[10]ITEMS!$C$60</definedName>
    <definedName name="UNIDAD590">[10]ITEMS!$C$591</definedName>
    <definedName name="UNIDAD591">[10]ITEMS!$C$592</definedName>
    <definedName name="UNIDAD592">[10]ITEMS!$C$593</definedName>
    <definedName name="UNIDAD593">[10]ITEMS!$C$594</definedName>
    <definedName name="UNIDAD594">[10]ITEMS!$C$595</definedName>
    <definedName name="UNIDAD595">[10]ITEMS!$C$596</definedName>
    <definedName name="UNIDAD596">[10]ITEMS!$C$597</definedName>
    <definedName name="UNIDAD597">[10]ITEMS!$C$598</definedName>
    <definedName name="UNIDAD598">[10]ITEMS!$C$599</definedName>
    <definedName name="UNIDAD599">[10]ITEMS!$C$600</definedName>
    <definedName name="UNIDAD6">[10]ITEMS!$C$7</definedName>
    <definedName name="UNIDAD60">[10]ITEMS!$C$61</definedName>
    <definedName name="UNIDAD600">[10]ITEMS!$C$601</definedName>
    <definedName name="UNIDAD601">[10]ITEMS!$C$602</definedName>
    <definedName name="UNIDAD602">[10]ITEMS!$C$603</definedName>
    <definedName name="UNIDAD603">[10]ITEMS!$C$604</definedName>
    <definedName name="UNIDAD604">[10]ITEMS!$C$605</definedName>
    <definedName name="UNIDAD605">[10]ITEMS!$C$606</definedName>
    <definedName name="UNIDAD606">[10]ITEMS!$C$607</definedName>
    <definedName name="UNIDAD607">[10]ITEMS!$C$608</definedName>
    <definedName name="UNIDAD608">[10]ITEMS!$C$609</definedName>
    <definedName name="UNIDAD609">[10]ITEMS!$C$610</definedName>
    <definedName name="UNIDAD61">[10]ITEMS!$C$62</definedName>
    <definedName name="UNIDAD610">[10]ITEMS!$C$611</definedName>
    <definedName name="UNIDAD611">[10]ITEMS!$C$612</definedName>
    <definedName name="UNIDAD612">[10]ITEMS!$C$613</definedName>
    <definedName name="UNIDAD613">[10]ITEMS!$C$614</definedName>
    <definedName name="UNIDAD614">[10]ITEMS!$C$615</definedName>
    <definedName name="UNIDAD615">[10]ITEMS!$C$616</definedName>
    <definedName name="UNIDAD616">[10]ITEMS!$C$617</definedName>
    <definedName name="UNIDAD617">[10]ITEMS!$C$618</definedName>
    <definedName name="UNIDAD618">[10]ITEMS!$C$619</definedName>
    <definedName name="UNIDAD619">[10]ITEMS!$C$620</definedName>
    <definedName name="UNIDAD62">[10]ITEMS!$C$63</definedName>
    <definedName name="UNIDAD620">[10]ITEMS!$C$621</definedName>
    <definedName name="UNIDAD621">[10]ITEMS!$C$622</definedName>
    <definedName name="UNIDAD622">[10]ITEMS!$C$623</definedName>
    <definedName name="UNIDAD623">[10]ITEMS!$C$624</definedName>
    <definedName name="UNIDAD624">[10]ITEMS!$C$625</definedName>
    <definedName name="UNIDAD625">[10]ITEMS!$C$626</definedName>
    <definedName name="UNIDAD626">[10]ITEMS!$C$627</definedName>
    <definedName name="UNIDAD627">[10]ITEMS!$C$628</definedName>
    <definedName name="UNIDAD628">[10]ITEMS!$C$629</definedName>
    <definedName name="UNIDAD629">[10]ITEMS!$C$630</definedName>
    <definedName name="UNIDAD63">[10]ITEMS!$C$64</definedName>
    <definedName name="UNIDAD630">[10]ITEMS!$C$631</definedName>
    <definedName name="UNIDAD631">[10]ITEMS!$C$632</definedName>
    <definedName name="UNIDAD632">[10]ITEMS!$C$633</definedName>
    <definedName name="UNIDAD633">[10]ITEMS!$C$634</definedName>
    <definedName name="UNIDAD634">[10]ITEMS!$C$635</definedName>
    <definedName name="UNIDAD635">[10]ITEMS!$C$636</definedName>
    <definedName name="UNIDAD636">[10]ITEMS!$C$637</definedName>
    <definedName name="UNIDAD637">[10]ITEMS!$C$638</definedName>
    <definedName name="UNIDAD638">[10]ITEMS!$C$639</definedName>
    <definedName name="UNIDAD639">[10]ITEMS!$C$640</definedName>
    <definedName name="UNIDAD64">[10]ITEMS!$C$65</definedName>
    <definedName name="UNIDAD640">[10]ITEMS!$C$641</definedName>
    <definedName name="UNIDAD641">[10]ITEMS!$C$642</definedName>
    <definedName name="UNIDAD642">[10]ITEMS!$C$643</definedName>
    <definedName name="UNIDAD643">[10]ITEMS!$C$644</definedName>
    <definedName name="UNIDAD644">[10]ITEMS!$C$645</definedName>
    <definedName name="UNIDAD645">[10]ITEMS!$C$646</definedName>
    <definedName name="UNIDAD646">[10]ITEMS!$C$647</definedName>
    <definedName name="UNIDAD647">[10]ITEMS!$C$648</definedName>
    <definedName name="UNIDAD648">[10]ITEMS!$C$649</definedName>
    <definedName name="UNIDAD649">[10]ITEMS!$C$650</definedName>
    <definedName name="UNIDAD65">[10]ITEMS!$C$66</definedName>
    <definedName name="UNIDAD650">[10]ITEMS!$C$651</definedName>
    <definedName name="UNIDAD651">[10]ITEMS!$C$652</definedName>
    <definedName name="UNIDAD652">[10]ITEMS!$C$653</definedName>
    <definedName name="UNIDAD653">[10]ITEMS!$C$654</definedName>
    <definedName name="UNIDAD654">[10]ITEMS!$C$655</definedName>
    <definedName name="UNIDAD655">[10]ITEMS!$C$656</definedName>
    <definedName name="UNIDAD656">[10]ITEMS!$C$657</definedName>
    <definedName name="UNIDAD657">[10]ITEMS!$C$658</definedName>
    <definedName name="UNIDAD658">[10]ITEMS!$C$659</definedName>
    <definedName name="UNIDAD659">[10]ITEMS!$C$660</definedName>
    <definedName name="UNIDAD66">[10]ITEMS!$C$67</definedName>
    <definedName name="UNIDAD660">[10]ITEMS!$C$661</definedName>
    <definedName name="UNIDAD661">[10]ITEMS!$C$662</definedName>
    <definedName name="UNIDAD662">[10]ITEMS!$C$663</definedName>
    <definedName name="UNIDAD663">[10]ITEMS!$C$664</definedName>
    <definedName name="UNIDAD664">[10]ITEMS!$C$665</definedName>
    <definedName name="UNIDAD665">[10]ITEMS!$C$666</definedName>
    <definedName name="UNIDAD666">[10]ITEMS!$C$667</definedName>
    <definedName name="UNIDAD667">[10]ITEMS!$C$668</definedName>
    <definedName name="UNIDAD668">[10]ITEMS!$C$669</definedName>
    <definedName name="UNIDAD669">[10]ITEMS!$C$670</definedName>
    <definedName name="UNIDAD67">[10]ITEMS!$C$68</definedName>
    <definedName name="UNIDAD670">[10]ITEMS!$C$671</definedName>
    <definedName name="UNIDAD671">[10]ITEMS!$C$672</definedName>
    <definedName name="UNIDAD672">[10]ITEMS!$C$673</definedName>
    <definedName name="UNIDAD673">[10]ITEMS!$C$674</definedName>
    <definedName name="UNIDAD674">[10]ITEMS!$C$675</definedName>
    <definedName name="UNIDAD675">[10]ITEMS!$C$676</definedName>
    <definedName name="UNIDAD676">[10]ITEMS!$C$677</definedName>
    <definedName name="UNIDAD677">[10]ITEMS!$C$678</definedName>
    <definedName name="UNIDAD678">[10]ITEMS!$C$679</definedName>
    <definedName name="UNIDAD679">[10]ITEMS!$C$680</definedName>
    <definedName name="UNIDAD68">[10]ITEMS!$C$69</definedName>
    <definedName name="UNIDAD680">[10]ITEMS!$C$681</definedName>
    <definedName name="UNIDAD681">[10]ITEMS!$C$682</definedName>
    <definedName name="UNIDAD682">[10]ITEMS!$C$683</definedName>
    <definedName name="UNIDAD683">[10]ITEMS!$C$684</definedName>
    <definedName name="UNIDAD684">[10]ITEMS!$C$685</definedName>
    <definedName name="UNIDAD685">[10]ITEMS!$C$686</definedName>
    <definedName name="UNIDAD686">[10]ITEMS!$C$687</definedName>
    <definedName name="UNIDAD687">[10]ITEMS!$C$688</definedName>
    <definedName name="UNIDAD688">[10]ITEMS!$C$689</definedName>
    <definedName name="UNIDAD689">[10]ITEMS!$C$690</definedName>
    <definedName name="UNIDAD69">[10]ITEMS!$C$70</definedName>
    <definedName name="UNIDAD690">[10]ITEMS!$C$691</definedName>
    <definedName name="UNIDAD691">[10]ITEMS!$C$692</definedName>
    <definedName name="UNIDAD692">[10]ITEMS!$C$693</definedName>
    <definedName name="UNIDAD693">[10]ITEMS!$C$694</definedName>
    <definedName name="UNIDAD694">[10]ITEMS!$C$695</definedName>
    <definedName name="UNIDAD695">[10]ITEMS!$C$696</definedName>
    <definedName name="UNIDAD696">[10]ITEMS!$C$697</definedName>
    <definedName name="UNIDAD697">[10]ITEMS!$C$698</definedName>
    <definedName name="UNIDAD698">[10]ITEMS!$C$699</definedName>
    <definedName name="UNIDAD699">[10]ITEMS!$C$700</definedName>
    <definedName name="UNIDAD7">[10]ITEMS!$C$8</definedName>
    <definedName name="UNIDAD70">[10]ITEMS!$C$71</definedName>
    <definedName name="UNIDAD700">[10]ITEMS!$C$701</definedName>
    <definedName name="UNIDAD701">[10]ITEMS!$C$702</definedName>
    <definedName name="UNIDAD702">[10]ITEMS!$C$703</definedName>
    <definedName name="UNIDAD703">[10]ITEMS!$C$704</definedName>
    <definedName name="UNIDAD704">[10]ITEMS!$C$705</definedName>
    <definedName name="UNIDAD705">[10]ITEMS!$C$706</definedName>
    <definedName name="UNIDAD706">[10]ITEMS!$C$707</definedName>
    <definedName name="UNIDAD707">[10]ITEMS!$C$708</definedName>
    <definedName name="UNIDAD708">[10]ITEMS!$C$709</definedName>
    <definedName name="UNIDAD709">[10]ITEMS!$C$710</definedName>
    <definedName name="UNIDAD71">[10]ITEMS!$C$72</definedName>
    <definedName name="UNIDAD710">[10]ITEMS!$C$711</definedName>
    <definedName name="UNIDAD711">[10]ITEMS!$C$712</definedName>
    <definedName name="UNIDAD712">[10]ITEMS!$C$713</definedName>
    <definedName name="UNIDAD713">[10]ITEMS!$C$714</definedName>
    <definedName name="UNIDAD714">[10]ITEMS!$C$715</definedName>
    <definedName name="UNIDAD715">[10]ITEMS!$C$716</definedName>
    <definedName name="UNIDAD716">[10]ITEMS!$C$717</definedName>
    <definedName name="UNIDAD717">[10]ITEMS!$C$718</definedName>
    <definedName name="UNIDAD718">[10]ITEMS!$C$719</definedName>
    <definedName name="UNIDAD719">[10]ITEMS!$C$720</definedName>
    <definedName name="UNIDAD72">[10]ITEMS!$C$73</definedName>
    <definedName name="UNIDAD720">[10]ITEMS!$C$721</definedName>
    <definedName name="UNIDAD721">[10]ITEMS!$C$722</definedName>
    <definedName name="UNIDAD722">[10]ITEMS!$C$723</definedName>
    <definedName name="UNIDAD723">[10]ITEMS!$C$724</definedName>
    <definedName name="UNIDAD724">[10]ITEMS!$C$725</definedName>
    <definedName name="UNIDAD725">[10]ITEMS!$C$726</definedName>
    <definedName name="UNIDAD726">[10]ITEMS!$C$727</definedName>
    <definedName name="UNIDAD727">[10]ITEMS!$C$728</definedName>
    <definedName name="UNIDAD728">[10]ITEMS!$C$729</definedName>
    <definedName name="UNIDAD729">[10]ITEMS!$C$730</definedName>
    <definedName name="UNIDAD73">[10]ITEMS!$C$74</definedName>
    <definedName name="UNIDAD730">[10]ITEMS!$C$731</definedName>
    <definedName name="UNIDAD731">[10]ITEMS!$C$732</definedName>
    <definedName name="UNIDAD732">[10]ITEMS!$C$733</definedName>
    <definedName name="UNIDAD733">[10]ITEMS!$C$734</definedName>
    <definedName name="UNIDAD734">[10]ITEMS!$C$735</definedName>
    <definedName name="UNIDAD735">[10]ITEMS!$C$736</definedName>
    <definedName name="UNIDAD736">[10]ITEMS!$C$737</definedName>
    <definedName name="UNIDAD737">[10]ITEMS!$C$738</definedName>
    <definedName name="UNIDAD738">[10]ITEMS!$C$739</definedName>
    <definedName name="UNIDAD739">[10]ITEMS!$C$740</definedName>
    <definedName name="UNIDAD74">[10]ITEMS!$C$75</definedName>
    <definedName name="UNIDAD740">[10]ITEMS!$C$741</definedName>
    <definedName name="UNIDAD741">[10]ITEMS!$C$742</definedName>
    <definedName name="UNIDAD742">[10]ITEMS!$C$743</definedName>
    <definedName name="UNIDAD743">[10]ITEMS!$C$744</definedName>
    <definedName name="UNIDAD744">[10]ITEMS!$C$745</definedName>
    <definedName name="UNIDAD745">[10]ITEMS!$C$746</definedName>
    <definedName name="UNIDAD746">[10]ITEMS!$C$747</definedName>
    <definedName name="UNIDAD747">[10]ITEMS!$C$748</definedName>
    <definedName name="UNIDAD748">[10]ITEMS!$C$749</definedName>
    <definedName name="UNIDAD749">[10]ITEMS!$C$750</definedName>
    <definedName name="UNIDAD75">[10]ITEMS!$C$76</definedName>
    <definedName name="UNIDAD750">[10]ITEMS!$C$751</definedName>
    <definedName name="UNIDAD751">[10]ITEMS!$C$752</definedName>
    <definedName name="UNIDAD752">[10]ITEMS!$C$753</definedName>
    <definedName name="UNIDAD753">[10]ITEMS!$C$754</definedName>
    <definedName name="UNIDAD754">[10]ITEMS!$C$755</definedName>
    <definedName name="UNIDAD755">[10]ITEMS!$C$756</definedName>
    <definedName name="UNIDAD756">[10]ITEMS!$C$757</definedName>
    <definedName name="UNIDAD757">[10]ITEMS!$C$758</definedName>
    <definedName name="UNIDAD758">[10]ITEMS!$C$759</definedName>
    <definedName name="UNIDAD759">[10]ITEMS!$C$760</definedName>
    <definedName name="UNIDAD76">[10]ITEMS!$C$77</definedName>
    <definedName name="UNIDAD760">[10]ITEMS!$C$761</definedName>
    <definedName name="UNIDAD761">[10]ITEMS!$C$762</definedName>
    <definedName name="UNIDAD762">[10]ITEMS!$C$763</definedName>
    <definedName name="UNIDAD763">[10]ITEMS!$C$764</definedName>
    <definedName name="UNIDAD764">[10]ITEMS!$C$765</definedName>
    <definedName name="UNIDAD765">[10]ITEMS!$C$766</definedName>
    <definedName name="UNIDAD766">[10]ITEMS!$C$767</definedName>
    <definedName name="UNIDAD767">[10]ITEMS!$C$768</definedName>
    <definedName name="UNIDAD768">[10]ITEMS!$C$769</definedName>
    <definedName name="UNIDAD769">[10]ITEMS!$C$770</definedName>
    <definedName name="UNIDAD77">[10]ITEMS!$C$78</definedName>
    <definedName name="UNIDAD770">[10]ITEMS!$C$771</definedName>
    <definedName name="UNIDAD771">[10]ITEMS!$C$772</definedName>
    <definedName name="UNIDAD772">[10]ITEMS!$C$773</definedName>
    <definedName name="UNIDAD773">[10]ITEMS!$C$774</definedName>
    <definedName name="UNIDAD774">[10]ITEMS!$C$775</definedName>
    <definedName name="UNIDAD775">[10]ITEMS!$C$776</definedName>
    <definedName name="UNIDAD776">[10]ITEMS!$C$777</definedName>
    <definedName name="UNIDAD777">[10]ITEMS!$C$778</definedName>
    <definedName name="UNIDAD778">[10]ITEMS!$C$779</definedName>
    <definedName name="UNIDAD779">[10]ITEMS!$C$780</definedName>
    <definedName name="UNIDAD78">[10]ITEMS!$C$79</definedName>
    <definedName name="UNIDAD780">[10]ITEMS!$C$781</definedName>
    <definedName name="UNIDAD781">[10]ITEMS!$C$782</definedName>
    <definedName name="UNIDAD782">[10]ITEMS!$C$783</definedName>
    <definedName name="UNIDAD783">[10]ITEMS!$C$784</definedName>
    <definedName name="UNIDAD784">[10]ITEMS!$C$785</definedName>
    <definedName name="UNIDAD785">[10]ITEMS!$C$786</definedName>
    <definedName name="UNIDAD786">[10]ITEMS!$C$787</definedName>
    <definedName name="UNIDAD787">[10]ITEMS!$C$788</definedName>
    <definedName name="UNIDAD788">[10]ITEMS!$C$789</definedName>
    <definedName name="UNIDAD789">[10]ITEMS!$C$790</definedName>
    <definedName name="UNIDAD79">[10]ITEMS!$C$80</definedName>
    <definedName name="UNIDAD790">[10]ITEMS!$C$791</definedName>
    <definedName name="UNIDAD791">[10]ITEMS!$C$792</definedName>
    <definedName name="UNIDAD792">[10]ITEMS!$C$793</definedName>
    <definedName name="UNIDAD793">[10]ITEMS!$C$794</definedName>
    <definedName name="UNIDAD794">[10]ITEMS!$C$795</definedName>
    <definedName name="UNIDAD795">[10]ITEMS!$C$796</definedName>
    <definedName name="UNIDAD796">[10]ITEMS!$C$797</definedName>
    <definedName name="UNIDAD797">[10]ITEMS!$C$798</definedName>
    <definedName name="UNIDAD798">[10]ITEMS!$C$799</definedName>
    <definedName name="UNIDAD799">[10]ITEMS!$C$800</definedName>
    <definedName name="UNIDAD8">[10]ITEMS!$C$9</definedName>
    <definedName name="UNIDAD80">[10]ITEMS!$C$81</definedName>
    <definedName name="UNIDAD800">[10]ITEMS!$C$801</definedName>
    <definedName name="UNIDAD801">[10]ITEMS!$C$802</definedName>
    <definedName name="UNIDAD802">[10]ITEMS!$C$803</definedName>
    <definedName name="UNIDAD803">[10]ITEMS!$C$804</definedName>
    <definedName name="UNIDAD804">[10]ITEMS!$C$805</definedName>
    <definedName name="UNIDAD805">[10]ITEMS!$C$806</definedName>
    <definedName name="UNIDAD806">[10]ITEMS!$C$807</definedName>
    <definedName name="UNIDAD807">[10]ITEMS!$C$808</definedName>
    <definedName name="UNIDAD808">[10]ITEMS!$C$809</definedName>
    <definedName name="UNIDAD809">[10]ITEMS!$C$810</definedName>
    <definedName name="UNIDAD81">[10]ITEMS!$C$82</definedName>
    <definedName name="UNIDAD810">[10]ITEMS!$C$811</definedName>
    <definedName name="UNIDAD811">[10]ITEMS!$C$812</definedName>
    <definedName name="UNIDAD812">[10]ITEMS!$C$813</definedName>
    <definedName name="UNIDAD813">[10]ITEMS!$C$814</definedName>
    <definedName name="UNIDAD814">[10]ITEMS!$C$815</definedName>
    <definedName name="UNIDAD815">[10]ITEMS!$C$816</definedName>
    <definedName name="UNIDAD816">[10]ITEMS!$C$817</definedName>
    <definedName name="UNIDAD817">[10]ITEMS!$C$818</definedName>
    <definedName name="UNIDAD818">[10]ITEMS!$C$819</definedName>
    <definedName name="UNIDAD819">[10]ITEMS!$C$820</definedName>
    <definedName name="UNIDAD82">[10]ITEMS!$C$83</definedName>
    <definedName name="UNIDAD820">[10]ITEMS!$C$821</definedName>
    <definedName name="UNIDAD821">[10]ITEMS!$C$822</definedName>
    <definedName name="UNIDAD822">[10]ITEMS!$C$823</definedName>
    <definedName name="UNIDAD823">[10]ITEMS!$C$824</definedName>
    <definedName name="UNIDAD824">[10]ITEMS!$C$825</definedName>
    <definedName name="UNIDAD825">[10]ITEMS!$C$826</definedName>
    <definedName name="UNIDAD826">[10]ITEMS!$C$827</definedName>
    <definedName name="UNIDAD827">[10]ITEMS!$C$828</definedName>
    <definedName name="UNIDAD828">[10]ITEMS!$C$829</definedName>
    <definedName name="UNIDAD829">[10]ITEMS!$C$830</definedName>
    <definedName name="UNIDAD83">[10]ITEMS!$C$84</definedName>
    <definedName name="UNIDAD830">[10]ITEMS!$C$831</definedName>
    <definedName name="UNIDAD831">[10]ITEMS!$C$832</definedName>
    <definedName name="UNIDAD832">[10]ITEMS!$C$833</definedName>
    <definedName name="UNIDAD833">[10]ITEMS!$C$834</definedName>
    <definedName name="UNIDAD834">[10]ITEMS!$C$835</definedName>
    <definedName name="UNIDAD835">[10]ITEMS!$C$836</definedName>
    <definedName name="UNIDAD836">[10]ITEMS!$C$837</definedName>
    <definedName name="UNIDAD837">[10]ITEMS!$C$838</definedName>
    <definedName name="UNIDAD838">[10]ITEMS!$C$839</definedName>
    <definedName name="UNIDAD839">[10]ITEMS!$C$840</definedName>
    <definedName name="UNIDAD84">[10]ITEMS!$C$85</definedName>
    <definedName name="UNIDAD840">[10]ITEMS!$C$841</definedName>
    <definedName name="UNIDAD841">[10]ITEMS!$C$842</definedName>
    <definedName name="UNIDAD842">[10]ITEMS!$C$843</definedName>
    <definedName name="UNIDAD843">[10]ITEMS!$C$844</definedName>
    <definedName name="UNIDAD844">[10]ITEMS!$C$845</definedName>
    <definedName name="UNIDAD845">[10]ITEMS!$C$846</definedName>
    <definedName name="UNIDAD846">[10]ITEMS!$C$847</definedName>
    <definedName name="UNIDAD847">[10]ITEMS!$C$848</definedName>
    <definedName name="UNIDAD848">[10]ITEMS!$C$849</definedName>
    <definedName name="UNIDAD849">[10]ITEMS!$C$850</definedName>
    <definedName name="UNIDAD85">[10]ITEMS!$C$86</definedName>
    <definedName name="UNIDAD850">[10]ITEMS!$C$851</definedName>
    <definedName name="UNIDAD86">[10]ITEMS!$C$87</definedName>
    <definedName name="UNIDAD87">[10]ITEMS!$C$88</definedName>
    <definedName name="UNIDAD88">[10]ITEMS!$C$89</definedName>
    <definedName name="UNIDAD89">[10]ITEMS!$C$90</definedName>
    <definedName name="UNIDAD9">[10]ITEMS!$C$10</definedName>
    <definedName name="UNIDAD90">[10]ITEMS!$C$91</definedName>
    <definedName name="UNIDAD91">[10]ITEMS!$C$92</definedName>
    <definedName name="UNIDAD92">[10]ITEMS!$C$93</definedName>
    <definedName name="UNIDAD93">[10]ITEMS!$C$94</definedName>
    <definedName name="UNIDAD94">[10]ITEMS!$C$95</definedName>
    <definedName name="UNIDAD95">[10]ITEMS!$C$96</definedName>
    <definedName name="UNIDAD96">[10]ITEMS!$C$97</definedName>
    <definedName name="UNIDAD97">[10]ITEMS!$C$98</definedName>
    <definedName name="UNIDAD98">[10]ITEMS!$C$99</definedName>
    <definedName name="UNIDAD99">[10]ITEMS!$C$100</definedName>
    <definedName name="UNIDADES">'[13]DATOS GENERALES'!$A$4:$A$22</definedName>
    <definedName name="Unitarios">#REF!</definedName>
    <definedName name="unj">#REF!</definedName>
    <definedName name="uno">#REF!</definedName>
    <definedName name="UOUIV">#REF!</definedName>
    <definedName name="uryur">#REF!</definedName>
    <definedName name="US">#REF!</definedName>
    <definedName name="USD">#REF!</definedName>
    <definedName name="USO_RADIO">#REF!</definedName>
    <definedName name="USxCOL">#REF!</definedName>
    <definedName name="Utilidad">#REF!</definedName>
    <definedName name="uu">#REF!</definedName>
    <definedName name="uuu">#REF!</definedName>
    <definedName name="UUUU">#REF!</definedName>
    <definedName name="uuuuo">#REF!</definedName>
    <definedName name="uuuuuj">#REF!</definedName>
    <definedName name="uwkap">#REF!</definedName>
    <definedName name="uyiyiy">#REF!</definedName>
    <definedName name="uytu">#REF!</definedName>
    <definedName name="uyur">#REF!</definedName>
    <definedName name="v">#REF!</definedName>
    <definedName name="V_1___2.7x1.966___Plano_de_Detalle_No._A_159">#REF!</definedName>
    <definedName name="V_10___1.8x6.9___Plano_de_Detalle_No._A_161">#REF!</definedName>
    <definedName name="V_11___2x1.9___Plano_de_Detalle_No._A_161">#REF!</definedName>
    <definedName name="V_12___1.2x1.5___Plano_de_Detalle_No._A_161">#REF!</definedName>
    <definedName name="V_13___1.8x4.4___Plano_de_Detalle_No._A_161">#REF!</definedName>
    <definedName name="V_14___1.8x6.7___Plano_de_Detalle_No._A_162">#REF!</definedName>
    <definedName name="V_15___1.8x6.8___Plano_de_Detalle_No._A_162">#REF!</definedName>
    <definedName name="V_16___1.2x0.9___Plano_de_Detalle_No._A_161">#REF!</definedName>
    <definedName name="V_17___2.7x0.525___Plano_de_Detalle_No._A_162">#REF!</definedName>
    <definedName name="V_18___1.8x2___Plano_de_Detalle_No._A_162">#REF!</definedName>
    <definedName name="V_18´___1.8x2.1___Plano_de_Detalle_No._A_162">#REF!</definedName>
    <definedName name="V_19___4.95x14.352___Plano_de_Detalle_No._A_163">#REF!</definedName>
    <definedName name="V_2___1.8x6.75___Plano_de_Detalle_No._A_159">#REF!</definedName>
    <definedName name="V_20___4.4x4.82___Plano_de_Detalle_No._A_164">#REF!</definedName>
    <definedName name="V_21___2.2x4.82___Plano_de_Detalle_No._A_164">#REF!</definedName>
    <definedName name="V_21´___2.75x4.82___Plano_de_Detalle_No._A_164">#REF!</definedName>
    <definedName name="V_22___2.05x2.05___Plano_de_Detalle_No._A_162">#REF!</definedName>
    <definedName name="V_23___2.05x1.9___Plano_de_Detalle_No._A_162">#REF!</definedName>
    <definedName name="V_23´___2.05x1.975___Plano_de_Detalle_No._A_162">#REF!</definedName>
    <definedName name="V_24___2.7x6.426___Plano_de_Detalle_No._A_165">#REF!</definedName>
    <definedName name="V_25___2.7x3.15___Plano_de_Detalle_No._A_165">#REF!</definedName>
    <definedName name="V_26___2.7x4.35___Plano_de_Detalle_No._A_165">#REF!</definedName>
    <definedName name="V_27___0.45x4.65___Plano_de_Detalle_No._A_166">#REF!</definedName>
    <definedName name="V_28___0.45x6.975___Plano_de_Detalle_No._A_166">#REF!</definedName>
    <definedName name="V_29___2.7x1.8___Plano_de_Detalle_No._A_166">#REF!</definedName>
    <definedName name="V_3___1.2x1.2___Plano_de_Detalle_No._A_159">#REF!</definedName>
    <definedName name="V_30___1.8x1.95___Plano_de_Detalle_No._A_166">#REF!</definedName>
    <definedName name="V_31___2x7.2___Plano_de_Detalle_No._A_167">#REF!</definedName>
    <definedName name="V_32___2.7x1.25___Plano_de_Detalle_No._A_166">#REF!</definedName>
    <definedName name="V_4___1.8x9___Plano_de_Detalle_No._A_160">#REF!</definedName>
    <definedName name="V_5___1.8x4.65___Plano_de_Detalle_No._A_160">#REF!</definedName>
    <definedName name="V_6___1.8x2.85___Plano_de_Detalle_No._A_160">#REF!</definedName>
    <definedName name="V_7___1.8x2.25___Plano_de_Detalle_No._A_160">#REF!</definedName>
    <definedName name="V_8___1.8x9___Plano_de_Detalle_No._A_160">#REF!</definedName>
    <definedName name="V_8´___1.8x9___Plano_de_Detalle_No._A_160">#REF!</definedName>
    <definedName name="V_9___1.8x1.05___Plano_de_Detalle_No._A_160">#REF!</definedName>
    <definedName name="VALDES">#REF!</definedName>
    <definedName name="Valla_Informativa_Licencia_2.00X1.00">#REF!</definedName>
    <definedName name="valor1">#REF!</definedName>
    <definedName name="VALOR1222">#REF!</definedName>
    <definedName name="valor2">#REF!</definedName>
    <definedName name="VALOR3">#REF!</definedName>
    <definedName name="VALOR55">#REF!</definedName>
    <definedName name="ValorEjecutado">#REF!</definedName>
    <definedName name="ValorProyecto">#REF!</definedName>
    <definedName name="ValorRecursosComprometidos">#REF!</definedName>
    <definedName name="Values_Entered">IF(Loan_Amount*Interest_Rate*Loan_Years*Loan_Start&gt;0,1,0)</definedName>
    <definedName name="Valvula_de_Paso_Directo_125_PSIG_Vapor__200_PSIG_Agua_1">#REF!</definedName>
    <definedName name="Valvula_de_Paso_Directo_125_PSIG_Vapor__200_PSIG_Agua_1_1_2">#REF!</definedName>
    <definedName name="Valvula_de_Paso_Directo_125_PSIG_Vapor__200_PSIG_Agua_1_1_4">#REF!</definedName>
    <definedName name="Valvula_de_Paso_Directo_125_PSIG_Vapor__200_PSIG_Agua_1_2">#REF!</definedName>
    <definedName name="Valvula_de_Paso_Directo_125_PSIG_Vapor__200_PSIG_Agua_2">#REF!</definedName>
    <definedName name="Valvula_de_Paso_Directo_125_PSIG_Vapor__200_PSIG_Agua_2_1_2">#REF!</definedName>
    <definedName name="Valvula_de_Paso_Directo_125_PSIG_Vapor__200_PSIG_Agua_3">#REF!</definedName>
    <definedName name="Valvula_de_Paso_Directo_125_PSIG_Vapor__200_PSIG_Agua_3_4">#REF!</definedName>
    <definedName name="Valvula_de_Vastago_Ascendente_Cuerpo_en_Hierro_1">#REF!</definedName>
    <definedName name="Valvula_de_Vastago_Ascendente_Cuerpo_en_Hierro_3">#REF!</definedName>
    <definedName name="Válvulas">#REF!</definedName>
    <definedName name="VALVULAS.POLYPRO">#REF!</definedName>
    <definedName name="Valvulas_de_1_2">#REF!</definedName>
    <definedName name="Valvulas_de_3_4">#REF!</definedName>
    <definedName name="Valvulas_de_Pie_Bronce_1">#REF!</definedName>
    <definedName name="Valvulas_de_Pie_Bronce_2">#REF!</definedName>
    <definedName name="Valvulas_de_Pie_Bronce_3">#REF!</definedName>
    <definedName name="Vara_de_Clavo">#REF!</definedName>
    <definedName name="VARIACION1">#REF!</definedName>
    <definedName name="Varios">#REF!</definedName>
    <definedName name="vas">#REF!</definedName>
    <definedName name="vbvbvbvb">#REF!</definedName>
    <definedName name="vc">#REF!</definedName>
    <definedName name="VCOMP">#REF!</definedName>
    <definedName name="vct">#REF!</definedName>
    <definedName name="vcvvc">#REF!</definedName>
    <definedName name="vdfvuio">#REF!</definedName>
    <definedName name="vdsvnj">#REF!</definedName>
    <definedName name="VentaAiu">#REF!</definedName>
    <definedName name="verificacion">#REF!</definedName>
    <definedName name="VESDIS">#REF!</definedName>
    <definedName name="VESMEJ">#REF!</definedName>
    <definedName name="VESON">#REF!</definedName>
    <definedName name="VESTRUC">#REF!</definedName>
    <definedName name="VEX">#REF!</definedName>
    <definedName name="VEX_ON">#REF!</definedName>
    <definedName name="VEX1_1">#REF!</definedName>
    <definedName name="VEX1_1_1">#REF!</definedName>
    <definedName name="VEX1_1_2">#REF!</definedName>
    <definedName name="VEX1_1_3">#REF!</definedName>
    <definedName name="VEX1_1_4">#REF!</definedName>
    <definedName name="VEX1_2">#REF!</definedName>
    <definedName name="VEX1_3">#REF!</definedName>
    <definedName name="VF">#REF!</definedName>
    <definedName name="VFA">#REF!</definedName>
    <definedName name="VFA1_1">#REF!</definedName>
    <definedName name="VFA1_1_1">#REF!</definedName>
    <definedName name="VFA1_1_2">#REF!</definedName>
    <definedName name="VFA1_1_3">#REF!</definedName>
    <definedName name="VFA1_1_4">#REF!</definedName>
    <definedName name="VFA1_1_5">#REF!</definedName>
    <definedName name="VFA1_1_6">#REF!</definedName>
    <definedName name="VFA1_2">#REF!</definedName>
    <definedName name="VFA1_3">#REF!</definedName>
    <definedName name="vfbgnhyt">#REF!</definedName>
    <definedName name="vfh">#REF!</definedName>
    <definedName name="VFR">#REF!</definedName>
    <definedName name="vfvdv">#REF!</definedName>
    <definedName name="vfvf">#REF!</definedName>
    <definedName name="VIA">#REF!</definedName>
    <definedName name="Vibrador_a_Gasolina">#REF!</definedName>
    <definedName name="Vibrocompactador_a_gasolina">#REF!</definedName>
    <definedName name="VIGA">'[9]ANALISIS DE PRECIOS UNITARIOS'!#REF!</definedName>
    <definedName name="VigenciaDolares">#REF!</definedName>
    <definedName name="VigenciaPesos">#REF!</definedName>
    <definedName name="Viniltex">#REF!</definedName>
    <definedName name="Viniltex_blanco">#REF!</definedName>
    <definedName name="VIT">#REF!</definedName>
    <definedName name="VIT1_1">#REF!</definedName>
    <definedName name="VIT1_1_1">#REF!</definedName>
    <definedName name="VIT1_1_10">#REF!</definedName>
    <definedName name="VIT1_1_11">#REF!</definedName>
    <definedName name="VIT1_1_12">#REF!</definedName>
    <definedName name="VIT1_1_13">#REF!</definedName>
    <definedName name="VIT1_1_14">#REF!</definedName>
    <definedName name="VIT1_1_15">#REF!</definedName>
    <definedName name="VIT1_1_16">#REF!</definedName>
    <definedName name="VIt1_1_17">#REF!</definedName>
    <definedName name="VIT1_1_18">#REF!</definedName>
    <definedName name="VIt1_1_19">#REF!</definedName>
    <definedName name="VIT1_1_2">#REF!</definedName>
    <definedName name="VIT1_1_20">#REF!</definedName>
    <definedName name="VIT1_1_3">#REF!</definedName>
    <definedName name="VIT1_1_4">#REF!</definedName>
    <definedName name="VIT1_1_5">#REF!</definedName>
    <definedName name="VIT1_1_6">#REF!</definedName>
    <definedName name="VIT1_1_7">#REF!</definedName>
    <definedName name="VIT1_1_8">#REF!</definedName>
    <definedName name="VIT1_1_9">#REF!</definedName>
    <definedName name="VIT1_2">#REF!</definedName>
    <definedName name="VIT1_3">#REF!</definedName>
    <definedName name="VIT1_4">#REF!</definedName>
    <definedName name="VIT1_5">#REF!</definedName>
    <definedName name="VIT1_6">#REF!</definedName>
    <definedName name="VITAULIC">#REF!</definedName>
    <definedName name="vjkgvif">OFFSET(Full_Print,0,0,Last_Row)</definedName>
    <definedName name="vk">#REF!</definedName>
    <definedName name="vnbvxb">#REF!</definedName>
    <definedName name="VNVBN">#REF!</definedName>
    <definedName name="Volqueta_3.00_m">#REF!</definedName>
    <definedName name="Volqueta_Viaje_6_m3">#REF!</definedName>
    <definedName name="volumenes">#REF!</definedName>
    <definedName name="VOTROS">#REF!</definedName>
    <definedName name="vp">#REF!</definedName>
    <definedName name="VP100ETC">#REF!</definedName>
    <definedName name="VPDISEÑOS">#REF!</definedName>
    <definedName name="VPN">#REF!</definedName>
    <definedName name="VPNCCP">#REF!</definedName>
    <definedName name="VPNInversion">#REF!</definedName>
    <definedName name="VPNInversionCCP">#REF!</definedName>
    <definedName name="VPONUEVA">#REF!</definedName>
    <definedName name="VPR">#REF!</definedName>
    <definedName name="VPR_COMBUS">#REF!</definedName>
    <definedName name="VPR_CRUDO">#REF!</definedName>
    <definedName name="VPR_GAS">#REF!</definedName>
    <definedName name="VPR_ON">#REF!</definedName>
    <definedName name="VPR1_1">#REF!</definedName>
    <definedName name="VPR1_1_1">#REF!</definedName>
    <definedName name="VPR1_1_10">#REF!</definedName>
    <definedName name="VPR1_1_11">#REF!</definedName>
    <definedName name="VPR1_1_12">#REF!</definedName>
    <definedName name="VPR1_1_13">#REF!</definedName>
    <definedName name="VPR1_1_14">#REF!</definedName>
    <definedName name="VPR1_1_15">#REF!</definedName>
    <definedName name="VPR1_1_16">#REF!</definedName>
    <definedName name="VPR1_1_17">#REF!</definedName>
    <definedName name="VPR1_1_18">#REF!</definedName>
    <definedName name="VPR1_1_19">#REF!</definedName>
    <definedName name="VPR1_1_2">#REF!</definedName>
    <definedName name="VPR1_1_20">#REF!</definedName>
    <definedName name="VPR1_1_21">#REF!</definedName>
    <definedName name="VPR1_1_22">#REF!</definedName>
    <definedName name="VPR1_1_23">#REF!</definedName>
    <definedName name="VPR1_1_24">#REF!</definedName>
    <definedName name="VPR1_1_25">#REF!</definedName>
    <definedName name="VPR1_1_26">#REF!</definedName>
    <definedName name="VPR1_1_27">#REF!</definedName>
    <definedName name="VPR1_1_28">#REF!</definedName>
    <definedName name="VPR1_1_29">#REF!</definedName>
    <definedName name="VPR1_1_3">#REF!</definedName>
    <definedName name="VPR1_1_30">#REF!</definedName>
    <definedName name="VPR1_1_31">#REF!</definedName>
    <definedName name="VPR1_1_32">#REF!</definedName>
    <definedName name="VPR1_1_4">#REF!</definedName>
    <definedName name="VPR1_1_5">#REF!</definedName>
    <definedName name="VPR1_1_6">#REF!</definedName>
    <definedName name="VPR1_1_7">#REF!</definedName>
    <definedName name="VPR1_1_8">#REF!</definedName>
    <definedName name="VPR1_1_9">#REF!</definedName>
    <definedName name="VPR1_2">#REF!</definedName>
    <definedName name="VPR1_3">#REF!</definedName>
    <definedName name="VPR1_4">#REF!</definedName>
    <definedName name="VPR1_5">#REF!</definedName>
    <definedName name="VPR1_6">#REF!</definedName>
    <definedName name="vpt">#REF!</definedName>
    <definedName name="Vr._Unit.">#REF!</definedName>
    <definedName name="VRP">#REF!</definedName>
    <definedName name="VRP_PETROQ">#REF!</definedName>
    <definedName name="VRP1_1">#REF!</definedName>
    <definedName name="VRP1_1_1">#REF!</definedName>
    <definedName name="VRP1_1_10">#REF!</definedName>
    <definedName name="VRP1_1_11">#REF!</definedName>
    <definedName name="VRP1_1_12">#REF!</definedName>
    <definedName name="VRP1_1_13">#REF!</definedName>
    <definedName name="VRP1_1_14">#REF!</definedName>
    <definedName name="VRP1_1_15">#REF!</definedName>
    <definedName name="VRP1_1_16">#REF!</definedName>
    <definedName name="VRP1_1_17">#REF!</definedName>
    <definedName name="VRP1_1_18">#REF!</definedName>
    <definedName name="VRP1_1_19">#REF!</definedName>
    <definedName name="VRP1_1_2">#REF!</definedName>
    <definedName name="VRP1_1_20">#REF!</definedName>
    <definedName name="VRP1_1_21">#REF!</definedName>
    <definedName name="VRP1_1_22">#REF!</definedName>
    <definedName name="VRP1_1_23">#REF!</definedName>
    <definedName name="VRP1_1_3">#REF!</definedName>
    <definedName name="VRP1_1_4">#REF!</definedName>
    <definedName name="VRP1_1_5">#REF!</definedName>
    <definedName name="VRP1_1_6">#REF!</definedName>
    <definedName name="VRP1_1_7">#REF!</definedName>
    <definedName name="VRP1_1_8">#REF!</definedName>
    <definedName name="VRP1_1_9">#REF!</definedName>
    <definedName name="VRP1_2">#REF!</definedName>
    <definedName name="VRP1_3">#REF!</definedName>
    <definedName name="VRP1_4">#REF!</definedName>
    <definedName name="vsdfj">#REF!</definedName>
    <definedName name="VSM">#REF!</definedName>
    <definedName name="VSM1_1">#REF!</definedName>
    <definedName name="VSM1_1_1">#REF!</definedName>
    <definedName name="VSM1_1_2">#REF!</definedName>
    <definedName name="VSM1_1_3">#REF!</definedName>
    <definedName name="VSM1_1_4">#REF!</definedName>
    <definedName name="VSM1_1_5">#REF!</definedName>
    <definedName name="VSM1_2">#REF!</definedName>
    <definedName name="VSM1_3">#REF!</definedName>
    <definedName name="VSM1_4">#REF!</definedName>
    <definedName name="VSM1_5">#REF!</definedName>
    <definedName name="vsp">#REF!</definedName>
    <definedName name="vt">#REF!</definedName>
    <definedName name="vutil">#REF!</definedName>
    <definedName name="vvcxv">#REF!</definedName>
    <definedName name="Vvkmh">#REF!</definedName>
    <definedName name="Vvmph">#REF!</definedName>
    <definedName name="vvv">#REF!</definedName>
    <definedName name="vvvvt">#REF!</definedName>
    <definedName name="vvvvvvf">#REF!</definedName>
    <definedName name="vy">#REF!</definedName>
    <definedName name="W">#REF!</definedName>
    <definedName name="W14.1.1">#REF!</definedName>
    <definedName name="w2w2w">#REF!</definedName>
    <definedName name="WAGE_RATE">#REF!</definedName>
    <definedName name="Wage0100">#REF!</definedName>
    <definedName name="Wage0200">#REF!</definedName>
    <definedName name="WBS">#REF!</definedName>
    <definedName name="Wcut">#REF!</definedName>
    <definedName name="WD">#REF!</definedName>
    <definedName name="WDD">#REF!</definedName>
    <definedName name="WDFSDF">#REF!</definedName>
    <definedName name="wedw">#REF!</definedName>
    <definedName name="wefewfew">#REF!</definedName>
    <definedName name="WEFWE">#REF!</definedName>
    <definedName name="wefwefew">#REF!</definedName>
    <definedName name="werew">#REF!</definedName>
    <definedName name="WEREWR">#REF!</definedName>
    <definedName name="werfdsf">#REF!</definedName>
    <definedName name="werh">#REF!</definedName>
    <definedName name="wersfdfrguyo">#REF!</definedName>
    <definedName name="werwr">#REF!</definedName>
    <definedName name="WERWVN">#REF!</definedName>
    <definedName name="wetrew">#REF!</definedName>
    <definedName name="wettt">#REF!</definedName>
    <definedName name="wetwretd">#REF!</definedName>
    <definedName name="wew">#REF!</definedName>
    <definedName name="wewww">#REF!</definedName>
    <definedName name="wffag">#REF!</definedName>
    <definedName name="wfwfewf">#REF!</definedName>
    <definedName name="WILSON">#REF!</definedName>
    <definedName name="wlkfaopodhwpuh">#REF!</definedName>
    <definedName name="WQ">#REF!</definedName>
    <definedName name="WQEEWQ">#REF!</definedName>
    <definedName name="wrn.civil._.works.">#REF!</definedName>
    <definedName name="wrn.FINAN97.">#REF!</definedName>
    <definedName name="wrn.FORMATOS.">#REF!</definedName>
    <definedName name="wrn.GENERAL.">#REF!</definedName>
    <definedName name="wrn.GERENCIA.">#REF!</definedName>
    <definedName name="wrn.OPERADORES.">#REF!</definedName>
    <definedName name="wrn.res7">#REF!</definedName>
    <definedName name="wrn.Resumen.">#REF!</definedName>
    <definedName name="wrn.TRABFENO.">#REF!</definedName>
    <definedName name="wrn.via.">#REF!</definedName>
    <definedName name="WSERWEER">#REF!</definedName>
    <definedName name="wsnhed">#REF!</definedName>
    <definedName name="wswswsqa">#REF!</definedName>
    <definedName name="WSX">#REF!</definedName>
    <definedName name="Wtot">#REF!</definedName>
    <definedName name="wtt">#REF!</definedName>
    <definedName name="WW">#REF!</definedName>
    <definedName name="wwded3">#REF!</definedName>
    <definedName name="wwqwqç">#REF!</definedName>
    <definedName name="wWW">#REF!</definedName>
    <definedName name="wwww">#REF!</definedName>
    <definedName name="wwwwe">#REF!</definedName>
    <definedName name="wwwwwww">#REF!</definedName>
    <definedName name="wyty">#REF!</definedName>
    <definedName name="X.X.X.X.X.X">#REF!</definedName>
    <definedName name="xcbvbs">#REF!</definedName>
    <definedName name="XCINT">#REF!</definedName>
    <definedName name="XCOMOBRA">#REF!</definedName>
    <definedName name="XD">#REF!</definedName>
    <definedName name="XNXNXNXNXNX">#REF!</definedName>
    <definedName name="XSW">#REF!</definedName>
    <definedName name="xsxs">#REF!</definedName>
    <definedName name="XX">#REF!</definedName>
    <definedName name="xxfg">#REF!</definedName>
    <definedName name="XXX">#REF!</definedName>
    <definedName name="XXXX">#REF!</definedName>
    <definedName name="xxxxxds">#REF!</definedName>
    <definedName name="XXXXXX">#REF!</definedName>
    <definedName name="XXXXXXXX">#REF!</definedName>
    <definedName name="XXXXXXXXXX">#REF!</definedName>
    <definedName name="xxxxxxxxxx29">#REF!</definedName>
    <definedName name="XXXXXXXXXXX">#REF!</definedName>
    <definedName name="XXXXXXXXXXXX">#REF!</definedName>
    <definedName name="xxxxxxxxxxxxxxxxxxxxxxxxxxxxx">#REF!</definedName>
    <definedName name="xxzxsxsxsa">#REF!</definedName>
    <definedName name="XZS">#REF!</definedName>
    <definedName name="XZXZV">#REF!</definedName>
    <definedName name="y6y6">#REF!</definedName>
    <definedName name="YA">#REF!</definedName>
    <definedName name="yery">#REF!</definedName>
    <definedName name="Yeso">#REF!</definedName>
    <definedName name="YHN">#REF!</definedName>
    <definedName name="yhy">#REF!</definedName>
    <definedName name="YJ">#REF!</definedName>
    <definedName name="yjyj">#REF!</definedName>
    <definedName name="YO">#REF!</definedName>
    <definedName name="yorlanys">#REF!</definedName>
    <definedName name="yoya">#REF!</definedName>
    <definedName name="YQYQY">#REF!</definedName>
    <definedName name="yrey">#REF!</definedName>
    <definedName name="yry">#REF!</definedName>
    <definedName name="YT">#REF!</definedName>
    <definedName name="ytj">#REF!</definedName>
    <definedName name="ytjt6">#REF!</definedName>
    <definedName name="ytrwyr">#REF!</definedName>
    <definedName name="ytry">#REF!</definedName>
    <definedName name="ytryrty">#REF!</definedName>
    <definedName name="YTRYUYT">#REF!</definedName>
    <definedName name="ytudfgd">#REF!</definedName>
    <definedName name="yturtu7">#REF!</definedName>
    <definedName name="yturu">#REF!</definedName>
    <definedName name="ytuytfgh">#REF!</definedName>
    <definedName name="yty">#REF!</definedName>
    <definedName name="ytyyh">#REF!</definedName>
    <definedName name="ytzacdfg">#REF!</definedName>
    <definedName name="yu">#REF!</definedName>
    <definedName name="yudre54">#REF!</definedName>
    <definedName name="yuhgh">#REF!</definedName>
    <definedName name="yutu">#REF!</definedName>
    <definedName name="yuuiiy">#REF!</definedName>
    <definedName name="yuuuuuu">#REF!</definedName>
    <definedName name="yy">#REF!</definedName>
    <definedName name="YYBYYBBYY">#REF!</definedName>
    <definedName name="yyy">#REF!</definedName>
    <definedName name="yyyuh">#REF!</definedName>
    <definedName name="yyyyhhh">#REF!</definedName>
    <definedName name="yyyyyf">#REF!</definedName>
    <definedName name="z">#REF!</definedName>
    <definedName name="Z_086A872D_15DF_436A_8459_CE22F6819FF4_.wvu.Rows" hidden="1">[1]Presentacion!#REF!</definedName>
    <definedName name="Z_D55C8B2E_861A_459E_9D09_3AF38A1DE99E_.wvu.Rows" hidden="1">[1]Presentacion!#REF!</definedName>
    <definedName name="Z_F540D718_D9AA_403F_AE49_60D937FD77E5_.wvu.Rows" hidden="1">[1]Presentacion!#REF!</definedName>
    <definedName name="ZAQ">#REF!</definedName>
    <definedName name="zdervr">#REF!</definedName>
    <definedName name="ZDF">#REF!</definedName>
    <definedName name="Zocalo_en_acero_inoxidable_e_0_10_ML">#REF!</definedName>
    <definedName name="ZONA1">#REF!</definedName>
    <definedName name="ZONA3">#REF!</definedName>
    <definedName name="ZONA4">#REF!</definedName>
    <definedName name="Zorra_Metalica__Ruedas_de_Caucho">#REF!</definedName>
    <definedName name="zxczds">#REF!</definedName>
    <definedName name="zxsdftyu">#REF!</definedName>
    <definedName name="zxvxczv">#REF!</definedName>
    <definedName name="ZZZZZZZZZZ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01" i="1" l="1"/>
  <c r="O201" i="1"/>
  <c r="L201" i="1"/>
  <c r="P198" i="1"/>
  <c r="O198" i="1"/>
  <c r="L198" i="1"/>
  <c r="P197" i="1"/>
  <c r="Q197" i="1" s="1"/>
  <c r="O197" i="1"/>
  <c r="P196" i="1"/>
  <c r="Q196" i="1" s="1"/>
  <c r="O196" i="1"/>
  <c r="P195" i="1"/>
  <c r="O195" i="1"/>
  <c r="Q195" i="1" s="1"/>
  <c r="L195" i="1"/>
  <c r="P194" i="1"/>
  <c r="Q194" i="1" s="1"/>
  <c r="O194" i="1"/>
  <c r="L194" i="1"/>
  <c r="P193" i="1"/>
  <c r="O193" i="1"/>
  <c r="Q193" i="1" s="1"/>
  <c r="L193" i="1"/>
  <c r="P189" i="1"/>
  <c r="O189" i="1"/>
  <c r="L189" i="1"/>
  <c r="P188" i="1"/>
  <c r="O188" i="1"/>
  <c r="L188" i="1"/>
  <c r="P187" i="1"/>
  <c r="O187" i="1"/>
  <c r="L187" i="1"/>
  <c r="P186" i="1"/>
  <c r="O186" i="1"/>
  <c r="L186" i="1"/>
  <c r="P185" i="1"/>
  <c r="O185" i="1"/>
  <c r="L185" i="1"/>
  <c r="P181" i="1"/>
  <c r="Q181" i="1" s="1"/>
  <c r="O181" i="1"/>
  <c r="L181" i="1"/>
  <c r="P180" i="1"/>
  <c r="O180" i="1"/>
  <c r="Q180" i="1" s="1"/>
  <c r="L180" i="1"/>
  <c r="P178" i="1"/>
  <c r="O178" i="1"/>
  <c r="L178" i="1"/>
  <c r="P177" i="1"/>
  <c r="O177" i="1"/>
  <c r="L177" i="1"/>
  <c r="P176" i="1"/>
  <c r="Q176" i="1" s="1"/>
  <c r="O176" i="1"/>
  <c r="L176" i="1"/>
  <c r="P175" i="1"/>
  <c r="O175" i="1"/>
  <c r="L175" i="1"/>
  <c r="Q171" i="1"/>
  <c r="P171" i="1"/>
  <c r="O171" i="1"/>
  <c r="L171" i="1"/>
  <c r="P170" i="1"/>
  <c r="O170" i="1"/>
  <c r="P169" i="1"/>
  <c r="O169" i="1"/>
  <c r="L169" i="1"/>
  <c r="P168" i="1"/>
  <c r="O168" i="1"/>
  <c r="L168" i="1"/>
  <c r="P166" i="1"/>
  <c r="Q166" i="1" s="1"/>
  <c r="O166" i="1"/>
  <c r="L166" i="1"/>
  <c r="P165" i="1"/>
  <c r="O165" i="1"/>
  <c r="L165" i="1"/>
  <c r="P163" i="1"/>
  <c r="O163" i="1"/>
  <c r="L163" i="1"/>
  <c r="P162" i="1"/>
  <c r="O162" i="1"/>
  <c r="L162" i="1"/>
  <c r="P158" i="1"/>
  <c r="Q158" i="1" s="1"/>
  <c r="O158" i="1"/>
  <c r="L158" i="1"/>
  <c r="P157" i="1"/>
  <c r="O157" i="1"/>
  <c r="L157" i="1"/>
  <c r="Q156" i="1"/>
  <c r="P156" i="1"/>
  <c r="O156" i="1"/>
  <c r="L156" i="1"/>
  <c r="P153" i="1"/>
  <c r="Q153" i="1" s="1"/>
  <c r="O153" i="1"/>
  <c r="L153" i="1"/>
  <c r="P152" i="1"/>
  <c r="O152" i="1"/>
  <c r="L152" i="1"/>
  <c r="P151" i="1"/>
  <c r="Q151" i="1" s="1"/>
  <c r="O151" i="1"/>
  <c r="L151" i="1"/>
  <c r="P150" i="1"/>
  <c r="O150" i="1"/>
  <c r="L150" i="1"/>
  <c r="P149" i="1"/>
  <c r="O149" i="1"/>
  <c r="Q149" i="1" s="1"/>
  <c r="L149" i="1"/>
  <c r="P148" i="1"/>
  <c r="O148" i="1"/>
  <c r="L148" i="1"/>
  <c r="P146" i="1"/>
  <c r="O146" i="1"/>
  <c r="L146" i="1"/>
  <c r="P144" i="1"/>
  <c r="Q144" i="1" s="1"/>
  <c r="O144" i="1"/>
  <c r="L144" i="1"/>
  <c r="P142" i="1"/>
  <c r="O142" i="1"/>
  <c r="L142" i="1"/>
  <c r="P141" i="1"/>
  <c r="O141" i="1"/>
  <c r="L141" i="1"/>
  <c r="P140" i="1"/>
  <c r="O140" i="1"/>
  <c r="P139" i="1"/>
  <c r="Q139" i="1" s="1"/>
  <c r="O139" i="1"/>
  <c r="L139" i="1"/>
  <c r="P138" i="1"/>
  <c r="O138" i="1"/>
  <c r="P134" i="1"/>
  <c r="O134" i="1"/>
  <c r="L134" i="1"/>
  <c r="Q133" i="1"/>
  <c r="P133" i="1"/>
  <c r="O133" i="1"/>
  <c r="L133" i="1"/>
  <c r="P131" i="1"/>
  <c r="O131" i="1"/>
  <c r="L131" i="1"/>
  <c r="P130" i="1"/>
  <c r="O130" i="1"/>
  <c r="L130" i="1"/>
  <c r="P126" i="1"/>
  <c r="O126" i="1"/>
  <c r="L126" i="1"/>
  <c r="P125" i="1"/>
  <c r="O125" i="1"/>
  <c r="Q125" i="1" s="1"/>
  <c r="L125" i="1"/>
  <c r="P124" i="1"/>
  <c r="O124" i="1"/>
  <c r="L124" i="1"/>
  <c r="P123" i="1"/>
  <c r="Q123" i="1" s="1"/>
  <c r="O123" i="1"/>
  <c r="L123" i="1"/>
  <c r="P122" i="1"/>
  <c r="O122" i="1"/>
  <c r="L122" i="1"/>
  <c r="P120" i="1"/>
  <c r="O120" i="1"/>
  <c r="L120" i="1"/>
  <c r="P116" i="1"/>
  <c r="O116" i="1"/>
  <c r="L116" i="1"/>
  <c r="P114" i="1"/>
  <c r="Q114" i="1" s="1"/>
  <c r="O114" i="1"/>
  <c r="L114" i="1"/>
  <c r="P113" i="1"/>
  <c r="O113" i="1"/>
  <c r="L113" i="1"/>
  <c r="P111" i="1"/>
  <c r="O111" i="1"/>
  <c r="L111" i="1"/>
  <c r="P110" i="1"/>
  <c r="Q110" i="1" s="1"/>
  <c r="O110" i="1"/>
  <c r="L110" i="1"/>
  <c r="P109" i="1"/>
  <c r="O109" i="1"/>
  <c r="L109" i="1"/>
  <c r="P105" i="1"/>
  <c r="O105" i="1"/>
  <c r="L105" i="1"/>
  <c r="P104" i="1"/>
  <c r="O104" i="1"/>
  <c r="Q104" i="1" s="1"/>
  <c r="L104" i="1"/>
  <c r="P102" i="1"/>
  <c r="Q102" i="1" s="1"/>
  <c r="O102" i="1"/>
  <c r="L102" i="1"/>
  <c r="P101" i="1"/>
  <c r="O101" i="1"/>
  <c r="L101" i="1"/>
  <c r="P99" i="1"/>
  <c r="O99" i="1"/>
  <c r="L99" i="1"/>
  <c r="P98" i="1"/>
  <c r="O98" i="1"/>
  <c r="L98" i="1"/>
  <c r="P97" i="1"/>
  <c r="O97" i="1"/>
  <c r="L97" i="1"/>
  <c r="P95" i="1"/>
  <c r="Q95" i="1" s="1"/>
  <c r="O95" i="1"/>
  <c r="L95" i="1"/>
  <c r="P94" i="1"/>
  <c r="O94" i="1"/>
  <c r="L94" i="1"/>
  <c r="P90" i="1"/>
  <c r="Q90" i="1" s="1"/>
  <c r="O90" i="1"/>
  <c r="L90" i="1"/>
  <c r="P89" i="1"/>
  <c r="O89" i="1"/>
  <c r="L89" i="1"/>
  <c r="P88" i="1"/>
  <c r="O88" i="1"/>
  <c r="L88" i="1"/>
  <c r="P87" i="1"/>
  <c r="O87" i="1"/>
  <c r="L87" i="1"/>
  <c r="P86" i="1"/>
  <c r="Q86" i="1" s="1"/>
  <c r="O86" i="1"/>
  <c r="L86" i="1"/>
  <c r="P85" i="1"/>
  <c r="O85" i="1"/>
  <c r="L85" i="1"/>
  <c r="P81" i="1"/>
  <c r="O81" i="1"/>
  <c r="L81" i="1"/>
  <c r="P79" i="1"/>
  <c r="Q79" i="1" s="1"/>
  <c r="O79" i="1"/>
  <c r="L79" i="1"/>
  <c r="P78" i="1"/>
  <c r="O78" i="1"/>
  <c r="L78" i="1"/>
  <c r="P77" i="1"/>
  <c r="O77" i="1"/>
  <c r="L77" i="1"/>
  <c r="P73" i="1"/>
  <c r="O73" i="1"/>
  <c r="L73" i="1"/>
  <c r="P72" i="1"/>
  <c r="Q72" i="1" s="1"/>
  <c r="O72" i="1"/>
  <c r="L72" i="1"/>
  <c r="P71" i="1"/>
  <c r="O71" i="1"/>
  <c r="L71" i="1"/>
  <c r="P69" i="1"/>
  <c r="O69" i="1"/>
  <c r="L69" i="1"/>
  <c r="P67" i="1"/>
  <c r="O67" i="1"/>
  <c r="L67" i="1"/>
  <c r="P63" i="1"/>
  <c r="O63" i="1"/>
  <c r="L63" i="1"/>
  <c r="P61" i="1"/>
  <c r="Q61" i="1" s="1"/>
  <c r="O61" i="1"/>
  <c r="L61" i="1"/>
  <c r="P57" i="1"/>
  <c r="Q57" i="1" s="1"/>
  <c r="O57" i="1"/>
  <c r="L57" i="1"/>
  <c r="P53" i="1"/>
  <c r="O53" i="1"/>
  <c r="L53" i="1"/>
  <c r="P52" i="1"/>
  <c r="Q52" i="1" s="1"/>
  <c r="O52" i="1"/>
  <c r="L52" i="1"/>
  <c r="P50" i="1"/>
  <c r="O50" i="1"/>
  <c r="L50" i="1"/>
  <c r="P49" i="1"/>
  <c r="O49" i="1"/>
  <c r="L49" i="1"/>
  <c r="P48" i="1"/>
  <c r="O48" i="1"/>
  <c r="L48" i="1"/>
  <c r="P47" i="1"/>
  <c r="Q47" i="1" s="1"/>
  <c r="O47" i="1"/>
  <c r="L47" i="1"/>
  <c r="P46" i="1"/>
  <c r="O46" i="1"/>
  <c r="L46" i="1"/>
  <c r="P44" i="1"/>
  <c r="O44" i="1"/>
  <c r="Q44" i="1" s="1"/>
  <c r="L44" i="1"/>
  <c r="P43" i="1"/>
  <c r="Q43" i="1" s="1"/>
  <c r="O43" i="1"/>
  <c r="L43" i="1"/>
  <c r="P42" i="1"/>
  <c r="O42" i="1"/>
  <c r="L42" i="1"/>
  <c r="Q41" i="1"/>
  <c r="P41" i="1"/>
  <c r="O41" i="1"/>
  <c r="L41" i="1"/>
  <c r="P39" i="1"/>
  <c r="O39" i="1"/>
  <c r="L39" i="1"/>
  <c r="P38" i="1"/>
  <c r="O38" i="1"/>
  <c r="L38" i="1"/>
  <c r="P34" i="1"/>
  <c r="O34" i="1"/>
  <c r="Q34" i="1" s="1"/>
  <c r="L34" i="1"/>
  <c r="T33" i="1"/>
  <c r="P33" i="1"/>
  <c r="O33" i="1"/>
  <c r="L33" i="1"/>
  <c r="P32" i="1"/>
  <c r="O32" i="1"/>
  <c r="L32" i="1"/>
  <c r="P30" i="1"/>
  <c r="O30" i="1"/>
  <c r="Q30" i="1" s="1"/>
  <c r="L30" i="1"/>
  <c r="P29" i="1"/>
  <c r="Q29" i="1" s="1"/>
  <c r="O29" i="1"/>
  <c r="L29" i="1"/>
  <c r="P28" i="1"/>
  <c r="O28" i="1"/>
  <c r="Q28" i="1" s="1"/>
  <c r="L28" i="1"/>
  <c r="P26" i="1"/>
  <c r="O26" i="1"/>
  <c r="L26" i="1"/>
  <c r="P25" i="1"/>
  <c r="Q25" i="1" s="1"/>
  <c r="O25" i="1"/>
  <c r="L25" i="1"/>
  <c r="A25" i="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4" i="1"/>
  <c r="M15" i="1"/>
  <c r="Q85" i="1" l="1"/>
  <c r="Q130" i="1"/>
  <c r="Q26" i="1"/>
  <c r="Q33" i="1"/>
  <c r="Q42" i="1"/>
  <c r="Q63" i="1"/>
  <c r="Q99" i="1"/>
  <c r="Q186" i="1"/>
  <c r="Q38" i="1"/>
  <c r="Q120" i="1"/>
  <c r="Q178" i="1"/>
  <c r="Q198" i="1"/>
  <c r="Q97" i="1"/>
  <c r="Q49" i="1"/>
  <c r="Q89" i="1"/>
  <c r="Q141" i="1"/>
  <c r="Q163" i="1"/>
  <c r="Q53" i="1"/>
  <c r="Q146" i="1"/>
  <c r="Q168" i="1"/>
  <c r="Q188" i="1"/>
  <c r="Q73" i="1"/>
  <c r="Q131" i="1"/>
  <c r="Q177" i="1"/>
  <c r="Q185" i="1"/>
  <c r="Q32" i="1"/>
  <c r="Q39" i="1"/>
  <c r="Q46" i="1"/>
  <c r="Q48" i="1"/>
  <c r="Q50" i="1"/>
  <c r="Q77" i="1"/>
  <c r="Q87" i="1"/>
  <c r="Q94" i="1"/>
  <c r="Q105" i="1"/>
  <c r="Q113" i="1"/>
  <c r="Q142" i="1"/>
  <c r="Q175" i="1"/>
  <c r="Q98" i="1"/>
  <c r="Q140" i="1"/>
  <c r="Q169" i="1"/>
  <c r="Q189" i="1"/>
  <c r="O204" i="1"/>
  <c r="Q67" i="1"/>
  <c r="P204" i="1"/>
  <c r="Q71" i="1"/>
  <c r="Q78" i="1"/>
  <c r="Q81" i="1"/>
  <c r="Q88" i="1"/>
  <c r="Q162" i="1"/>
  <c r="Q187" i="1"/>
  <c r="Q101" i="1"/>
  <c r="Q109" i="1"/>
  <c r="Q111" i="1"/>
  <c r="Q116" i="1"/>
  <c r="Q122" i="1"/>
  <c r="Q124" i="1"/>
  <c r="Q126" i="1"/>
  <c r="Q134" i="1"/>
  <c r="Q138" i="1"/>
  <c r="Q148" i="1"/>
  <c r="Q150" i="1"/>
  <c r="Q152" i="1"/>
  <c r="Q157" i="1"/>
  <c r="Q165" i="1"/>
  <c r="Q170" i="1"/>
  <c r="Q201" i="1"/>
  <c r="Q204" i="1" l="1"/>
  <c r="Q205" i="1" s="1"/>
  <c r="P214" i="1"/>
  <c r="P217" i="1" s="1"/>
  <c r="P205" i="1"/>
  <c r="P206" i="1"/>
  <c r="P207" i="1"/>
  <c r="P208" i="1" s="1"/>
  <c r="P219" i="1" s="1"/>
  <c r="O207" i="1"/>
  <c r="O205" i="1"/>
  <c r="O206" i="1"/>
  <c r="Q207" i="1" l="1"/>
  <c r="Q208" i="1" s="1"/>
  <c r="Q206" i="1"/>
  <c r="P209" i="1"/>
  <c r="T25" i="1" s="1"/>
  <c r="O209" i="1"/>
  <c r="P218" i="1"/>
  <c r="P221" i="1" s="1"/>
  <c r="Q209" i="1" l="1"/>
  <c r="M8" i="1"/>
  <c r="R198" i="1" l="1"/>
  <c r="R195" i="1"/>
  <c r="R193" i="1"/>
  <c r="R180" i="1"/>
  <c r="R166" i="1"/>
  <c r="R158" i="1"/>
  <c r="R156" i="1"/>
  <c r="R153" i="1"/>
  <c r="R151" i="1"/>
  <c r="R149" i="1"/>
  <c r="R144" i="1"/>
  <c r="R139" i="1"/>
  <c r="R133" i="1"/>
  <c r="R125" i="1"/>
  <c r="R123" i="1"/>
  <c r="R110" i="1"/>
  <c r="R102" i="1"/>
  <c r="R188" i="1"/>
  <c r="R168" i="1"/>
  <c r="R163" i="1"/>
  <c r="R97" i="1"/>
  <c r="R95" i="1"/>
  <c r="R89" i="1"/>
  <c r="R79" i="1"/>
  <c r="M9" i="1"/>
  <c r="R77" i="1"/>
  <c r="R47" i="1"/>
  <c r="R26" i="1"/>
  <c r="R196" i="1"/>
  <c r="R146" i="1"/>
  <c r="R141" i="1"/>
  <c r="R104" i="1"/>
  <c r="R99" i="1"/>
  <c r="R87" i="1"/>
  <c r="R38" i="1"/>
  <c r="R176" i="1"/>
  <c r="R130" i="1"/>
  <c r="R120" i="1"/>
  <c r="R114" i="1"/>
  <c r="R85" i="1"/>
  <c r="R72" i="1"/>
  <c r="R61" i="1"/>
  <c r="R52" i="1"/>
  <c r="R41" i="1"/>
  <c r="R29" i="1"/>
  <c r="R25" i="1"/>
  <c r="R186" i="1"/>
  <c r="R178" i="1"/>
  <c r="R63" i="1"/>
  <c r="R57" i="1"/>
  <c r="R49" i="1"/>
  <c r="R33" i="1"/>
  <c r="R28" i="1"/>
  <c r="R44" i="1"/>
  <c r="R46" i="1"/>
  <c r="R73" i="1"/>
  <c r="R131" i="1"/>
  <c r="R171" i="1"/>
  <c r="R109" i="1"/>
  <c r="R142" i="1"/>
  <c r="R152" i="1"/>
  <c r="R78" i="1"/>
  <c r="R140" i="1"/>
  <c r="R169" i="1"/>
  <c r="R194" i="1"/>
  <c r="R67" i="1"/>
  <c r="R81" i="1"/>
  <c r="R187" i="1"/>
  <c r="R48" i="1"/>
  <c r="R53" i="1"/>
  <c r="R170" i="1"/>
  <c r="R94" i="1"/>
  <c r="R50" i="1"/>
  <c r="R32" i="1"/>
  <c r="R30" i="1"/>
  <c r="R177" i="1"/>
  <c r="R197" i="1"/>
  <c r="R86" i="1"/>
  <c r="R101" i="1"/>
  <c r="R111" i="1"/>
  <c r="R175" i="1"/>
  <c r="R88" i="1"/>
  <c r="R90" i="1"/>
  <c r="R181" i="1"/>
  <c r="R138" i="1"/>
  <c r="R43" i="1"/>
  <c r="R124" i="1"/>
  <c r="R185" i="1"/>
  <c r="R150" i="1"/>
  <c r="R116" i="1"/>
  <c r="R165" i="1"/>
  <c r="R71" i="1"/>
  <c r="R162" i="1"/>
  <c r="R34" i="1"/>
  <c r="R42" i="1"/>
  <c r="R39" i="1"/>
  <c r="R122" i="1"/>
  <c r="R134" i="1"/>
  <c r="R201" i="1"/>
  <c r="R105" i="1"/>
  <c r="R113" i="1"/>
  <c r="R148" i="1"/>
  <c r="R98" i="1"/>
  <c r="R157" i="1"/>
  <c r="R189" i="1"/>
  <c r="R126" i="1"/>
  <c r="R204" i="1"/>
  <c r="M14" i="1" l="1"/>
  <c r="M223" i="1" s="1"/>
  <c r="M10" i="1"/>
</calcChain>
</file>

<file path=xl/sharedStrings.xml><?xml version="1.0" encoding="utf-8"?>
<sst xmlns="http://schemas.openxmlformats.org/spreadsheetml/2006/main" count="497" uniqueCount="387">
  <si>
    <t>FONDO DE FINANCIAMIENTO DE INFRAESTRUCTURA EDUCATIVA - FFIE</t>
  </si>
  <si>
    <t>FORMATO FE-1-030</t>
  </si>
  <si>
    <t>BALANCE DE MAYORES Y MENORES CANTIDADES DE OBRA  No.  3</t>
  </si>
  <si>
    <t>CONTRATO DE OBRA  No. 1380- 1518-2022</t>
  </si>
  <si>
    <t>OBJETO DEL CONTRATO</t>
  </si>
  <si>
    <t>"Contrato de obra No. 1380-1518-2022, Elaboración de los diseños y estudios técnicos, obtención de licencias de construcción en cualquiera de sus modalidades y/o licencias de urbanismo junto con los permisos y aprobaciones necesarias de obras en la Institución Educativa - IE ALBERTO SANTOFIMIO CAICEDO, sede PRINCIPAL ubicada en Ibagué Tolima, requeridos por el FFIE, en desarrollo del PLAN NACIONAL DE INFRAESTRUCTURA EDUCATIVA (PNIE)"</t>
  </si>
  <si>
    <t>VALOR INICIAL DEL CONTRATO CD</t>
  </si>
  <si>
    <t xml:space="preserve">CONTRATISTA  :         </t>
  </si>
  <si>
    <t>CONSORCIO M&amp;E CANAÁN FFIE</t>
  </si>
  <si>
    <t>VALOR INICIAL DEL CONTRATO</t>
  </si>
  <si>
    <t xml:space="preserve">DIRECCION        : </t>
  </si>
  <si>
    <t>ANTICIPO   ( 20 %  )</t>
  </si>
  <si>
    <t xml:space="preserve">C.C.  ó  NIT        : </t>
  </si>
  <si>
    <t>901.333.356-4</t>
  </si>
  <si>
    <t>VALOR ADICIONAL N° 1</t>
  </si>
  <si>
    <t>VALOR ADICIONAL N° 2</t>
  </si>
  <si>
    <t xml:space="preserve">TELEFONO         : </t>
  </si>
  <si>
    <t>VR. RESOL., RECON, TRANS.</t>
  </si>
  <si>
    <t xml:space="preserve">INTERVENTOR  :       </t>
  </si>
  <si>
    <t>CONSORCIO INTER-FFIE 2020</t>
  </si>
  <si>
    <t>VR. TOTAL CONTRATO</t>
  </si>
  <si>
    <t>%   A.I.U. DEL CONTRATO</t>
  </si>
  <si>
    <t>PRESUPUESTO CONTRACTUAL Y EVALUACION PREVIA BLOQUE 1</t>
  </si>
  <si>
    <t xml:space="preserve"> </t>
  </si>
  <si>
    <t>CAPITULO</t>
  </si>
  <si>
    <t>SUBC</t>
  </si>
  <si>
    <t>ITEM</t>
  </si>
  <si>
    <t>Bloque</t>
  </si>
  <si>
    <t>Piso</t>
  </si>
  <si>
    <t>Fase</t>
  </si>
  <si>
    <t>DESCRIPCION</t>
  </si>
  <si>
    <t>UN</t>
  </si>
  <si>
    <t>CANTIDAD
PRESUPUESTO CONTRACTUAL</t>
  </si>
  <si>
    <t>CANTIDAD REAL</t>
  </si>
  <si>
    <t>VARIACIÓN CANTIDAD</t>
  </si>
  <si>
    <t>V. COSTO DIRECTO UNITARIO</t>
  </si>
  <si>
    <t>V.TOTAL S/N CANTIDADES PRESUPUESTO</t>
  </si>
  <si>
    <t>V.TOTAL S/N CANTIDADES REALES</t>
  </si>
  <si>
    <t>VARIACIÓN TOTAL</t>
  </si>
  <si>
    <t>% INCIDENCIA
PRESUP.</t>
  </si>
  <si>
    <t>4c</t>
  </si>
  <si>
    <t>DATO
CONTRATO</t>
  </si>
  <si>
    <t>DATO ESTUDIO PREVIO</t>
  </si>
  <si>
    <t>(2-1)</t>
  </si>
  <si>
    <t>DATO CONTRATO</t>
  </si>
  <si>
    <t>1 X 4</t>
  </si>
  <si>
    <t>2 X 4</t>
  </si>
  <si>
    <t>(6-5)</t>
  </si>
  <si>
    <t>4a/Total 4a</t>
  </si>
  <si>
    <t>CAP</t>
  </si>
  <si>
    <t>SUB CAP.</t>
  </si>
  <si>
    <t>ACTIVIDAD</t>
  </si>
  <si>
    <t>CANT</t>
  </si>
  <si>
    <t>VALOR UNITARIO</t>
  </si>
  <si>
    <t>VALOR PARCIAL</t>
  </si>
  <si>
    <t>VR.TOTAL</t>
  </si>
  <si>
    <t>%</t>
  </si>
  <si>
    <t>PRELIMINARES</t>
  </si>
  <si>
    <t>1.1</t>
  </si>
  <si>
    <t>OBRAS PRELIMINARES</t>
  </si>
  <si>
    <t>1.1.1</t>
  </si>
  <si>
    <t xml:space="preserve">LIMPIEZA, DESCAPOTE, RETIRO SOBR. - MANUAL   H = 0,20 mts </t>
  </si>
  <si>
    <t>M2</t>
  </si>
  <si>
    <t>1.1.4</t>
  </si>
  <si>
    <t>REPLANTEO Y NIVELACIÓN DE TERRENO NATURAL</t>
  </si>
  <si>
    <t>1.3</t>
  </si>
  <si>
    <t>DEMOLICIONES - DESMONTES - RETIROS</t>
  </si>
  <si>
    <t>1.3.7</t>
  </si>
  <si>
    <t>DEMOLICIÓN DE ORINAL O LAVAMANOS CORRIDO (INC. RETIRO DE SOBR.)</t>
  </si>
  <si>
    <t>M</t>
  </si>
  <si>
    <t>1.3.8</t>
  </si>
  <si>
    <t>DEMOLICION MUROS EN BLOQUE; E = 12 cm (INC. RETIRO DE SOBR.)</t>
  </si>
  <si>
    <t>1.3.12</t>
  </si>
  <si>
    <t>DEMOLICION PAÑETES (INC. RETIRO DE SOBR.)</t>
  </si>
  <si>
    <t>1.4</t>
  </si>
  <si>
    <t>VARIOS - PRELIMINARES</t>
  </si>
  <si>
    <t>1.4.1</t>
  </si>
  <si>
    <t>DESMONTE CANCHA MULTIPLE (INC. RETIRO DE SOBR.)</t>
  </si>
  <si>
    <t>1.4.2</t>
  </si>
  <si>
    <t>RETIRO DE SOBRANTES CARGUE TRANSPORTE Y DISPOSICION FINAL DE ESCOMBROS A SITIO AUTORIZADO</t>
  </si>
  <si>
    <t>M3</t>
  </si>
  <si>
    <t>1.4.3</t>
  </si>
  <si>
    <t>TRASIEGO CARRETILLA UNICAMENTE PARA PROYECTOS ESPECIALES AVALADOS POR LA INTERVENTORIA A UNA DISTANCIA DE 0 - 100 M.</t>
  </si>
  <si>
    <t>SUBTOTAL CAPITULO 1</t>
  </si>
  <si>
    <t>CIMENTACION</t>
  </si>
  <si>
    <t>EXCAVACIONES, RELLENOS Y REEMPLAZOS</t>
  </si>
  <si>
    <t>2.1.2</t>
  </si>
  <si>
    <t>EXCAVACION MANUAL EN RECEBO COMPACTADO (INC. CARGUE, TRANSPORTE Y DISPOSICION FINAL)</t>
  </si>
  <si>
    <t>2.1.11</t>
  </si>
  <si>
    <t xml:space="preserve">RELLENO EN RECEBO COMUN (Suministro, Extendido, Humedecimiento y Compactación)  </t>
  </si>
  <si>
    <t>2.2</t>
  </si>
  <si>
    <t>CONCRETOS PARA CIMENTACION</t>
  </si>
  <si>
    <t>2.2.5</t>
  </si>
  <si>
    <t>CONCRETO DE LIMPIEZA 1500 PSI</t>
  </si>
  <si>
    <t>2.2.6</t>
  </si>
  <si>
    <t>CONCRETO PARA VIGAS DE CIMENTACIÓN 3000 PSI</t>
  </si>
  <si>
    <t>2.2.7</t>
  </si>
  <si>
    <t>CONCRETO PARA ZAPATAS 3000 PSI</t>
  </si>
  <si>
    <t>2.2.10</t>
  </si>
  <si>
    <t>PLACA CONTRAPISO DE 10 cm - CONCRETO 3000 PSI. INCLUYE CORTE Y DILATACION</t>
  </si>
  <si>
    <t>2.3</t>
  </si>
  <si>
    <t>ACERO DE REFUERZO PARA CIMENTACION - ESTRUCTURA - MAMPOSTERIA Y OTROS</t>
  </si>
  <si>
    <t>2.3.1</t>
  </si>
  <si>
    <t>ACERO DE REFUERZO 37000 PSI</t>
  </si>
  <si>
    <t>KG</t>
  </si>
  <si>
    <t>2.3.2</t>
  </si>
  <si>
    <t>ACERO DE REFUERZO 60000 PSI</t>
  </si>
  <si>
    <t>2.3.3</t>
  </si>
  <si>
    <t>GRAFIL DE 4,0 mm A 8,5 mm</t>
  </si>
  <si>
    <t>2.3.4</t>
  </si>
  <si>
    <t>MALLA ELECTROSOLDADA ESTÁNDAR</t>
  </si>
  <si>
    <t>2.3.6</t>
  </si>
  <si>
    <t>GROUTING CONCRETO FLUIDO</t>
  </si>
  <si>
    <t>2.5</t>
  </si>
  <si>
    <t xml:space="preserve">OBRAS DE MITIGACION Y ESTABILIZACION </t>
  </si>
  <si>
    <t>2.5.11</t>
  </si>
  <si>
    <t>CUNETA EN CONCRETO de 3,000 PSI 30*30 e=10 cm</t>
  </si>
  <si>
    <t>2.5.15</t>
  </si>
  <si>
    <t>PRADIZACION jardines (INC. TIERRA NEGRA)</t>
  </si>
  <si>
    <t>SUBTOTAL CAPITULO 2</t>
  </si>
  <si>
    <t>DESAGÜES E INSTALACIONES SUBTERRANEAS</t>
  </si>
  <si>
    <t>3.3</t>
  </si>
  <si>
    <t>DRENAJES</t>
  </si>
  <si>
    <t>3.3.3</t>
  </si>
  <si>
    <t>GEOTEXTIL NT 1600 (Incluye Suministro e Instalación).</t>
  </si>
  <si>
    <t>SUBTOTAL CAPITULO 3</t>
  </si>
  <si>
    <t>ESTRUCTURA</t>
  </si>
  <si>
    <t>4.1</t>
  </si>
  <si>
    <t>ELEMENTOS VERTICALES EN CONCRETO</t>
  </si>
  <si>
    <t>4.1.5</t>
  </si>
  <si>
    <t>PANTALLAS EN CONCRETO DE  3000 PSI</t>
  </si>
  <si>
    <t>4.3</t>
  </si>
  <si>
    <t>LOSAS DE ENTREPSIO EN CONCRETO</t>
  </si>
  <si>
    <t>4.3.11</t>
  </si>
  <si>
    <t>LOSA STEELDECK 3" CAL 22  - E = 12 cm (INC. CONCRETO 3000 PSI y MALLA ELECTROSOLDADA Ø 5mm - 15x15)</t>
  </si>
  <si>
    <t>SUBTOTAL CAPITULO 4</t>
  </si>
  <si>
    <t>MAMPOSTERIA</t>
  </si>
  <si>
    <t>5.1</t>
  </si>
  <si>
    <t>MAMPOSTERIA EN LADRILLO TOLETE Y HUECO</t>
  </si>
  <si>
    <t>5.2.21</t>
  </si>
  <si>
    <t>MURO EN LADRILLO ESTRUCTURAL  E=15 CM. NO INCLUYE REFUERZO</t>
  </si>
  <si>
    <t>5.2</t>
  </si>
  <si>
    <t>VARIOS - MAMPOSTERIA</t>
  </si>
  <si>
    <t>5.6.1</t>
  </si>
  <si>
    <t>BORDILLO PARA ASEOS. H = 0.40 M</t>
  </si>
  <si>
    <t>5.4</t>
  </si>
  <si>
    <t>ELEMENTOS ESTRUCTURALES Y NO ESTRUCTURALES</t>
  </si>
  <si>
    <t>5.4.1</t>
  </si>
  <si>
    <t>ANCLAJE PARA REFORZAMIENTO EN CONCRETO Y EPOXICO PARA Ø 3/8" - 9 cm. DE PROFUNDIDAD ESTÁNDAR (PERFORACIÓN - LIMPIEZA - EPÓXICO)</t>
  </si>
  <si>
    <t>CM</t>
  </si>
  <si>
    <t>5.4.2</t>
  </si>
  <si>
    <t>ANCLAJE PARA REFORZAMIENTO EN CONCRETO Y EPOXICO PARA Ø 1/2" - 11 cm. DE PROFUNDIDAD ESTÁNDAR (PERFORACIÓN - LIMPIEZA - EPÓXICO)</t>
  </si>
  <si>
    <t>NP-2</t>
  </si>
  <si>
    <t>VIGA CINTA DE CONFINAMIENTO MAMPOSTERIA 0,15 MTS X 0,10 MTS</t>
  </si>
  <si>
    <t>ML</t>
  </si>
  <si>
    <t>SUBTOTAL CAPITULO 5</t>
  </si>
  <si>
    <t>PREFABRICADOS EN CONCRETO Y OTROS</t>
  </si>
  <si>
    <t>6.1</t>
  </si>
  <si>
    <t>ELEMENTOS PREFABRICADOS EN CONCRETO</t>
  </si>
  <si>
    <t>6.1.1</t>
  </si>
  <si>
    <t>BORDILLO PREFABRICADO EN CONCRETO A - 50</t>
  </si>
  <si>
    <t>6.1.4</t>
  </si>
  <si>
    <t>ALFAJIAS EN CONCRETO 0,15 M INC. GOTERO</t>
  </si>
  <si>
    <t>6.1.6</t>
  </si>
  <si>
    <t>DINTEL CONCRETO 0,15M X 0,10 M</t>
  </si>
  <si>
    <t>6.2</t>
  </si>
  <si>
    <t>ELEMENTOS CONCRETO FUNDIDOS SITIO</t>
  </si>
  <si>
    <t>6.2.5</t>
  </si>
  <si>
    <t>MESONES EN CONCRETO DE 60 cm</t>
  </si>
  <si>
    <t>SUBTOTAL CAPITULO 6</t>
  </si>
  <si>
    <t>PAÑETES</t>
  </si>
  <si>
    <t>PAÑETES SOBRE MUROS</t>
  </si>
  <si>
    <t>9.1.1</t>
  </si>
  <si>
    <t>FILOS Y DILATACIONES</t>
  </si>
  <si>
    <t>9.1.2</t>
  </si>
  <si>
    <t xml:space="preserve">PAÑETE IMPERMEABILIZADO S/MUROS 1:3. </t>
  </si>
  <si>
    <t>9.1.4</t>
  </si>
  <si>
    <t xml:space="preserve">PAÑETE LISO CULATAS 1:3  </t>
  </si>
  <si>
    <t>9.1.7</t>
  </si>
  <si>
    <t xml:space="preserve">PAÑETE LISO SOBRE MUROS 1:4  </t>
  </si>
  <si>
    <t>9.1.9</t>
  </si>
  <si>
    <t xml:space="preserve">PAÑETE RUSTICO SOBRE MUROS 1:5 </t>
  </si>
  <si>
    <t>NP-3</t>
  </si>
  <si>
    <t>RESANES MUROS (INCLUYE RASQUETEO O RETIRO  DE SUPERFICIE Y NIVELACION)</t>
  </si>
  <si>
    <t>SUBTOTAL CAPITULO 9</t>
  </si>
  <si>
    <t xml:space="preserve">PISOS </t>
  </si>
  <si>
    <t>BASES PISOS Y AFINADOS</t>
  </si>
  <si>
    <t>10.1.1</t>
  </si>
  <si>
    <t>AFINADO ENDURECIDO MORTERO 1:3 H=4</t>
  </si>
  <si>
    <t>m2</t>
  </si>
  <si>
    <t>10.1.2</t>
  </si>
  <si>
    <t>AFINADO IMPERMEABILIZADO MORTERO 1:3 H=4</t>
  </si>
  <si>
    <t>ACABADOS PISOS</t>
  </si>
  <si>
    <t>10.2.9</t>
  </si>
  <si>
    <t>BALDOSIN GRANITO BH-5 DE 33x33 MORTERO 1:4 - (INCLUYE JUNTA DE DILATACION, DESTRONQUE, PULIDA Y BRILLADA)</t>
  </si>
  <si>
    <t>10.2.33</t>
  </si>
  <si>
    <t>SUMINISTRO E INSTALACION DE BALDOSA CERAMICA ANTIDESLIZANTE EN DUROPISO 30X30.</t>
  </si>
  <si>
    <t>NP-4</t>
  </si>
  <si>
    <t>PISO EN TABLON DE 30 X 30 CM TIPO SAHARA O EQUIVALENTE INCLUYE MATERIAL DE PEGA</t>
  </si>
  <si>
    <t>GUARDAESCOBAS</t>
  </si>
  <si>
    <t>NP-5</t>
  </si>
  <si>
    <t xml:space="preserve">GUARDAESCOBA EN GRESS TIPO SAHARA </t>
  </si>
  <si>
    <t>10.3.12</t>
  </si>
  <si>
    <t>MEDIACAÑA EN GRANITO H = 0.10 m (COCINA)</t>
  </si>
  <si>
    <t>10.5</t>
  </si>
  <si>
    <t>CENEFAS, DILATACIONES Y PIRLANES</t>
  </si>
  <si>
    <t>10.5.2</t>
  </si>
  <si>
    <t>CENEFAS EN GRANITO PULIDO DE 0.25 (BOCAPUERTAS)</t>
  </si>
  <si>
    <t>10.5.4</t>
  </si>
  <si>
    <t>PIRLAN DE ALUMINIO</t>
  </si>
  <si>
    <t>SUBTOTAL CAPITULO 10</t>
  </si>
  <si>
    <t xml:space="preserve">CUBIERTAS E IMPERMEABILIZACIONES </t>
  </si>
  <si>
    <t>IMPERMEABILIZACIONES Y AISLAMIENTOS</t>
  </si>
  <si>
    <t>11.1.1</t>
  </si>
  <si>
    <t>AFINADO CUBIERTAS PLANAS MORTERO 1:3 IMPERMEABILIZADO. INCLUYE PENDIENTADO Y REMATES</t>
  </si>
  <si>
    <t>11.1.3</t>
  </si>
  <si>
    <t>IMPERMEABILIZACION CANALES MANTO ASFALTICO Y FOIL ALUMINIO</t>
  </si>
  <si>
    <t>11.1.5</t>
  </si>
  <si>
    <t>MEDIA CAÑA MORTERO DE PENDIENTE</t>
  </si>
  <si>
    <t>11.2</t>
  </si>
  <si>
    <t>CUBIERTAS</t>
  </si>
  <si>
    <t>11.2.18</t>
  </si>
  <si>
    <t>SUMINISTRO E INSTALACION DE ESTRUCTURA METALICA PARA CUBIERTAS. NORMA NSR10 TITULO F. PERFILERIA ASTM A572 GR50 Y ASTM A37. SOLDADURA E70XX. INC CERCHAS, CORREAS, TENSORES, ANCLAJES Y ACCESORIOS, LIMPIEZA SSPC-SP3, PINTURA ANTICORROSIVA 3 MILS Y ACABADO ESMALTE ALQUIDICO 3 MILS</t>
  </si>
  <si>
    <t>11.2.22</t>
  </si>
  <si>
    <t>SUMINISTRO E INSTALACION DE CUBIERTA TERMOACUSTICA UPVC BLANCO - BLANCO CON FIBRA DE CARBONO DE 2,5 MM COLOR A DEFINIR</t>
  </si>
  <si>
    <t>ACCESORIOS Y OTROS</t>
  </si>
  <si>
    <t>11.3.8</t>
  </si>
  <si>
    <t xml:space="preserve">FLANCHE LAMINA GALVANIZADA CL. 20  -  DS=30 cm. </t>
  </si>
  <si>
    <t>SUBTOTAL CAPITULO 11</t>
  </si>
  <si>
    <t xml:space="preserve">CARPINTERIA DE METÁLICA </t>
  </si>
  <si>
    <t>CARPINTERIA EN ALUMINIO</t>
  </si>
  <si>
    <t>12.1.1</t>
  </si>
  <si>
    <t>SUMINISTRO E INSTALACION DE VENTANERIA DE ALUMINIO, TIPO CORREDIZA, PERFIL EXTRUIDO, ACABADO ANODIZADO, VIDRIO DE SEGURIDAD, NORMA NSR10 K.4.2 Y K.4.3. INCLUYE EMPAQUES, SELLOS, ANCLAJES Y ACCESORIOS</t>
  </si>
  <si>
    <t>CARPINTERÍA EN LAMINA</t>
  </si>
  <si>
    <t>12.2.2</t>
  </si>
  <si>
    <t>SUMINISTRO E INSTALACION DE MARCOS PUERTAS LAMINA C.R. C18 - 2,00 X 0,80 M. INCLUYE ANTICORROSIVO, ESMALTE, ANCLAJE, BISAGRAS TIPO PESADO Y CARGUE EN MORTERO</t>
  </si>
  <si>
    <t>12.2.3</t>
  </si>
  <si>
    <t>SUMINISTRO E INSTALACION DE MARCOS PUERTAS LAMINA C.R. C18 - 2,00 X 0,90 M. INCLUYE ANTICORROSIVO, ESMALTE, ANCLAJE, BISAGRAS TIPO PESADO Y CARGUE EN MORTERO</t>
  </si>
  <si>
    <t>12.2.6</t>
  </si>
  <si>
    <t>SUMINISTRO E INSTALACIÓN DE PUERTA METÁLICA ENTAMBORADA LAMINA C.R. C18 (ANTIC - ESMALTE)</t>
  </si>
  <si>
    <t>12.2.15</t>
  </si>
  <si>
    <t>BARANDA METALICA CORREDORES DE CIRCULACION, TUBO CIRCULAR EN ACERO GALVANIZADO DE 2" INCLINADO HACIA EL INTERIOR ANCLADA A BORDILLO DE CONCRETO CON PLATINAS DE 0,17 CM X 0,20 CM DE ACERO DE 1/4" Y CHAZO DE ANCLAJE DE 3/8" X 3" CON PLATINAS DE HIERRO LATERALES DE 3/8" X 2" Y PLATINAS INTERNAS DE 1/4" X 1 1/2"  TUBO INTERNO EN ACERO DE 1 1/2" DOS MANOS DE ANTICORROSIVO Y ACABADO EN PINTURA ESMALTE</t>
  </si>
  <si>
    <t>12.2.16</t>
  </si>
  <si>
    <t>PASAMANOS METALICO TUBO ESTRUCTURAL 1 1/2" 2.5 MM. INCLUYE ANCLAJES Y ACCESORIOS</t>
  </si>
  <si>
    <t>SUBTOTAL CAPITULO 12</t>
  </si>
  <si>
    <t>ENCHAPES</t>
  </si>
  <si>
    <t>ENCHAPE SOBRE MUROS</t>
  </si>
  <si>
    <t>14.1.1</t>
  </si>
  <si>
    <t>ENCHAPE PARED EGEO 20.5 X 20.5(inc win y remate en aluminio)</t>
  </si>
  <si>
    <t>14.1.9</t>
  </si>
  <si>
    <t>JUEGO DE INCRUSTACIONES - LINEA ESPACIO CORONA O EQUIVALENTE</t>
  </si>
  <si>
    <t>JG</t>
  </si>
  <si>
    <t>ENCHAPE SOBRE MESONES</t>
  </si>
  <si>
    <t>14.2.3</t>
  </si>
  <si>
    <t>GRANITO PULIDO MESONES LABORATORIOS -  B =  60 cm.</t>
  </si>
  <si>
    <t>14.2.5</t>
  </si>
  <si>
    <t>GRANITO PULIDO MESONES  B = 60 cm INCLUYE SALPICADERO Y FALDÓN</t>
  </si>
  <si>
    <t>SUBTOTAL CAPITULO 14</t>
  </si>
  <si>
    <t>APARATOS SANITARIOS Y ACCESORIOS</t>
  </si>
  <si>
    <t>APARATOS SANITARIOS</t>
  </si>
  <si>
    <t>16.1.2</t>
  </si>
  <si>
    <t>DUCHA CALYPSO MEZCLADOR (SUM E INSTALACION)</t>
  </si>
  <si>
    <t>16.1.19</t>
  </si>
  <si>
    <t>LAVAMANOS BLANCO ACUACER  (SUM E INSTALACION)</t>
  </si>
  <si>
    <t>16.1.25</t>
  </si>
  <si>
    <t>ORINAL MEDIANO DE COLGAR INSTITUCIONAL COLOR BLANCO P´CONEXIÓN Ø 5/8" REF 21-AA-8860 MANCESA O SIMILAR.</t>
  </si>
  <si>
    <t>16.1.31</t>
  </si>
  <si>
    <t xml:space="preserve">SUMINISTRO E INSTALACIÓN SANITARIO DE TANQUE AVANTI </t>
  </si>
  <si>
    <t>16.1.35</t>
  </si>
  <si>
    <t>POCETA ACERO INOX. 35x40 + GRIFERIA (SUM E INSTALACION)</t>
  </si>
  <si>
    <t>ACCESORIOS</t>
  </si>
  <si>
    <t>16.2.1</t>
  </si>
  <si>
    <t>BARRAS AYUDA MINUSVALIDOS (SUM E INSTALACION)</t>
  </si>
  <si>
    <t>OTROS - APARATOS SANITARIOS Y ACCESORIOS</t>
  </si>
  <si>
    <t>16.3.2</t>
  </si>
  <si>
    <t>LLAVE MANGUERA 1/2" (SUM E INSTALACION)</t>
  </si>
  <si>
    <t>APARATOS SANITARIOS Y ACCESORIOS - ANTIVANDÁLICOS TIPO PUSH (SUM E INSTALACION)</t>
  </si>
  <si>
    <t>16.4.1</t>
  </si>
  <si>
    <t>SANITARIO INSTITUCIONAL PARA DISCAPACITADOS COLOR BLANCO P´CONEXIÓN SUPERIOR REF 21-AA-2640 MANCESA O SIMILAR</t>
  </si>
  <si>
    <t>16.4.6</t>
  </si>
  <si>
    <t>SISTEMA DE ACCIONAMIENTO ANTIVANDALICO ALTA PRESION P/ORINAL DE COLGAR, DOCOL O  SIMILAR (INC. VÁLVULA DE DESCARGA, BOTON DE ACCIONAMIENTO ANTIVANDALICO Y ACCESORIOS PARA CONEXIÓN POSTERIOR)</t>
  </si>
  <si>
    <t>16.4.8</t>
  </si>
  <si>
    <t>GRIFERIA ANTIVANDALICA PARA LAVAMANOS PICO LARGO TIPO PUSH, CONEXION Ø 3/4" O 1/2", 24-AA-142006 DOCOL O SIMILAR.</t>
  </si>
  <si>
    <t>16.4.11</t>
  </si>
  <si>
    <t>KIT VÁLVULA DE DESCARGA ANTIVANDÁLICA  ALTA PRESIÓN PARA SANITARIO DE CONEXIÓN SUPERIOR, BOTÓN DE ACCIONAMIENTO CON PALANCA PARA DISCAPACITADOS, SIN TORNILLOS A LA VISTA, METÁLICO CROMADO IMPORTADO, REF 4-AA-880 DOCOL O  SIMILAR.</t>
  </si>
  <si>
    <t>16.4.13</t>
  </si>
  <si>
    <t>LAVAMANOS DE SOBREPONER MARSELLA BLANCO TIPO CORONA O SIMILAR</t>
  </si>
  <si>
    <t>16.4.14</t>
  </si>
  <si>
    <t>LAVAOJOS DE EMERGENCIA DE SOBREPONER EN LA PARED, RECIPIENTE A.B.S. DE INGENIERÍA RESISTENTE A QUÍMICOS, DE ACCIONAMIENTO MANUAL CON DESAGUE Y SIFÓN CROMADOS , SUMINISTRO Ø 1/2", PRESIÓN ENTRE 40 y 60 PSI  - REF 12-AA-7260-BT DOCOL O  SIMILAR.</t>
  </si>
  <si>
    <t>SUBTOTAL CAPITULO 16</t>
  </si>
  <si>
    <t>CIELORASOS Y DIVISIONES</t>
  </si>
  <si>
    <t>NP-6</t>
  </si>
  <si>
    <t>CIELO RASO PLANO BLANCO EN LAMINA DE DRYWALL RESISTENTE AL FUEGO (RF)E:6MMINCLUYE ARMADURA DE SOPORTE REMATES BOCELES)</t>
  </si>
  <si>
    <t>NP-7</t>
  </si>
  <si>
    <t>MEDIA CAÑA EN PERFIL PVC 9CMS</t>
  </si>
  <si>
    <t>17.2.1</t>
  </si>
  <si>
    <t>DIVISIONES PARA BAÑOS EN ACERO INOXIDABLE</t>
  </si>
  <si>
    <t>SUBTOTAL CAPITULO 17</t>
  </si>
  <si>
    <t>PINTURA</t>
  </si>
  <si>
    <t>PINTURA SOBRE MAMPOSTERIA</t>
  </si>
  <si>
    <t>18.1.3</t>
  </si>
  <si>
    <t>ESTUCO SOBRE PAÑETE</t>
  </si>
  <si>
    <t>18.1.4</t>
  </si>
  <si>
    <t>PINTURA EN VINILO TIPO 1 MUROS INTERIORES 3 MANOS</t>
  </si>
  <si>
    <t>PINTURA SOBRE METAL</t>
  </si>
  <si>
    <t>18.2.2</t>
  </si>
  <si>
    <t>ANTICORROSIVO S/LAMINA LINEAL</t>
  </si>
  <si>
    <t>18.2.5</t>
  </si>
  <si>
    <t>ESMALTE  S/ MARCOS LAMINA</t>
  </si>
  <si>
    <t>VARIOS - PINTURA</t>
  </si>
  <si>
    <t>NP-8</t>
  </si>
  <si>
    <t>REPARACION DE SUPERFICIE CON RECONSTRUCCION DE FILOS(INCLUYE ESCARIFICACION ,APLICACIÓN DE MEZCLA:INVERCRYL-ESTUCO-PEGACOR-YESO Y DISPOSICION DE MATERIAL</t>
  </si>
  <si>
    <t>NP-9</t>
  </si>
  <si>
    <t>GRANIPLAST FACHADAS</t>
  </si>
  <si>
    <t>18.4.3</t>
  </si>
  <si>
    <t xml:space="preserve">DEMARCACIÓN CON PINTURA TRÁFICO VEHICULAR CANCHA MÚLTIPLE </t>
  </si>
  <si>
    <t>18.4.10</t>
  </si>
  <si>
    <t>SUMINISTRO E INSTALACION DE PINTURA EPOXICA PARA PISOS, MUROS Y TECHOS INCLUYE PREPARACION DE SUPERFICIE Y PRIMER DE ADHERENCIA</t>
  </si>
  <si>
    <t>SUBTOTAL CAPITULO 18</t>
  </si>
  <si>
    <t>CERRADURAS Y VIDRIOS</t>
  </si>
  <si>
    <t>CERRADURAS</t>
  </si>
  <si>
    <t>19.1.5</t>
  </si>
  <si>
    <t>CERRADURA PUERTAS ACCESO PRINCIPAL</t>
  </si>
  <si>
    <t>19.1.6</t>
  </si>
  <si>
    <t>SUMINISTRO E INSTALACIÓN DE CERRADURA CILÍNDRICA DE POMO METÁLICO GRADO 2 FUNCIÓN AULA, (POMO INTERIOR SIEMPRE ACTIVO, POMO EXTERIOR SE ACTIVA CON LA LLAVE.) CON AMAESTRAMIENTO SEGÚN ESPECIFICACIÓN. REFERENCIA YALE  LF 5308 O EQUIVALENTE</t>
  </si>
  <si>
    <t>19.1.13</t>
  </si>
  <si>
    <t>CERRADURA SCHLAGE OFICINA A-50 PD</t>
  </si>
  <si>
    <t>19.1.10</t>
  </si>
  <si>
    <t>CERRADURA SCHLAGE BAÑO A-40 S</t>
  </si>
  <si>
    <t>VIDRIOS Y ESPEJOS</t>
  </si>
  <si>
    <t>19.3.1</t>
  </si>
  <si>
    <t>ESPEJO CRISTAL 4 mm - BISELADO 2 cm</t>
  </si>
  <si>
    <t>19.3.2</t>
  </si>
  <si>
    <t>INSTALACION ESPEJOS (M.O.)</t>
  </si>
  <si>
    <t>SUBTOTAL CAPITULO 19</t>
  </si>
  <si>
    <t>OBRAS COMPLEMENTARIAS COMPROMETIDAS</t>
  </si>
  <si>
    <t>CERRAMIENTOS Y MOBILIARIO URBANO</t>
  </si>
  <si>
    <t>20.3.1</t>
  </si>
  <si>
    <t>CERRAMIENTO TUBO Y MALLA ONDULADA</t>
  </si>
  <si>
    <t>20.3.5</t>
  </si>
  <si>
    <t xml:space="preserve">CERRAMIENTO TIPICO S.E.D.  INC. CIMENTACIÓN (S/DISEÑO AJUSTADO 2006 - VER PLANOS E IMÁGENES) INCLUYE EXCAVACION, RETIRO DE SOBRANTES Y LOCALIZACION H= 2.40 </t>
  </si>
  <si>
    <t>20.3.4</t>
  </si>
  <si>
    <t>PORTON EN  TUBO Y MALLA ONDULADA</t>
  </si>
  <si>
    <t>20.3.7</t>
  </si>
  <si>
    <t xml:space="preserve">ESTRUCTURA TOTAL PARA CANCHA MÚLTIPLE BALONCESTO - MICROFUTBOL - VOLEIBOL - ÁREA = 32,00 x 18,50 (INC. LOCALIZACIÓN Y REPLANTEO, EXCAVACIÓN MECÁMICA Y RETIRO, SUB-BASE B-400, ACERO DE TRANSMISIÓN DE ESFUERZOS, MALLA 15x15 Ø 5 mm., PLACA CONCRETO 3000 PSI </t>
  </si>
  <si>
    <t>NP-10</t>
  </si>
  <si>
    <t>GRADERIA CANCHA MULTIPLE</t>
  </si>
  <si>
    <t>SUBTOTAL CAPITULO 20</t>
  </si>
  <si>
    <t>ASEO Y VARIOS</t>
  </si>
  <si>
    <t>ASEO Y LIMPIEZA</t>
  </si>
  <si>
    <t>21.1.1</t>
  </si>
  <si>
    <t>ASEO GENERAL</t>
  </si>
  <si>
    <t>21.1.15</t>
  </si>
  <si>
    <t>CARCAMO EN CONCRETO 3000 PSI (INTERIOR 60 x 20 CM). INCLUYE REJILLA PREFABRICADA</t>
  </si>
  <si>
    <t>21.1.4</t>
  </si>
  <si>
    <t>CARGUE Y RETIRO DE ESCOMBROS Y/O MATERIAL DE EXCAVACIÓN</t>
  </si>
  <si>
    <t>21.1.5</t>
  </si>
  <si>
    <t>LIMPIEZA DE CANALES Y BAJANTES</t>
  </si>
  <si>
    <t>21.1.6</t>
  </si>
  <si>
    <t>SONDEO Y REVISIÓN DE DESAGUES</t>
  </si>
  <si>
    <t>21.1.7</t>
  </si>
  <si>
    <t xml:space="preserve">LIMPIEZA DE CAJAS DE INSPECCIÓN </t>
  </si>
  <si>
    <t>SUBTOTAL CAPITULO 21</t>
  </si>
  <si>
    <t>RECUPERACION DE ESTRUCTURAS DE CONCRETO</t>
  </si>
  <si>
    <t>25.8.6</t>
  </si>
  <si>
    <t>PUENTE DE ADHERENCIA PARA LA PEGA DE CONCRETO FRESCO A CONCRETO ENDURECIDO</t>
  </si>
  <si>
    <t>TOTAL COSTO DIRECTO CONTRACTUAL</t>
  </si>
  <si>
    <t>ADMINISTRACION (25%)</t>
  </si>
  <si>
    <t>IMPREVISTOS (1%)</t>
  </si>
  <si>
    <t>UTILIDAD (4%)</t>
  </si>
  <si>
    <t>IVA SOBRE UTILIDAD (19%)</t>
  </si>
  <si>
    <t>TOTAL CONTRACTUAL</t>
  </si>
  <si>
    <t>BALANCE GENERAL DEL CONTRATO</t>
  </si>
  <si>
    <t>VARIACION TOTAL</t>
  </si>
  <si>
    <t>RESUMEN  ITEM CONTRACTUALES</t>
  </si>
  <si>
    <t>RESUMEN  ITEM ADICIONES</t>
  </si>
  <si>
    <t>RESUMEN OBRA COMPLEMENTARIA</t>
  </si>
  <si>
    <t>TOTAL BALANCE  CONTRATO</t>
  </si>
  <si>
    <t>AIU</t>
  </si>
  <si>
    <t>DISEÑOS</t>
  </si>
  <si>
    <t>VALOR TOTAL CONTRATO</t>
  </si>
  <si>
    <t>HÉCTOR ADALBER ORDÓÑEZ ORTÍZ</t>
  </si>
  <si>
    <t>GERMÁN ALFREDO BAZZANI PRADERE</t>
  </si>
  <si>
    <t>REPRESENTANTE LEGAL</t>
  </si>
  <si>
    <t>CONSORCIO INTERFFIE 2020</t>
  </si>
  <si>
    <t xml:space="preserve">CONTRATISTA </t>
  </si>
  <si>
    <t xml:space="preserve">INTERVENTORÍA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</si>
</sst>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0.0"/>
    <numFmt numFmtId="165" formatCode="&quot;$&quot;#,##0\ ;\(&quot;$&quot;#,##0\)"/>
    <numFmt numFmtId="166" formatCode="_(* #,##0.00_);_(* \(#,##0.00\);_(* &quot;-&quot;??_);_(@_)"/>
    <numFmt numFmtId="167" formatCode="#,##0.0000"/>
    <numFmt numFmtId="168" formatCode="0.0%"/>
    <numFmt numFmtId="169" formatCode="0.000%"/>
    <numFmt numFmtId="170" formatCode="#,##0.00000"/>
    <numFmt numFmtId="171" formatCode="0_)"/>
  </numFmts>
  <fonts count="30" x14ac:knownFonts="1">
    <font>
      <sz val="11"/>
      <color theme="1"/>
      <name val="Calibri"/>
      <family val="2"/>
      <scheme val="minor"/>
    </font>
    <font>
      <sz val="11"/>
      <color theme="1"/>
      <name val="Calibri"/>
      <family val="2"/>
      <scheme val="minor"/>
    </font>
    <font>
      <sz val="10"/>
      <name val="Arial"/>
      <family val="2"/>
    </font>
    <font>
      <sz val="10"/>
      <name val="Tahoma"/>
      <family val="2"/>
    </font>
    <font>
      <sz val="9"/>
      <name val="Tahoma"/>
      <family val="2"/>
    </font>
    <font>
      <b/>
      <sz val="11"/>
      <name val="Tahoma"/>
      <family val="2"/>
    </font>
    <font>
      <sz val="10"/>
      <name val="Courier"/>
      <family val="3"/>
    </font>
    <font>
      <b/>
      <sz val="10"/>
      <name val="Tahoma"/>
      <family val="2"/>
    </font>
    <font>
      <b/>
      <sz val="8"/>
      <name val="Tahoma"/>
      <family val="2"/>
    </font>
    <font>
      <sz val="8"/>
      <name val="Tahoma"/>
      <family val="2"/>
    </font>
    <font>
      <sz val="9"/>
      <color theme="1"/>
      <name val="Tahoma"/>
      <family val="2"/>
    </font>
    <font>
      <sz val="9"/>
      <color rgb="FFFF0000"/>
      <name val="Tahoma"/>
      <family val="2"/>
    </font>
    <font>
      <b/>
      <sz val="12"/>
      <name val="Tahoma"/>
      <family val="2"/>
    </font>
    <font>
      <b/>
      <sz val="9"/>
      <color indexed="9"/>
      <name val="Tahoma"/>
      <family val="2"/>
    </font>
    <font>
      <b/>
      <sz val="9"/>
      <name val="Tahoma"/>
      <family val="2"/>
    </font>
    <font>
      <sz val="10"/>
      <color indexed="8"/>
      <name val="MS Sans Serif"/>
      <family val="2"/>
    </font>
    <font>
      <b/>
      <sz val="9"/>
      <color rgb="FF993366"/>
      <name val="Tahoma"/>
      <family val="2"/>
    </font>
    <font>
      <b/>
      <sz val="9"/>
      <color rgb="FF990033"/>
      <name val="Tahoma"/>
      <family val="2"/>
    </font>
    <font>
      <b/>
      <sz val="9"/>
      <color theme="1"/>
      <name val="Tahoma"/>
      <family val="2"/>
    </font>
    <font>
      <b/>
      <sz val="9"/>
      <color rgb="FFFF0000"/>
      <name val="Tahoma"/>
      <family val="2"/>
    </font>
    <font>
      <sz val="10"/>
      <color rgb="FFFF0000"/>
      <name val="Tahoma"/>
      <family val="2"/>
    </font>
    <font>
      <b/>
      <sz val="5"/>
      <name val="Arial"/>
      <family val="2"/>
    </font>
    <font>
      <b/>
      <sz val="9"/>
      <name val="Arial"/>
      <family val="2"/>
    </font>
    <font>
      <sz val="5"/>
      <name val="Arial"/>
      <family val="2"/>
    </font>
    <font>
      <sz val="9"/>
      <name val="Arial"/>
      <family val="2"/>
    </font>
    <font>
      <sz val="9"/>
      <color rgb="FF993366"/>
      <name val="Tahoma"/>
      <family val="2"/>
    </font>
    <font>
      <sz val="9"/>
      <color theme="1"/>
      <name val="Calibri"/>
      <family val="2"/>
      <scheme val="minor"/>
    </font>
    <font>
      <sz val="9"/>
      <color rgb="FF990033"/>
      <name val="Tahoma"/>
      <family val="2"/>
    </font>
    <font>
      <sz val="11"/>
      <color theme="1"/>
      <name val="Arial"/>
      <family val="2"/>
    </font>
    <font>
      <b/>
      <sz val="10"/>
      <name val="Arial"/>
      <family val="2"/>
    </font>
  </fonts>
  <fills count="10">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indexed="41"/>
        <bgColor indexed="64"/>
      </patternFill>
    </fill>
    <fill>
      <patternFill patternType="solid">
        <fgColor rgb="FF66FFFF"/>
        <bgColor indexed="64"/>
      </patternFill>
    </fill>
    <fill>
      <patternFill patternType="solid">
        <fgColor theme="8"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8" tint="0.7999816888943144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2">
    <xf numFmtId="0" fontId="0" fillId="0" borderId="0"/>
    <xf numFmtId="0" fontId="2" fillId="0" borderId="0"/>
    <xf numFmtId="9" fontId="1" fillId="0" borderId="0" applyFont="0" applyFill="0" applyBorder="0" applyAlignment="0" applyProtection="0"/>
    <xf numFmtId="165" fontId="6" fillId="0" borderId="0"/>
    <xf numFmtId="44" fontId="1" fillId="0" borderId="0" applyFont="0" applyFill="0" applyBorder="0" applyAlignment="0" applyProtection="0"/>
    <xf numFmtId="166" fontId="2" fillId="0" borderId="0" applyFont="0" applyFill="0" applyBorder="0" applyAlignment="0" applyProtection="0"/>
    <xf numFmtId="0" fontId="2" fillId="0" borderId="0"/>
    <xf numFmtId="0" fontId="15" fillId="0" borderId="0"/>
    <xf numFmtId="43" fontId="1" fillId="0" borderId="0" applyFont="0" applyFill="0" applyBorder="0" applyAlignment="0" applyProtection="0"/>
    <xf numFmtId="0" fontId="1" fillId="0" borderId="0"/>
    <xf numFmtId="0" fontId="28" fillId="0" borderId="0"/>
    <xf numFmtId="171" fontId="6" fillId="0" borderId="0"/>
  </cellStyleXfs>
  <cellXfs count="250">
    <xf numFmtId="0" fontId="0" fillId="0" borderId="0" xfId="0"/>
    <xf numFmtId="3" fontId="3" fillId="0" borderId="0" xfId="1" applyNumberFormat="1" applyFont="1" applyAlignment="1">
      <alignment horizontal="center"/>
    </xf>
    <xf numFmtId="164" fontId="3" fillId="0" borderId="0" xfId="1" applyNumberFormat="1" applyFont="1" applyAlignment="1">
      <alignment horizontal="center"/>
    </xf>
    <xf numFmtId="4" fontId="3" fillId="0" borderId="0" xfId="1" applyNumberFormat="1" applyFont="1"/>
    <xf numFmtId="4" fontId="4" fillId="0" borderId="0" xfId="1" applyNumberFormat="1" applyFont="1"/>
    <xf numFmtId="10" fontId="3" fillId="0" borderId="0" xfId="2" applyNumberFormat="1" applyFont="1"/>
    <xf numFmtId="4" fontId="3" fillId="2" borderId="0" xfId="1" applyNumberFormat="1" applyFont="1" applyFill="1"/>
    <xf numFmtId="3" fontId="4" fillId="0" borderId="4" xfId="1" applyNumberFormat="1" applyFont="1" applyBorder="1" applyAlignment="1">
      <alignment horizontal="center" vertical="center" wrapText="1"/>
    </xf>
    <xf numFmtId="164" fontId="4" fillId="0" borderId="0" xfId="1" applyNumberFormat="1" applyFont="1" applyAlignment="1">
      <alignment horizontal="center" vertical="center" wrapText="1"/>
    </xf>
    <xf numFmtId="4" fontId="4" fillId="0" borderId="0" xfId="1" applyNumberFormat="1" applyFont="1" applyAlignment="1">
      <alignment vertical="center" wrapText="1"/>
    </xf>
    <xf numFmtId="4" fontId="4" fillId="0" borderId="0" xfId="1" applyNumberFormat="1" applyFont="1" applyAlignment="1">
      <alignment horizontal="center" vertical="center" wrapText="1"/>
    </xf>
    <xf numFmtId="4" fontId="4" fillId="0" borderId="0" xfId="1" applyNumberFormat="1" applyFont="1" applyAlignment="1">
      <alignment horizontal="right" vertical="center" wrapText="1"/>
    </xf>
    <xf numFmtId="10" fontId="4" fillId="0" borderId="5" xfId="2" applyNumberFormat="1" applyFont="1" applyBorder="1" applyAlignment="1">
      <alignment vertical="center" wrapText="1"/>
    </xf>
    <xf numFmtId="4" fontId="9" fillId="0" borderId="0" xfId="1" applyNumberFormat="1" applyFont="1" applyAlignment="1">
      <alignment vertical="center" wrapText="1"/>
    </xf>
    <xf numFmtId="4" fontId="9" fillId="0" borderId="0" xfId="1" applyNumberFormat="1" applyFont="1" applyAlignment="1">
      <alignment horizontal="center" vertical="center" wrapText="1"/>
    </xf>
    <xf numFmtId="4" fontId="9" fillId="0" borderId="0" xfId="1" applyNumberFormat="1" applyFont="1" applyAlignment="1">
      <alignment horizontal="right" vertical="center" wrapText="1"/>
    </xf>
    <xf numFmtId="4" fontId="10" fillId="0" borderId="0" xfId="3" applyNumberFormat="1" applyFont="1" applyAlignment="1">
      <alignment horizontal="left" vertical="center" wrapText="1"/>
    </xf>
    <xf numFmtId="4" fontId="11" fillId="0" borderId="0" xfId="3" applyNumberFormat="1" applyFont="1" applyAlignment="1">
      <alignment horizontal="center" vertical="center" wrapText="1"/>
    </xf>
    <xf numFmtId="4" fontId="11" fillId="0" borderId="0" xfId="1" applyNumberFormat="1" applyFont="1" applyAlignment="1">
      <alignment vertical="center" wrapText="1"/>
    </xf>
    <xf numFmtId="4" fontId="4" fillId="0" borderId="0" xfId="3" applyNumberFormat="1" applyFont="1" applyAlignment="1">
      <alignment horizontal="left" vertical="center" wrapText="1"/>
    </xf>
    <xf numFmtId="4" fontId="9" fillId="0" borderId="0" xfId="4" applyNumberFormat="1" applyFont="1" applyBorder="1" applyAlignment="1">
      <alignment vertical="center" wrapText="1"/>
    </xf>
    <xf numFmtId="3" fontId="7" fillId="0" borderId="4" xfId="3" applyNumberFormat="1" applyFont="1" applyBorder="1" applyAlignment="1">
      <alignment horizontal="center" vertical="center" wrapText="1"/>
    </xf>
    <xf numFmtId="164" fontId="3" fillId="0" borderId="0" xfId="1" applyNumberFormat="1" applyFont="1" applyAlignment="1">
      <alignment horizontal="center" vertical="center" wrapText="1"/>
    </xf>
    <xf numFmtId="4" fontId="9" fillId="0" borderId="0" xfId="3" applyNumberFormat="1" applyFont="1" applyAlignment="1">
      <alignment horizontal="left" vertical="center" wrapText="1"/>
    </xf>
    <xf numFmtId="3" fontId="3" fillId="0" borderId="0" xfId="1" applyNumberFormat="1" applyFont="1"/>
    <xf numFmtId="10" fontId="13" fillId="3" borderId="6" xfId="2" applyNumberFormat="1" applyFont="1" applyFill="1" applyBorder="1" applyAlignment="1">
      <alignment horizontal="center" vertical="center" wrapText="1"/>
    </xf>
    <xf numFmtId="4" fontId="3" fillId="0" borderId="0" xfId="1" applyNumberFormat="1" applyFont="1" applyAlignment="1">
      <alignment vertical="center"/>
    </xf>
    <xf numFmtId="4" fontId="3" fillId="0" borderId="0" xfId="1" applyNumberFormat="1" applyFont="1" applyAlignment="1">
      <alignment horizontal="center" vertical="center"/>
    </xf>
    <xf numFmtId="4" fontId="8" fillId="4" borderId="6" xfId="1" applyNumberFormat="1" applyFont="1" applyFill="1" applyBorder="1" applyAlignment="1">
      <alignment horizontal="center" vertical="center" wrapText="1"/>
    </xf>
    <xf numFmtId="10" fontId="8" fillId="6" borderId="6" xfId="2" applyNumberFormat="1" applyFont="1" applyFill="1" applyBorder="1" applyAlignment="1">
      <alignment horizontal="center" vertical="center" wrapText="1"/>
    </xf>
    <xf numFmtId="3" fontId="8" fillId="4" borderId="6" xfId="1" applyNumberFormat="1" applyFont="1" applyFill="1" applyBorder="1" applyAlignment="1">
      <alignment horizontal="center" vertical="center" wrapText="1"/>
    </xf>
    <xf numFmtId="3" fontId="14" fillId="7" borderId="6" xfId="1" applyNumberFormat="1" applyFont="1" applyFill="1" applyBorder="1" applyAlignment="1">
      <alignment horizontal="center" vertical="center" wrapText="1"/>
    </xf>
    <xf numFmtId="164" fontId="14" fillId="7" borderId="6" xfId="1" applyNumberFormat="1" applyFont="1" applyFill="1" applyBorder="1" applyAlignment="1">
      <alignment horizontal="center" vertical="center" wrapText="1"/>
    </xf>
    <xf numFmtId="4" fontId="14" fillId="7" borderId="6" xfId="1" applyNumberFormat="1" applyFont="1" applyFill="1" applyBorder="1" applyAlignment="1">
      <alignment horizontal="center" vertical="center" wrapText="1"/>
    </xf>
    <xf numFmtId="4" fontId="4" fillId="7" borderId="6" xfId="1" applyNumberFormat="1" applyFont="1" applyFill="1" applyBorder="1" applyAlignment="1">
      <alignment horizontal="center" vertical="center" wrapText="1"/>
    </xf>
    <xf numFmtId="4" fontId="14" fillId="7" borderId="6" xfId="5" applyNumberFormat="1" applyFont="1" applyFill="1" applyBorder="1" applyAlignment="1">
      <alignment horizontal="center" vertical="center" wrapText="1"/>
    </xf>
    <xf numFmtId="4" fontId="14" fillId="7" borderId="6" xfId="6" applyNumberFormat="1" applyFont="1" applyFill="1" applyBorder="1" applyAlignment="1">
      <alignment horizontal="center" vertical="center" wrapText="1"/>
    </xf>
    <xf numFmtId="10" fontId="4" fillId="7" borderId="6" xfId="2" applyNumberFormat="1" applyFont="1" applyFill="1" applyBorder="1" applyAlignment="1">
      <alignment horizontal="center" vertical="center" wrapText="1"/>
    </xf>
    <xf numFmtId="3" fontId="3" fillId="8" borderId="0" xfId="1" applyNumberFormat="1" applyFont="1" applyFill="1"/>
    <xf numFmtId="4" fontId="14" fillId="8" borderId="6" xfId="1" applyNumberFormat="1" applyFont="1" applyFill="1" applyBorder="1" applyAlignment="1">
      <alignment horizontal="center" vertical="center" wrapText="1"/>
    </xf>
    <xf numFmtId="4" fontId="14" fillId="8" borderId="6" xfId="5" applyNumberFormat="1" applyFont="1" applyFill="1" applyBorder="1" applyAlignment="1">
      <alignment horizontal="center" vertical="center" wrapText="1"/>
    </xf>
    <xf numFmtId="4" fontId="14" fillId="8" borderId="6" xfId="6" applyNumberFormat="1" applyFont="1" applyFill="1" applyBorder="1" applyAlignment="1">
      <alignment horizontal="center" vertical="center" wrapText="1"/>
    </xf>
    <xf numFmtId="10" fontId="4" fillId="8" borderId="6" xfId="2" applyNumberFormat="1" applyFont="1" applyFill="1" applyBorder="1" applyAlignment="1">
      <alignment horizontal="center" vertical="center" wrapText="1"/>
    </xf>
    <xf numFmtId="4" fontId="3" fillId="8" borderId="0" xfId="1" applyNumberFormat="1" applyFont="1" applyFill="1" applyAlignment="1">
      <alignment vertical="center"/>
    </xf>
    <xf numFmtId="4" fontId="3" fillId="8" borderId="0" xfId="1" applyNumberFormat="1" applyFont="1" applyFill="1" applyAlignment="1">
      <alignment horizontal="center" vertical="center"/>
    </xf>
    <xf numFmtId="4" fontId="3" fillId="8" borderId="0" xfId="1" applyNumberFormat="1" applyFont="1" applyFill="1"/>
    <xf numFmtId="3" fontId="14" fillId="8" borderId="6" xfId="1" applyNumberFormat="1" applyFont="1" applyFill="1" applyBorder="1" applyAlignment="1">
      <alignment horizontal="center" vertical="center" wrapText="1"/>
    </xf>
    <xf numFmtId="164" fontId="14" fillId="8" borderId="6" xfId="7" applyNumberFormat="1" applyFont="1" applyFill="1" applyBorder="1" applyAlignment="1" applyProtection="1">
      <alignment horizontal="center" vertical="center" wrapText="1"/>
      <protection hidden="1"/>
    </xf>
    <xf numFmtId="4" fontId="14" fillId="8" borderId="6" xfId="7" applyNumberFormat="1" applyFont="1" applyFill="1" applyBorder="1" applyAlignment="1" applyProtection="1">
      <alignment horizontal="left" vertical="center" wrapText="1"/>
      <protection hidden="1"/>
    </xf>
    <xf numFmtId="4" fontId="16" fillId="8" borderId="6" xfId="1" applyNumberFormat="1" applyFont="1" applyFill="1" applyBorder="1" applyAlignment="1">
      <alignment horizontal="center" vertical="center" wrapText="1"/>
    </xf>
    <xf numFmtId="4" fontId="14" fillId="8" borderId="6" xfId="7" applyNumberFormat="1" applyFont="1" applyFill="1" applyBorder="1" applyAlignment="1" applyProtection="1">
      <alignment vertical="center" wrapText="1"/>
      <protection hidden="1"/>
    </xf>
    <xf numFmtId="4" fontId="16" fillId="8" borderId="6" xfId="1" applyNumberFormat="1" applyFont="1" applyFill="1" applyBorder="1" applyAlignment="1">
      <alignment horizontal="right" vertical="center" wrapText="1"/>
    </xf>
    <xf numFmtId="4" fontId="17" fillId="8" borderId="6" xfId="1" applyNumberFormat="1" applyFont="1" applyFill="1" applyBorder="1" applyAlignment="1" applyProtection="1">
      <alignment horizontal="center" vertical="center" wrapText="1"/>
      <protection hidden="1"/>
    </xf>
    <xf numFmtId="10" fontId="16" fillId="8" borderId="6" xfId="2" applyNumberFormat="1" applyFont="1" applyFill="1" applyBorder="1" applyAlignment="1">
      <alignment horizontal="center" vertical="center" wrapText="1"/>
    </xf>
    <xf numFmtId="3" fontId="18" fillId="8" borderId="6" xfId="1" applyNumberFormat="1" applyFont="1" applyFill="1" applyBorder="1" applyAlignment="1" applyProtection="1">
      <alignment horizontal="center" vertical="center" wrapText="1"/>
      <protection hidden="1"/>
    </xf>
    <xf numFmtId="164" fontId="14" fillId="8" borderId="6" xfId="7" applyNumberFormat="1" applyFont="1" applyFill="1" applyBorder="1" applyAlignment="1" applyProtection="1">
      <alignment vertical="center" wrapText="1"/>
      <protection hidden="1"/>
    </xf>
    <xf numFmtId="4" fontId="18" fillId="8" borderId="6" xfId="1" applyNumberFormat="1" applyFont="1" applyFill="1" applyBorder="1" applyAlignment="1" applyProtection="1">
      <alignment horizontal="left" vertical="center" wrapText="1"/>
      <protection hidden="1"/>
    </xf>
    <xf numFmtId="4" fontId="18" fillId="8" borderId="6" xfId="1" applyNumberFormat="1" applyFont="1" applyFill="1" applyBorder="1" applyAlignment="1" applyProtection="1">
      <alignment horizontal="center" vertical="center" wrapText="1"/>
      <protection hidden="1"/>
    </xf>
    <xf numFmtId="4" fontId="14" fillId="8" borderId="6" xfId="8" applyNumberFormat="1" applyFont="1" applyFill="1" applyBorder="1" applyAlignment="1" applyProtection="1">
      <alignment horizontal="center" vertical="center"/>
      <protection locked="0" hidden="1"/>
    </xf>
    <xf numFmtId="4" fontId="19" fillId="8" borderId="6" xfId="1" applyNumberFormat="1" applyFont="1" applyFill="1" applyBorder="1" applyAlignment="1">
      <alignment horizontal="center" vertical="center" wrapText="1"/>
    </xf>
    <xf numFmtId="4" fontId="14" fillId="8" borderId="6" xfId="1" applyNumberFormat="1" applyFont="1" applyFill="1" applyBorder="1" applyAlignment="1">
      <alignment horizontal="right" vertical="center" wrapText="1"/>
    </xf>
    <xf numFmtId="10" fontId="14" fillId="8" borderId="6" xfId="2" applyNumberFormat="1" applyFont="1" applyFill="1" applyBorder="1" applyAlignment="1">
      <alignment horizontal="center" vertical="center" wrapText="1"/>
    </xf>
    <xf numFmtId="3" fontId="10" fillId="0" borderId="6" xfId="1" applyNumberFormat="1" applyFont="1" applyBorder="1" applyAlignment="1" applyProtection="1">
      <alignment horizontal="center" vertical="center" wrapText="1"/>
      <protection hidden="1"/>
    </xf>
    <xf numFmtId="164" fontId="10" fillId="0" borderId="6" xfId="1" applyNumberFormat="1" applyFont="1" applyBorder="1" applyAlignment="1">
      <alignment horizontal="center" vertical="center" wrapText="1"/>
    </xf>
    <xf numFmtId="4" fontId="10" fillId="0" borderId="6" xfId="1" applyNumberFormat="1" applyFont="1" applyBorder="1" applyAlignment="1" applyProtection="1">
      <alignment horizontal="left" vertical="center" wrapText="1"/>
      <protection hidden="1"/>
    </xf>
    <xf numFmtId="4" fontId="14" fillId="0" borderId="6" xfId="1" applyNumberFormat="1" applyFont="1" applyBorder="1" applyAlignment="1">
      <alignment horizontal="center" vertical="center" wrapText="1"/>
    </xf>
    <xf numFmtId="4" fontId="4" fillId="0" borderId="6" xfId="7" applyNumberFormat="1" applyFont="1" applyBorder="1" applyAlignment="1" applyProtection="1">
      <alignment vertical="center" wrapText="1"/>
      <protection hidden="1"/>
    </xf>
    <xf numFmtId="4" fontId="4" fillId="0" borderId="6" xfId="7" applyNumberFormat="1" applyFont="1" applyBorder="1" applyAlignment="1" applyProtection="1">
      <alignment horizontal="center" vertical="center" wrapText="1"/>
      <protection hidden="1"/>
    </xf>
    <xf numFmtId="4" fontId="4" fillId="0" borderId="6" xfId="1" applyNumberFormat="1" applyFont="1" applyBorder="1" applyAlignment="1">
      <alignment horizontal="center" vertical="center" wrapText="1"/>
    </xf>
    <xf numFmtId="4" fontId="4" fillId="0" borderId="6" xfId="1" applyNumberFormat="1" applyFont="1" applyBorder="1" applyAlignment="1">
      <alignment horizontal="right" vertical="center" wrapText="1"/>
    </xf>
    <xf numFmtId="4" fontId="4" fillId="2" borderId="6" xfId="1" applyNumberFormat="1" applyFont="1" applyFill="1" applyBorder="1" applyAlignment="1">
      <alignment horizontal="right" vertical="center" wrapText="1"/>
    </xf>
    <xf numFmtId="10" fontId="4" fillId="0" borderId="6" xfId="2" applyNumberFormat="1" applyFont="1" applyFill="1" applyBorder="1" applyAlignment="1">
      <alignment horizontal="center" vertical="center" wrapText="1"/>
    </xf>
    <xf numFmtId="4" fontId="20" fillId="0" borderId="0" xfId="1" applyNumberFormat="1" applyFont="1"/>
    <xf numFmtId="164" fontId="18" fillId="0" borderId="6" xfId="1" applyNumberFormat="1" applyFont="1" applyBorder="1" applyAlignment="1" applyProtection="1">
      <alignment horizontal="center" vertical="center" wrapText="1"/>
      <protection hidden="1"/>
    </xf>
    <xf numFmtId="4" fontId="4" fillId="0" borderId="6" xfId="8" applyNumberFormat="1" applyFont="1" applyFill="1" applyBorder="1" applyAlignment="1" applyProtection="1">
      <alignment horizontal="center" vertical="center"/>
      <protection locked="0" hidden="1"/>
    </xf>
    <xf numFmtId="3" fontId="21" fillId="8" borderId="10" xfId="9" applyNumberFormat="1" applyFont="1" applyFill="1" applyBorder="1" applyAlignment="1">
      <alignment horizontal="center" vertical="center" wrapText="1"/>
    </xf>
    <xf numFmtId="0" fontId="21" fillId="8" borderId="10" xfId="9" applyFont="1" applyFill="1" applyBorder="1" applyAlignment="1">
      <alignment vertical="center" wrapText="1"/>
    </xf>
    <xf numFmtId="0" fontId="22" fillId="8" borderId="10" xfId="9" applyFont="1" applyFill="1" applyBorder="1" applyAlignment="1">
      <alignment vertical="center" wrapText="1"/>
    </xf>
    <xf numFmtId="4" fontId="4" fillId="8" borderId="6" xfId="7" applyNumberFormat="1" applyFont="1" applyFill="1" applyBorder="1" applyAlignment="1" applyProtection="1">
      <alignment horizontal="center" vertical="center" wrapText="1"/>
      <protection hidden="1"/>
    </xf>
    <xf numFmtId="0" fontId="23" fillId="8" borderId="10" xfId="9" applyFont="1" applyFill="1" applyBorder="1" applyAlignment="1">
      <alignment vertical="center" wrapText="1"/>
    </xf>
    <xf numFmtId="4" fontId="4" fillId="8" borderId="6" xfId="1" applyNumberFormat="1" applyFont="1" applyFill="1" applyBorder="1" applyAlignment="1">
      <alignment horizontal="right" vertical="center" wrapText="1"/>
    </xf>
    <xf numFmtId="0" fontId="21" fillId="2" borderId="11" xfId="9" applyFont="1" applyFill="1" applyBorder="1" applyAlignment="1">
      <alignment vertical="center" wrapText="1"/>
    </xf>
    <xf numFmtId="164" fontId="4" fillId="0" borderId="6" xfId="1" applyNumberFormat="1" applyFont="1" applyBorder="1" applyAlignment="1">
      <alignment horizontal="center" vertical="center" wrapText="1"/>
    </xf>
    <xf numFmtId="4" fontId="14" fillId="0" borderId="6" xfId="1" applyNumberFormat="1" applyFont="1" applyBorder="1" applyAlignment="1">
      <alignment vertical="center" wrapText="1"/>
    </xf>
    <xf numFmtId="3" fontId="4" fillId="2" borderId="6" xfId="1" applyNumberFormat="1" applyFont="1" applyFill="1" applyBorder="1" applyAlignment="1">
      <alignment horizontal="center" vertical="center" wrapText="1"/>
    </xf>
    <xf numFmtId="164" fontId="18" fillId="2" borderId="6" xfId="1" applyNumberFormat="1" applyFont="1" applyFill="1" applyBorder="1" applyAlignment="1" applyProtection="1">
      <alignment horizontal="center" vertical="center" wrapText="1"/>
      <protection hidden="1"/>
    </xf>
    <xf numFmtId="4" fontId="14" fillId="2" borderId="6" xfId="1" applyNumberFormat="1" applyFont="1" applyFill="1" applyBorder="1" applyAlignment="1">
      <alignment horizontal="center" vertical="center" wrapText="1"/>
    </xf>
    <xf numFmtId="4" fontId="3" fillId="2" borderId="0" xfId="1" applyNumberFormat="1" applyFont="1" applyFill="1" applyAlignment="1">
      <alignment vertical="center"/>
    </xf>
    <xf numFmtId="4" fontId="3" fillId="2" borderId="0" xfId="1" applyNumberFormat="1" applyFont="1" applyFill="1" applyAlignment="1">
      <alignment horizontal="center" vertical="center"/>
    </xf>
    <xf numFmtId="164" fontId="14" fillId="0" borderId="6" xfId="1" applyNumberFormat="1" applyFont="1" applyBorder="1" applyAlignment="1">
      <alignment horizontal="center" vertical="center" wrapText="1"/>
    </xf>
    <xf numFmtId="3" fontId="10" fillId="8" borderId="6" xfId="1" applyNumberFormat="1" applyFont="1" applyFill="1" applyBorder="1" applyAlignment="1" applyProtection="1">
      <alignment horizontal="center" vertical="center" wrapText="1"/>
      <protection hidden="1"/>
    </xf>
    <xf numFmtId="164" fontId="14" fillId="8" borderId="6" xfId="1" applyNumberFormat="1" applyFont="1" applyFill="1" applyBorder="1" applyAlignment="1">
      <alignment horizontal="center" vertical="center" wrapText="1"/>
    </xf>
    <xf numFmtId="4" fontId="10" fillId="8" borderId="6" xfId="1" applyNumberFormat="1" applyFont="1" applyFill="1" applyBorder="1" applyAlignment="1" applyProtection="1">
      <alignment horizontal="left" vertical="center" wrapText="1"/>
      <protection hidden="1"/>
    </xf>
    <xf numFmtId="4" fontId="14" fillId="8" borderId="6" xfId="1" applyNumberFormat="1" applyFont="1" applyFill="1" applyBorder="1" applyAlignment="1">
      <alignment vertical="center" wrapText="1"/>
    </xf>
    <xf numFmtId="4" fontId="4" fillId="8" borderId="6" xfId="8" applyNumberFormat="1" applyFont="1" applyFill="1" applyBorder="1" applyAlignment="1" applyProtection="1">
      <alignment horizontal="center" vertical="center"/>
      <protection locked="0" hidden="1"/>
    </xf>
    <xf numFmtId="4" fontId="4" fillId="8" borderId="6" xfId="1" applyNumberFormat="1" applyFont="1" applyFill="1" applyBorder="1" applyAlignment="1">
      <alignment horizontal="center" vertical="center" wrapText="1"/>
    </xf>
    <xf numFmtId="4" fontId="4" fillId="0" borderId="7" xfId="1" applyNumberFormat="1" applyFont="1" applyBorder="1" applyAlignment="1">
      <alignment horizontal="right" vertical="center" wrapText="1"/>
    </xf>
    <xf numFmtId="0" fontId="21" fillId="8" borderId="6" xfId="9" applyFont="1" applyFill="1" applyBorder="1" applyAlignment="1">
      <alignment vertical="center" wrapText="1"/>
    </xf>
    <xf numFmtId="4" fontId="4" fillId="8" borderId="7" xfId="1" applyNumberFormat="1" applyFont="1" applyFill="1" applyBorder="1" applyAlignment="1">
      <alignment horizontal="right" vertical="center" wrapText="1"/>
    </xf>
    <xf numFmtId="3" fontId="18" fillId="0" borderId="6" xfId="1" applyNumberFormat="1" applyFont="1" applyBorder="1" applyAlignment="1" applyProtection="1">
      <alignment horizontal="center" vertical="center" wrapText="1"/>
      <protection hidden="1"/>
    </xf>
    <xf numFmtId="4" fontId="4" fillId="0" borderId="6" xfId="1" applyNumberFormat="1" applyFont="1" applyBorder="1" applyAlignment="1">
      <alignment vertical="center" wrapText="1"/>
    </xf>
    <xf numFmtId="0" fontId="24" fillId="0" borderId="10" xfId="9" applyFont="1" applyBorder="1" applyAlignment="1">
      <alignment vertical="center" wrapText="1"/>
    </xf>
    <xf numFmtId="4" fontId="14" fillId="0" borderId="6" xfId="8" applyNumberFormat="1" applyFont="1" applyFill="1" applyBorder="1" applyAlignment="1" applyProtection="1">
      <alignment horizontal="center" vertical="center"/>
      <protection locked="0" hidden="1"/>
    </xf>
    <xf numFmtId="4" fontId="4" fillId="0" borderId="7" xfId="8" applyNumberFormat="1" applyFont="1" applyFill="1" applyBorder="1" applyAlignment="1" applyProtection="1">
      <alignment horizontal="center" vertical="center"/>
      <protection locked="0" hidden="1"/>
    </xf>
    <xf numFmtId="3" fontId="14" fillId="0" borderId="6" xfId="1" applyNumberFormat="1" applyFont="1" applyBorder="1" applyAlignment="1">
      <alignment horizontal="center" vertical="center" wrapText="1"/>
    </xf>
    <xf numFmtId="164" fontId="14" fillId="0" borderId="6" xfId="7" applyNumberFormat="1" applyFont="1" applyBorder="1" applyAlignment="1" applyProtection="1">
      <alignment horizontal="center" vertical="center" wrapText="1"/>
      <protection hidden="1"/>
    </xf>
    <xf numFmtId="4" fontId="4" fillId="0" borderId="6" xfId="7" applyNumberFormat="1" applyFont="1" applyBorder="1" applyAlignment="1" applyProtection="1">
      <alignment horizontal="left" vertical="center" wrapText="1"/>
      <protection hidden="1"/>
    </xf>
    <xf numFmtId="4" fontId="25" fillId="0" borderId="6" xfId="1" applyNumberFormat="1" applyFont="1" applyBorder="1" applyAlignment="1">
      <alignment horizontal="center" vertical="center" wrapText="1"/>
    </xf>
    <xf numFmtId="4" fontId="17" fillId="0" borderId="6" xfId="1" applyNumberFormat="1" applyFont="1" applyBorder="1" applyAlignment="1" applyProtection="1">
      <alignment horizontal="center" vertical="center" wrapText="1"/>
      <protection hidden="1"/>
    </xf>
    <xf numFmtId="4" fontId="14" fillId="0" borderId="6" xfId="7" applyNumberFormat="1" applyFont="1" applyBorder="1" applyAlignment="1" applyProtection="1">
      <alignment horizontal="left" vertical="center" wrapText="1"/>
      <protection hidden="1"/>
    </xf>
    <xf numFmtId="4" fontId="16" fillId="0" borderId="6" xfId="1" applyNumberFormat="1" applyFont="1" applyBorder="1" applyAlignment="1">
      <alignment horizontal="center" vertical="center" wrapText="1"/>
    </xf>
    <xf numFmtId="4" fontId="14" fillId="0" borderId="6" xfId="7" applyNumberFormat="1" applyFont="1" applyBorder="1" applyAlignment="1" applyProtection="1">
      <alignment vertical="center" wrapText="1"/>
      <protection hidden="1"/>
    </xf>
    <xf numFmtId="4" fontId="16" fillId="0" borderId="6" xfId="1" applyNumberFormat="1" applyFont="1" applyBorder="1" applyAlignment="1">
      <alignment horizontal="right" vertical="center" wrapText="1"/>
    </xf>
    <xf numFmtId="10" fontId="16" fillId="0" borderId="6" xfId="2" applyNumberFormat="1" applyFont="1" applyFill="1" applyBorder="1" applyAlignment="1">
      <alignment horizontal="center" vertical="center" wrapText="1"/>
    </xf>
    <xf numFmtId="0" fontId="24" fillId="8" borderId="10" xfId="9" applyFont="1" applyFill="1" applyBorder="1" applyAlignment="1">
      <alignment vertical="center" wrapText="1"/>
    </xf>
    <xf numFmtId="0" fontId="24" fillId="2" borderId="10" xfId="9" applyFont="1" applyFill="1" applyBorder="1" applyAlignment="1">
      <alignment vertical="center" wrapText="1"/>
    </xf>
    <xf numFmtId="0" fontId="26" fillId="0" borderId="10" xfId="9" applyFont="1" applyBorder="1" applyAlignment="1">
      <alignment vertical="center" wrapText="1"/>
    </xf>
    <xf numFmtId="3" fontId="4" fillId="0" borderId="6" xfId="1" applyNumberFormat="1" applyFont="1" applyBorder="1" applyAlignment="1">
      <alignment horizontal="center" vertical="center" wrapText="1"/>
    </xf>
    <xf numFmtId="164" fontId="4" fillId="0" borderId="6" xfId="7" applyNumberFormat="1" applyFont="1" applyBorder="1" applyAlignment="1" applyProtection="1">
      <alignment horizontal="center" vertical="center" wrapText="1"/>
      <protection hidden="1"/>
    </xf>
    <xf numFmtId="4" fontId="27" fillId="0" borderId="6" xfId="1" applyNumberFormat="1" applyFont="1" applyBorder="1" applyAlignment="1" applyProtection="1">
      <alignment horizontal="center" vertical="center" wrapText="1"/>
      <protection hidden="1"/>
    </xf>
    <xf numFmtId="4" fontId="4" fillId="9" borderId="6" xfId="1" applyNumberFormat="1" applyFont="1" applyFill="1" applyBorder="1" applyAlignment="1">
      <alignment horizontal="right" vertical="center" wrapText="1"/>
    </xf>
    <xf numFmtId="49" fontId="18" fillId="8" borderId="6" xfId="1" applyNumberFormat="1" applyFont="1" applyFill="1" applyBorder="1" applyAlignment="1" applyProtection="1">
      <alignment horizontal="center" vertical="center" wrapText="1"/>
      <protection hidden="1"/>
    </xf>
    <xf numFmtId="49" fontId="10" fillId="0" borderId="6" xfId="1" applyNumberFormat="1" applyFont="1" applyBorder="1" applyAlignment="1" applyProtection="1">
      <alignment horizontal="center" vertical="center" wrapText="1"/>
      <protection hidden="1"/>
    </xf>
    <xf numFmtId="49" fontId="14" fillId="0" borderId="6" xfId="1" applyNumberFormat="1" applyFont="1" applyBorder="1" applyAlignment="1">
      <alignment horizontal="center" vertical="center" wrapText="1"/>
    </xf>
    <xf numFmtId="49" fontId="10" fillId="0" borderId="6" xfId="1" applyNumberFormat="1" applyFont="1" applyBorder="1" applyAlignment="1" applyProtection="1">
      <alignment horizontal="left" vertical="center" wrapText="1"/>
      <protection hidden="1"/>
    </xf>
    <xf numFmtId="49" fontId="10" fillId="8" borderId="6" xfId="1" applyNumberFormat="1" applyFont="1" applyFill="1" applyBorder="1" applyAlignment="1" applyProtection="1">
      <alignment horizontal="center" vertical="center" wrapText="1"/>
      <protection hidden="1"/>
    </xf>
    <xf numFmtId="49" fontId="14" fillId="8" borderId="6" xfId="1" applyNumberFormat="1" applyFont="1" applyFill="1" applyBorder="1" applyAlignment="1">
      <alignment horizontal="center" vertical="center" wrapText="1"/>
    </xf>
    <xf numFmtId="49" fontId="10" fillId="8" borderId="6" xfId="1" applyNumberFormat="1" applyFont="1" applyFill="1" applyBorder="1" applyAlignment="1" applyProtection="1">
      <alignment horizontal="left" vertical="center" wrapText="1"/>
      <protection hidden="1"/>
    </xf>
    <xf numFmtId="49" fontId="4" fillId="0" borderId="6" xfId="7" applyNumberFormat="1" applyFont="1" applyBorder="1" applyAlignment="1" applyProtection="1">
      <alignment horizontal="center" vertical="center" wrapText="1"/>
      <protection hidden="1"/>
    </xf>
    <xf numFmtId="49" fontId="4" fillId="0" borderId="6" xfId="7" applyNumberFormat="1" applyFont="1" applyBorder="1" applyAlignment="1" applyProtection="1">
      <alignment horizontal="left" vertical="center" wrapText="1"/>
      <protection hidden="1"/>
    </xf>
    <xf numFmtId="49" fontId="14" fillId="8" borderId="6" xfId="7" applyNumberFormat="1" applyFont="1" applyFill="1" applyBorder="1" applyAlignment="1" applyProtection="1">
      <alignment horizontal="center" vertical="center" wrapText="1"/>
      <protection hidden="1"/>
    </xf>
    <xf numFmtId="49" fontId="14" fillId="8" borderId="6" xfId="7" applyNumberFormat="1" applyFont="1" applyFill="1" applyBorder="1" applyAlignment="1" applyProtection="1">
      <alignment horizontal="left" vertical="center" wrapText="1"/>
      <protection hidden="1"/>
    </xf>
    <xf numFmtId="49" fontId="4" fillId="0" borderId="6" xfId="1" applyNumberFormat="1" applyFont="1" applyBorder="1" applyAlignment="1">
      <alignment horizontal="center" vertical="center" wrapText="1"/>
    </xf>
    <xf numFmtId="49" fontId="14" fillId="0" borderId="6" xfId="7" applyNumberFormat="1" applyFont="1" applyBorder="1" applyAlignment="1" applyProtection="1">
      <alignment horizontal="center" vertical="center" wrapText="1"/>
      <protection hidden="1"/>
    </xf>
    <xf numFmtId="49" fontId="14" fillId="0" borderId="6" xfId="7" applyNumberFormat="1" applyFont="1" applyBorder="1" applyAlignment="1" applyProtection="1">
      <alignment horizontal="left" vertical="center" wrapText="1"/>
      <protection hidden="1"/>
    </xf>
    <xf numFmtId="49" fontId="10" fillId="0" borderId="12" xfId="1" applyNumberFormat="1" applyFont="1" applyBorder="1" applyAlignment="1" applyProtection="1">
      <alignment horizontal="center" vertical="center" wrapText="1"/>
      <protection hidden="1"/>
    </xf>
    <xf numFmtId="49" fontId="14" fillId="0" borderId="12" xfId="1" applyNumberFormat="1" applyFont="1" applyBorder="1" applyAlignment="1">
      <alignment horizontal="center" vertical="center" wrapText="1"/>
    </xf>
    <xf numFmtId="49" fontId="10" fillId="0" borderId="12" xfId="1" applyNumberFormat="1" applyFont="1" applyBorder="1" applyAlignment="1" applyProtection="1">
      <alignment horizontal="left" vertical="center" wrapText="1"/>
      <protection hidden="1"/>
    </xf>
    <xf numFmtId="4" fontId="14" fillId="0" borderId="12" xfId="1" applyNumberFormat="1" applyFont="1" applyBorder="1" applyAlignment="1">
      <alignment vertical="center" wrapText="1"/>
    </xf>
    <xf numFmtId="0" fontId="24" fillId="0" borderId="13" xfId="9" applyFont="1" applyBorder="1" applyAlignment="1">
      <alignment vertical="center" wrapText="1"/>
    </xf>
    <xf numFmtId="4" fontId="4" fillId="0" borderId="12" xfId="8" applyNumberFormat="1" applyFont="1" applyFill="1" applyBorder="1" applyAlignment="1" applyProtection="1">
      <alignment horizontal="center" vertical="center"/>
      <protection locked="0" hidden="1"/>
    </xf>
    <xf numFmtId="4" fontId="4" fillId="0" borderId="12" xfId="1" applyNumberFormat="1" applyFont="1" applyBorder="1" applyAlignment="1">
      <alignment horizontal="center" vertical="center" wrapText="1"/>
    </xf>
    <xf numFmtId="4" fontId="4" fillId="0" borderId="12" xfId="1" applyNumberFormat="1" applyFont="1" applyBorder="1" applyAlignment="1">
      <alignment horizontal="right" vertical="center" wrapText="1"/>
    </xf>
    <xf numFmtId="10" fontId="4" fillId="0" borderId="12" xfId="2" applyNumberFormat="1" applyFont="1" applyFill="1" applyBorder="1" applyAlignment="1">
      <alignment horizontal="center" vertical="center" wrapText="1"/>
    </xf>
    <xf numFmtId="0" fontId="24" fillId="0" borderId="6" xfId="9" applyFont="1" applyBorder="1" applyAlignment="1">
      <alignment vertical="center" wrapText="1"/>
    </xf>
    <xf numFmtId="49" fontId="18" fillId="8" borderId="6" xfId="1" applyNumberFormat="1" applyFont="1" applyFill="1" applyBorder="1" applyAlignment="1" applyProtection="1">
      <alignment horizontal="left" vertical="center" wrapText="1"/>
      <protection hidden="1"/>
    </xf>
    <xf numFmtId="0" fontId="22" fillId="8" borderId="6" xfId="9" applyFont="1" applyFill="1" applyBorder="1" applyAlignment="1">
      <alignment vertical="center" wrapText="1"/>
    </xf>
    <xf numFmtId="4" fontId="22" fillId="8" borderId="6" xfId="7" applyNumberFormat="1" applyFont="1" applyFill="1" applyBorder="1" applyAlignment="1" applyProtection="1">
      <alignment vertical="center" wrapText="1"/>
      <protection hidden="1"/>
    </xf>
    <xf numFmtId="49" fontId="10" fillId="2" borderId="6" xfId="1" applyNumberFormat="1" applyFont="1" applyFill="1" applyBorder="1" applyAlignment="1" applyProtection="1">
      <alignment horizontal="center" vertical="center" wrapText="1"/>
      <protection hidden="1"/>
    </xf>
    <xf numFmtId="49" fontId="14" fillId="2" borderId="6" xfId="1" applyNumberFormat="1" applyFont="1" applyFill="1" applyBorder="1" applyAlignment="1">
      <alignment horizontal="center" vertical="center" wrapText="1"/>
    </xf>
    <xf numFmtId="4" fontId="24" fillId="0" borderId="6" xfId="7" applyNumberFormat="1" applyFont="1" applyBorder="1" applyAlignment="1" applyProtection="1">
      <alignment vertical="center" wrapText="1"/>
      <protection hidden="1"/>
    </xf>
    <xf numFmtId="3" fontId="14" fillId="8" borderId="6" xfId="7" applyNumberFormat="1" applyFont="1" applyFill="1" applyBorder="1" applyAlignment="1" applyProtection="1">
      <alignment horizontal="center" vertical="center" wrapText="1"/>
      <protection hidden="1"/>
    </xf>
    <xf numFmtId="3" fontId="10" fillId="2" borderId="4" xfId="1" applyNumberFormat="1" applyFont="1" applyFill="1" applyBorder="1" applyAlignment="1" applyProtection="1">
      <alignment horizontal="center" vertical="center" wrapText="1"/>
      <protection hidden="1"/>
    </xf>
    <xf numFmtId="164" fontId="14" fillId="2" borderId="0" xfId="1" applyNumberFormat="1" applyFont="1" applyFill="1" applyAlignment="1">
      <alignment horizontal="center" vertical="center" wrapText="1"/>
    </xf>
    <xf numFmtId="4" fontId="10" fillId="0" borderId="0" xfId="1" applyNumberFormat="1" applyFont="1" applyAlignment="1" applyProtection="1">
      <alignment horizontal="left" vertical="center" wrapText="1"/>
      <protection hidden="1"/>
    </xf>
    <xf numFmtId="4" fontId="14" fillId="0" borderId="0" xfId="1" applyNumberFormat="1" applyFont="1" applyAlignment="1">
      <alignment vertical="center" wrapText="1"/>
    </xf>
    <xf numFmtId="0" fontId="24" fillId="0" borderId="0" xfId="9" applyFont="1" applyAlignment="1">
      <alignment vertical="center" wrapText="1"/>
    </xf>
    <xf numFmtId="4" fontId="10" fillId="0" borderId="0" xfId="1" applyNumberFormat="1" applyFont="1" applyAlignment="1" applyProtection="1">
      <alignment horizontal="center" vertical="center" wrapText="1"/>
      <protection hidden="1"/>
    </xf>
    <xf numFmtId="4" fontId="19" fillId="0" borderId="6" xfId="1" applyNumberFormat="1" applyFont="1" applyBorder="1" applyAlignment="1">
      <alignment horizontal="center" vertical="center" wrapText="1"/>
    </xf>
    <xf numFmtId="4" fontId="14" fillId="0" borderId="6" xfId="8" applyNumberFormat="1" applyFont="1" applyFill="1" applyBorder="1" applyAlignment="1" applyProtection="1">
      <alignment horizontal="center" vertical="center"/>
      <protection hidden="1"/>
    </xf>
    <xf numFmtId="4" fontId="3" fillId="0" borderId="0" xfId="4" applyNumberFormat="1" applyFont="1" applyAlignment="1">
      <alignment vertical="center"/>
    </xf>
    <xf numFmtId="9" fontId="14" fillId="0" borderId="6" xfId="2" applyFont="1" applyFill="1" applyBorder="1" applyAlignment="1" applyProtection="1">
      <alignment vertical="center"/>
      <protection hidden="1"/>
    </xf>
    <xf numFmtId="10" fontId="4" fillId="0" borderId="6" xfId="2" applyNumberFormat="1" applyFont="1" applyBorder="1" applyAlignment="1">
      <alignment vertical="center" wrapText="1"/>
    </xf>
    <xf numFmtId="167" fontId="3" fillId="0" borderId="0" xfId="1" applyNumberFormat="1" applyFont="1" applyAlignment="1">
      <alignment horizontal="center" vertical="center"/>
    </xf>
    <xf numFmtId="168" fontId="14" fillId="0" borderId="6" xfId="2" applyNumberFormat="1" applyFont="1" applyFill="1" applyBorder="1" applyAlignment="1" applyProtection="1">
      <alignment vertical="center"/>
      <protection hidden="1"/>
    </xf>
    <xf numFmtId="169" fontId="14" fillId="0" borderId="6" xfId="2" applyNumberFormat="1" applyFont="1" applyFill="1" applyBorder="1" applyAlignment="1" applyProtection="1">
      <alignment vertical="center"/>
      <protection hidden="1"/>
    </xf>
    <xf numFmtId="4" fontId="18" fillId="0" borderId="6" xfId="1" applyNumberFormat="1" applyFont="1" applyBorder="1" applyAlignment="1">
      <alignment horizontal="center" vertical="center" wrapText="1"/>
    </xf>
    <xf numFmtId="3" fontId="3" fillId="0" borderId="4" xfId="1" applyNumberFormat="1" applyFont="1" applyBorder="1" applyAlignment="1">
      <alignment horizontal="center" vertical="center" wrapText="1"/>
    </xf>
    <xf numFmtId="167" fontId="9" fillId="0" borderId="0" xfId="1" applyNumberFormat="1" applyFont="1" applyAlignment="1">
      <alignment horizontal="right" vertical="center" wrapText="1"/>
    </xf>
    <xf numFmtId="10" fontId="3" fillId="0" borderId="5" xfId="2" applyNumberFormat="1" applyFont="1" applyBorder="1" applyAlignment="1">
      <alignment vertical="center" wrapText="1"/>
    </xf>
    <xf numFmtId="3" fontId="14" fillId="0" borderId="4" xfId="1" applyNumberFormat="1" applyFont="1" applyBorder="1" applyAlignment="1">
      <alignment horizontal="center" vertical="center" wrapText="1"/>
    </xf>
    <xf numFmtId="4" fontId="18" fillId="0" borderId="0" xfId="10" applyNumberFormat="1" applyFont="1" applyAlignment="1">
      <alignment horizontal="center" vertical="center"/>
    </xf>
    <xf numFmtId="4" fontId="14" fillId="0" borderId="0" xfId="1" applyNumberFormat="1" applyFont="1" applyAlignment="1">
      <alignment horizontal="center" vertical="center" wrapText="1"/>
    </xf>
    <xf numFmtId="4" fontId="4" fillId="0" borderId="0" xfId="1" applyNumberFormat="1" applyFont="1" applyAlignment="1">
      <alignment horizontal="left" vertical="center" wrapText="1"/>
    </xf>
    <xf numFmtId="4" fontId="14" fillId="0" borderId="0" xfId="1" applyNumberFormat="1" applyFont="1" applyAlignment="1">
      <alignment horizontal="center" vertical="center"/>
    </xf>
    <xf numFmtId="170" fontId="14" fillId="0" borderId="0" xfId="1" applyNumberFormat="1" applyFont="1" applyAlignment="1">
      <alignment horizontal="center" vertical="center"/>
    </xf>
    <xf numFmtId="4" fontId="14" fillId="0" borderId="0" xfId="4" applyNumberFormat="1" applyFont="1" applyFill="1" applyBorder="1" applyAlignment="1">
      <alignment vertical="center"/>
    </xf>
    <xf numFmtId="4" fontId="4" fillId="0" borderId="0" xfId="4" applyNumberFormat="1" applyFont="1" applyFill="1" applyBorder="1" applyAlignment="1">
      <alignment horizontal="center" vertical="center"/>
    </xf>
    <xf numFmtId="4" fontId="4" fillId="0" borderId="0" xfId="1" applyNumberFormat="1" applyFont="1" applyAlignment="1">
      <alignment horizontal="center" vertical="center"/>
    </xf>
    <xf numFmtId="10" fontId="18" fillId="0" borderId="5" xfId="2" applyNumberFormat="1" applyFont="1" applyFill="1" applyBorder="1" applyAlignment="1">
      <alignment horizontal="center" vertical="center"/>
    </xf>
    <xf numFmtId="4" fontId="3" fillId="0" borderId="0" xfId="4" applyNumberFormat="1" applyFont="1"/>
    <xf numFmtId="4" fontId="14" fillId="0" borderId="0" xfId="1" applyNumberFormat="1" applyFont="1" applyAlignment="1">
      <alignment horizontal="right" vertical="center" wrapText="1"/>
    </xf>
    <xf numFmtId="4" fontId="3" fillId="0" borderId="0" xfId="4" applyNumberFormat="1" applyFont="1" applyAlignment="1">
      <alignment horizontal="center" vertical="center"/>
    </xf>
    <xf numFmtId="4" fontId="7" fillId="0" borderId="0" xfId="1" applyNumberFormat="1" applyFont="1" applyAlignment="1">
      <alignment horizontal="center"/>
    </xf>
    <xf numFmtId="4" fontId="4" fillId="0" borderId="4" xfId="1" applyNumberFormat="1" applyFont="1" applyBorder="1" applyAlignment="1">
      <alignment horizontal="right" vertical="center" wrapText="1"/>
    </xf>
    <xf numFmtId="4" fontId="4" fillId="0" borderId="0" xfId="4" applyNumberFormat="1" applyFont="1" applyBorder="1" applyAlignment="1">
      <alignment horizontal="right" vertical="center" wrapText="1"/>
    </xf>
    <xf numFmtId="4" fontId="4" fillId="0" borderId="0" xfId="4" applyNumberFormat="1" applyFont="1" applyBorder="1" applyAlignment="1">
      <alignment horizontal="left" vertical="center" wrapText="1"/>
    </xf>
    <xf numFmtId="4" fontId="3" fillId="2" borderId="0" xfId="4" applyNumberFormat="1" applyFont="1" applyFill="1"/>
    <xf numFmtId="4" fontId="7" fillId="0" borderId="0" xfId="4" applyNumberFormat="1" applyFont="1" applyBorder="1" applyAlignment="1">
      <alignment horizontal="center" vertical="center" wrapText="1"/>
    </xf>
    <xf numFmtId="4" fontId="7" fillId="0" borderId="0" xfId="1" applyNumberFormat="1" applyFont="1"/>
    <xf numFmtId="3" fontId="29" fillId="0" borderId="0" xfId="11" applyNumberFormat="1" applyFont="1" applyProtection="1">
      <protection locked="0"/>
    </xf>
    <xf numFmtId="3" fontId="2" fillId="0" borderId="0" xfId="1" applyNumberFormat="1" applyAlignment="1" applyProtection="1">
      <alignment horizontal="center"/>
      <protection locked="0"/>
    </xf>
    <xf numFmtId="3" fontId="29" fillId="0" borderId="0" xfId="1" applyNumberFormat="1" applyFont="1" applyAlignment="1" applyProtection="1">
      <alignment horizontal="center"/>
      <protection locked="0"/>
    </xf>
    <xf numFmtId="4" fontId="8" fillId="0" borderId="0" xfId="1" applyNumberFormat="1" applyFont="1" applyAlignment="1">
      <alignment horizontal="center" vertical="center" wrapText="1"/>
    </xf>
    <xf numFmtId="4" fontId="7" fillId="0" borderId="0" xfId="4" applyNumberFormat="1" applyFont="1" applyBorder="1" applyAlignment="1">
      <alignment horizontal="center" vertical="center" wrapText="1"/>
    </xf>
    <xf numFmtId="4" fontId="8" fillId="0" borderId="8" xfId="1" applyNumberFormat="1" applyFont="1" applyBorder="1" applyAlignment="1">
      <alignment horizontal="center" vertical="center" wrapText="1"/>
    </xf>
    <xf numFmtId="4" fontId="7" fillId="0" borderId="8" xfId="4" applyNumberFormat="1" applyFont="1" applyBorder="1" applyAlignment="1">
      <alignment horizontal="center" vertical="center" wrapText="1"/>
    </xf>
    <xf numFmtId="4" fontId="8" fillId="0" borderId="7" xfId="1" applyNumberFormat="1" applyFont="1" applyBorder="1" applyAlignment="1">
      <alignment horizontal="center" vertical="center" wrapText="1"/>
    </xf>
    <xf numFmtId="4" fontId="8" fillId="0" borderId="9" xfId="1" applyNumberFormat="1" applyFont="1" applyBorder="1" applyAlignment="1">
      <alignment horizontal="center" vertical="center" wrapText="1"/>
    </xf>
    <xf numFmtId="3" fontId="29" fillId="0" borderId="2" xfId="11" applyNumberFormat="1" applyFont="1" applyBorder="1" applyAlignment="1" applyProtection="1">
      <alignment horizontal="center"/>
      <protection locked="0"/>
    </xf>
    <xf numFmtId="4" fontId="14" fillId="0" borderId="4" xfId="1" applyNumberFormat="1" applyFont="1" applyBorder="1" applyAlignment="1">
      <alignment horizontal="center" vertical="center" wrapText="1"/>
    </xf>
    <xf numFmtId="4" fontId="14" fillId="0" borderId="0" xfId="1" applyNumberFormat="1" applyFont="1" applyAlignment="1">
      <alignment horizontal="center" vertical="center" wrapText="1"/>
    </xf>
    <xf numFmtId="4" fontId="14" fillId="0" borderId="5" xfId="1" applyNumberFormat="1" applyFont="1" applyBorder="1" applyAlignment="1">
      <alignment horizontal="center" vertical="center" wrapText="1"/>
    </xf>
    <xf numFmtId="4" fontId="4" fillId="0" borderId="7" xfId="1" applyNumberFormat="1" applyFont="1" applyBorder="1" applyAlignment="1">
      <alignment horizontal="center" vertical="center" wrapText="1"/>
    </xf>
    <xf numFmtId="4" fontId="4" fillId="0" borderId="9" xfId="1" applyNumberFormat="1" applyFont="1" applyBorder="1" applyAlignment="1">
      <alignment horizontal="center" vertical="center" wrapText="1"/>
    </xf>
    <xf numFmtId="4" fontId="14" fillId="0" borderId="16" xfId="1" applyNumberFormat="1" applyFont="1" applyBorder="1" applyAlignment="1">
      <alignment horizontal="center" vertical="center" wrapText="1"/>
    </xf>
    <xf numFmtId="4" fontId="14" fillId="0" borderId="14" xfId="1" applyNumberFormat="1" applyFont="1" applyBorder="1" applyAlignment="1">
      <alignment horizontal="center" vertical="center" wrapText="1"/>
    </xf>
    <xf numFmtId="4" fontId="14" fillId="0" borderId="8" xfId="1" applyNumberFormat="1" applyFont="1" applyBorder="1" applyAlignment="1">
      <alignment horizontal="center" vertical="center" wrapText="1"/>
    </xf>
    <xf numFmtId="4" fontId="14" fillId="0" borderId="9" xfId="1" applyNumberFormat="1" applyFont="1" applyBorder="1" applyAlignment="1">
      <alignment horizontal="center" vertical="center" wrapText="1"/>
    </xf>
    <xf numFmtId="4" fontId="14" fillId="0" borderId="4" xfId="1" applyNumberFormat="1" applyFont="1" applyBorder="1" applyAlignment="1">
      <alignment horizontal="right" vertical="center" wrapText="1"/>
    </xf>
    <xf numFmtId="4" fontId="14" fillId="0" borderId="0" xfId="1" applyNumberFormat="1" applyFont="1" applyAlignment="1">
      <alignment horizontal="right" vertical="center" wrapText="1"/>
    </xf>
    <xf numFmtId="4" fontId="14" fillId="0" borderId="5" xfId="1" applyNumberFormat="1" applyFont="1" applyBorder="1" applyAlignment="1">
      <alignment horizontal="right" vertical="center" wrapText="1"/>
    </xf>
    <xf numFmtId="4" fontId="4" fillId="0" borderId="8" xfId="1" applyNumberFormat="1" applyFont="1" applyBorder="1" applyAlignment="1">
      <alignment horizontal="center" vertical="center" wrapText="1"/>
    </xf>
    <xf numFmtId="4" fontId="4" fillId="0" borderId="0" xfId="4" applyNumberFormat="1" applyFont="1" applyBorder="1" applyAlignment="1">
      <alignment horizontal="left" vertical="center" wrapText="1"/>
    </xf>
    <xf numFmtId="4" fontId="4" fillId="0" borderId="0" xfId="4" applyNumberFormat="1" applyFont="1" applyBorder="1" applyAlignment="1">
      <alignment horizontal="right" vertical="center" wrapText="1"/>
    </xf>
    <xf numFmtId="4" fontId="4" fillId="0" borderId="4" xfId="1" applyNumberFormat="1" applyFont="1" applyBorder="1" applyAlignment="1">
      <alignment horizontal="center" vertical="center" wrapText="1"/>
    </xf>
    <xf numFmtId="4" fontId="4" fillId="0" borderId="0" xfId="1" applyNumberFormat="1" applyFont="1" applyAlignment="1">
      <alignment horizontal="center" vertical="center" wrapText="1"/>
    </xf>
    <xf numFmtId="4" fontId="14" fillId="0" borderId="15" xfId="1" applyNumberFormat="1" applyFont="1" applyBorder="1" applyAlignment="1">
      <alignment horizontal="center" vertical="center" wrapText="1"/>
    </xf>
    <xf numFmtId="4" fontId="14" fillId="0" borderId="7" xfId="8" applyNumberFormat="1" applyFont="1" applyFill="1" applyBorder="1" applyAlignment="1" applyProtection="1">
      <alignment horizontal="center" vertical="center"/>
      <protection hidden="1"/>
    </xf>
    <xf numFmtId="4" fontId="14" fillId="0" borderId="8" xfId="8" applyNumberFormat="1" applyFont="1" applyFill="1" applyBorder="1" applyAlignment="1" applyProtection="1">
      <alignment horizontal="center" vertical="center"/>
      <protection hidden="1"/>
    </xf>
    <xf numFmtId="4" fontId="14" fillId="0" borderId="9" xfId="8" applyNumberFormat="1" applyFont="1" applyFill="1" applyBorder="1" applyAlignment="1" applyProtection="1">
      <alignment horizontal="center" vertical="center"/>
      <protection hidden="1"/>
    </xf>
    <xf numFmtId="4" fontId="18" fillId="0" borderId="6" xfId="1" applyNumberFormat="1" applyFont="1" applyBorder="1" applyAlignment="1">
      <alignment horizontal="center" vertical="center" wrapText="1"/>
    </xf>
    <xf numFmtId="4" fontId="14" fillId="0" borderId="1" xfId="1" applyNumberFormat="1" applyFont="1" applyBorder="1" applyAlignment="1">
      <alignment horizontal="center" vertical="center" wrapText="1"/>
    </xf>
    <xf numFmtId="4" fontId="14" fillId="0" borderId="2" xfId="1" applyNumberFormat="1" applyFont="1" applyBorder="1" applyAlignment="1">
      <alignment horizontal="center" vertical="center" wrapText="1"/>
    </xf>
    <xf numFmtId="4" fontId="14" fillId="0" borderId="3" xfId="1" applyNumberFormat="1" applyFont="1" applyBorder="1" applyAlignment="1">
      <alignment horizontal="center" vertical="center" wrapText="1"/>
    </xf>
    <xf numFmtId="4" fontId="14" fillId="4" borderId="6" xfId="1" applyNumberFormat="1" applyFont="1" applyFill="1" applyBorder="1" applyAlignment="1">
      <alignment horizontal="center" vertical="center" wrapText="1"/>
    </xf>
    <xf numFmtId="4" fontId="8" fillId="4" borderId="6" xfId="1" applyNumberFormat="1" applyFont="1" applyFill="1" applyBorder="1" applyAlignment="1">
      <alignment horizontal="center" vertical="center" wrapText="1"/>
    </xf>
    <xf numFmtId="4" fontId="14" fillId="8" borderId="7" xfId="1" applyNumberFormat="1" applyFont="1" applyFill="1" applyBorder="1" applyAlignment="1">
      <alignment horizontal="center" vertical="center" wrapText="1"/>
    </xf>
    <xf numFmtId="4" fontId="14" fillId="8" borderId="8" xfId="1" applyNumberFormat="1" applyFont="1" applyFill="1" applyBorder="1" applyAlignment="1">
      <alignment horizontal="center" vertical="center" wrapText="1"/>
    </xf>
    <xf numFmtId="4" fontId="14" fillId="8" borderId="9" xfId="1" applyNumberFormat="1" applyFont="1" applyFill="1" applyBorder="1" applyAlignment="1">
      <alignment horizontal="center" vertical="center" wrapText="1"/>
    </xf>
    <xf numFmtId="4" fontId="14" fillId="0" borderId="6" xfId="8" applyNumberFormat="1" applyFont="1" applyFill="1" applyBorder="1" applyAlignment="1" applyProtection="1">
      <alignment horizontal="center" vertical="center"/>
      <protection hidden="1"/>
    </xf>
    <xf numFmtId="3" fontId="14" fillId="4" borderId="6" xfId="1" applyNumberFormat="1" applyFont="1" applyFill="1" applyBorder="1" applyAlignment="1">
      <alignment horizontal="center" vertical="center" textRotation="90" wrapText="1"/>
    </xf>
    <xf numFmtId="164" fontId="14" fillId="4" borderId="6" xfId="1" applyNumberFormat="1" applyFont="1" applyFill="1" applyBorder="1" applyAlignment="1">
      <alignment horizontal="center" vertical="center" textRotation="90" wrapText="1"/>
    </xf>
    <xf numFmtId="4" fontId="14" fillId="4" borderId="6" xfId="1" applyNumberFormat="1" applyFont="1" applyFill="1" applyBorder="1" applyAlignment="1">
      <alignment horizontal="center" vertical="center" textRotation="90" wrapText="1"/>
    </xf>
    <xf numFmtId="4" fontId="14" fillId="5" borderId="6" xfId="1" applyNumberFormat="1" applyFont="1" applyFill="1" applyBorder="1" applyAlignment="1">
      <alignment horizontal="center" vertical="center" textRotation="90" wrapText="1"/>
    </xf>
    <xf numFmtId="4" fontId="7" fillId="0" borderId="4" xfId="3" applyNumberFormat="1" applyFont="1" applyBorder="1" applyAlignment="1">
      <alignment horizontal="left" vertical="center" wrapText="1"/>
    </xf>
    <xf numFmtId="4" fontId="7" fillId="0" borderId="0" xfId="3" applyNumberFormat="1" applyFont="1" applyAlignment="1">
      <alignment horizontal="left" vertical="center" wrapText="1"/>
    </xf>
    <xf numFmtId="4" fontId="8" fillId="0" borderId="0" xfId="3" applyNumberFormat="1" applyFont="1" applyAlignment="1">
      <alignment horizontal="left" vertical="center" wrapText="1"/>
    </xf>
    <xf numFmtId="10" fontId="8" fillId="0" borderId="0" xfId="2" applyNumberFormat="1" applyFont="1" applyBorder="1" applyAlignment="1">
      <alignment horizontal="center" vertical="center" wrapText="1"/>
    </xf>
    <xf numFmtId="4" fontId="12" fillId="3" borderId="6" xfId="1" applyNumberFormat="1" applyFont="1" applyFill="1" applyBorder="1" applyAlignment="1">
      <alignment horizontal="center" vertical="center" wrapText="1"/>
    </xf>
    <xf numFmtId="4" fontId="9" fillId="0" borderId="0" xfId="1" applyNumberFormat="1" applyFont="1" applyAlignment="1">
      <alignment horizontal="center" vertical="center" wrapText="1"/>
    </xf>
    <xf numFmtId="3" fontId="8" fillId="0" borderId="0" xfId="1" applyNumberFormat="1" applyFont="1" applyAlignment="1">
      <alignment horizontal="center" vertical="center" wrapText="1"/>
    </xf>
    <xf numFmtId="4" fontId="5" fillId="0" borderId="1" xfId="1" applyNumberFormat="1" applyFont="1" applyBorder="1" applyAlignment="1">
      <alignment horizontal="center" vertical="center" wrapText="1"/>
    </xf>
    <xf numFmtId="4" fontId="5" fillId="0" borderId="2" xfId="1" applyNumberFormat="1" applyFont="1" applyBorder="1" applyAlignment="1">
      <alignment horizontal="center" vertical="center" wrapText="1"/>
    </xf>
    <xf numFmtId="4" fontId="5" fillId="0" borderId="3" xfId="1" applyNumberFormat="1" applyFont="1" applyBorder="1" applyAlignment="1">
      <alignment horizontal="center" vertical="center" wrapText="1"/>
    </xf>
    <xf numFmtId="4" fontId="5" fillId="0" borderId="4" xfId="1" applyNumberFormat="1" applyFont="1" applyBorder="1" applyAlignment="1">
      <alignment horizontal="center" vertical="center" wrapText="1"/>
    </xf>
    <xf numFmtId="4" fontId="5" fillId="0" borderId="0" xfId="1" applyNumberFormat="1" applyFont="1" applyAlignment="1">
      <alignment horizontal="center" vertical="center" wrapText="1"/>
    </xf>
    <xf numFmtId="4" fontId="5" fillId="0" borderId="5" xfId="1" applyNumberFormat="1" applyFont="1" applyBorder="1" applyAlignment="1">
      <alignment horizontal="center" vertical="center" wrapText="1"/>
    </xf>
    <xf numFmtId="4" fontId="4" fillId="0" borderId="0" xfId="1" applyNumberFormat="1" applyFont="1" applyAlignment="1">
      <alignment horizontal="justify" vertical="top" wrapText="1"/>
    </xf>
    <xf numFmtId="4" fontId="4" fillId="0" borderId="5" xfId="1" applyNumberFormat="1" applyFont="1" applyBorder="1" applyAlignment="1">
      <alignment horizontal="justify" vertical="top" wrapText="1"/>
    </xf>
  </cellXfs>
  <cellStyles count="12">
    <cellStyle name="Millares 2" xfId="5" xr:uid="{387EB558-0E7E-4280-B7DB-1BF10E94FA1D}"/>
    <cellStyle name="Millares 2 2" xfId="8" xr:uid="{415D80BF-9596-4CCC-9C61-FDF91C14ADF4}"/>
    <cellStyle name="Moneda 3" xfId="4" xr:uid="{87939D39-54C8-448B-8702-C4B9DA439172}"/>
    <cellStyle name="Normal" xfId="0" builtinId="0"/>
    <cellStyle name="Normal 2 2" xfId="10" xr:uid="{9C4CFB25-AAB6-4FE6-A8E0-B047008D1FAA}"/>
    <cellStyle name="Normal 2 2 2" xfId="1" xr:uid="{83CE292F-26C3-41B6-96EB-647118BFB6D3}"/>
    <cellStyle name="Normal 4" xfId="9" xr:uid="{F87E5114-0B08-4EDC-8767-88408B753275}"/>
    <cellStyle name="Normal_LISTA S.E.D" xfId="11" xr:uid="{057CEA3B-80C2-4E93-B89B-C9CEA1E61C47}"/>
    <cellStyle name="Normal_LISTA S.E.D 2" xfId="3" xr:uid="{D8B18947-DF98-4F8E-8519-96590CE8514B}"/>
    <cellStyle name="Normal_Plantillas-Presupuestos-SED" xfId="6" xr:uid="{692EE734-8F2C-4B6C-B79A-EA0C18C4EC13}"/>
    <cellStyle name="Normal_precios 2001-2 y 2002-1" xfId="7" xr:uid="{2BD786EC-79CC-48D4-8E8D-D46DDC11777F}"/>
    <cellStyle name="Porcentaje 3" xfId="2" xr:uid="{82F6DE10-A591-4E85-A910-8FBB64C619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customXml" Target="../customXml/item3.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customXml" Target="../customXml/item2.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theme" Target="theme/theme1.xml"/><Relationship Id="rId30" Type="http://schemas.openxmlformats.org/officeDocument/2006/relationships/calcChain" Target="calcChain.xml"/><Relationship Id="rId8"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71438</xdr:colOff>
      <xdr:row>2</xdr:row>
      <xdr:rowOff>34214</xdr:rowOff>
    </xdr:from>
    <xdr:to>
      <xdr:col>2</xdr:col>
      <xdr:colOff>427603</xdr:colOff>
      <xdr:row>6</xdr:row>
      <xdr:rowOff>95249</xdr:rowOff>
    </xdr:to>
    <xdr:pic>
      <xdr:nvPicPr>
        <xdr:cNvPr id="2" name="Imagen 1">
          <a:extLst>
            <a:ext uri="{FF2B5EF4-FFF2-40B4-BE49-F238E27FC236}">
              <a16:creationId xmlns:a16="http://schemas.microsoft.com/office/drawing/2014/main" id="{F23DF678-EECF-4B71-8662-FFED20047B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414338" y="310439"/>
          <a:ext cx="880040" cy="7468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fie3.sharepoint.com/Documents%20and%20Settings/crendon.HMV/Local%20Settings/Temporary%20Internet%20Files/OLK3/859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rchivos\tecnico\SED\AAMZZI~C\PCDZ2W~F\PRESUPUESTO%20MARIAN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Equipo2/E/DATOS/LICITACIONES/ERVIN%20PEREZ/2007/PRIVADAS/SIKA%20TOCANCIPA/presupuesto/PRESUPUESTO%20DE%20TRABAJ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resupuestis\licitaciones%202009\ENA\ABS\Numeros-ABS-ENA\Speed-Zone-CLAUDIA%20MENDEZ.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ARCHIVOS%20FINALES%20UMNG\26JUL2016%20PRESUPUESTO%20PY282%20-%20MILITAR%20V25.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Trv_1/datos%20(e)/COLEGIO%20TOMAS/PRESUPUESTO/APU%20CORTE%205%20definitiv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ordinador_cyp\public\COORDINADOR%20CYP\PLINCO%20S.A\LICITACIONES\2011\PRESUPUESTOS%20APROXIMADOS\PL-DIS-3355-APROX-11.%20SORTIS%20HOTEL%20AND%20BUSINESS\PL-DIS-3355-APROX-11.%20%20SORTIS%20HOTEL%20AND%20BUSINES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IDOR\Documentos%20c\MANTEN\FORMAT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Pacho\GRUIA%20CACOM%203\PRESENTACION\APU%20GAITANA\APU%20PRESUPUESTO%2020-01-07%20(NO%20ABRI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Users/Sebastian/Dropbox/FYBP/SIPRA%20recotizacinsipraedificiosdijin/UN%20-%20Dijin%20Florencia%20-%20Cantidades%20de%20obra%20apantallamiento%20-%20V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F:\Users\Sebastian\Dropbox\FYBP\SIPRA%20recotizacinsipraedificiosdijin\UN%20-%20Dijin%20Florencia%20-%20Cantidades%20de%20obra%20apantallamiento%20-%20V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quipo2/E/DIANA/CPC/NEREIDAS/PRESUPUESTO%20DE%20TRABAJO%20NEREIDAS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s://ffie3.sharepoint.com/Documents%20and%20Settings/Cortega/Configuraci&#243;n%20local/Archivos%20temporales%20de%20Internet/Content.Outlook/05EWDMDY/ULTIMO%20ENVIADO%20CONSULTOR%20AGOSTO%2020-10/INSUMOS%20BASES.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Users/MARTIN%20PAEZ/Desktop/PROYECTO%20UNIVERSIDA%20MILITAR%20NUEVA%20GRANADA/UNIVERSIDAD%20MILITAR%20NUEVA%20GRANADA/9.%20ENTREGA%209%20(18%20JUNIO)/APUS%20HIDROSANITARIOS.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IDOR\btdatos\BT-CONSULTORES\PROYECTOS%20EN%20CURSO\DESIGN\BT-D-764%20COOPETROL%20ED%201335\PLANEACION%20DE%20PROYECTOS.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ordinador_cyp\Public\COORDINADOR%20CYP\PLINCO%20S.A\LICITACIONES\2011\PRESENTADAS%20PLINCO%20S.A\PL-CYP-COT-064-11.%20TORRE%20TIERRA%20FIRME\PL-CYP-COT-064-11.%20TORRE%20TIERRA%20FIRME.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610FFCE8\PY-246-%20PRESUPUESTO%20MINSALUD-%20VB.xlsm"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s://ffie3.sharepoint.com/Consultorias%20SED-UNAL/0-BASE%20DE%20DATOS/Listado%20de%20APU's%20v4.00%20C.8-2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quipo2/e/SED%20062%202007/SED%20062%20CONSORCIO%20SABANA/PRESUPUESTO/economico%20BRASILI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quipo2/e/SED%20062%202007/SED%20062%20CONSORCIO%20SABANA/PRESUPUESTO/economica%20MONTEBLANC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resupuestis\obras\Inst.%20Electricas%20presupuesto%20f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413_340_07/grupo%20evaluador/Documents%20and%20Settings/SHERRERA/Escritorio/BASE%20DE%20DATOS%202005/h/Presupuesto/Para%20Pliegos/Presupuesto-Tintal-Plieg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IDOR-ECC\Carpeta%20compartida\Users\jcalderon\AppData\Local\Microsoft\Windows\Temporary%20Internet%20Files\Content.Outlook\98NM2555\Revisi&#243;n%20de%20presupuestos%2042%20proyectos%20(Corregido%202014-11-26).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413_340_07\grupo%20evaluador\Documents%20and%20Settings\SHERRERA\Escritorio\BASE%20DE%20DATOS%202005\h\Presupuesto\Para%20Pliegos\Presupuesto-Tintal-Plieg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IANO"/>
      <sheetName val="MARIANO (2)"/>
      <sheetName val="RESUMEN"/>
      <sheetName val="ITEMS"/>
      <sheetName val="AIU"/>
      <sheetName val="APU"/>
      <sheetName val="MATERIALES"/>
      <sheetName val="EQUIPOS"/>
      <sheetName val="TRANSPORTES"/>
      <sheetName val="personal"/>
      <sheetName val="SALARIOS"/>
      <sheetName val="DOTACIONES"/>
    </sheetNames>
    <sheetDataSet>
      <sheetData sheetId="0" refreshError="1"/>
      <sheetData sheetId="1" refreshError="1"/>
      <sheetData sheetId="2" refreshError="1"/>
      <sheetData sheetId="3">
        <row r="2">
          <cell r="A2" t="str">
            <v>1.1.1</v>
          </cell>
          <cell r="B2" t="str">
            <v>Campamento y baños</v>
          </cell>
          <cell r="C2" t="str">
            <v>un</v>
          </cell>
          <cell r="D2">
            <v>0</v>
          </cell>
        </row>
        <row r="3">
          <cell r="A3" t="str">
            <v>1.1.2</v>
          </cell>
          <cell r="B3" t="str">
            <v>Cerramiento perimetral repisa y lona verde h=2.00</v>
          </cell>
          <cell r="C3" t="str">
            <v>ml</v>
          </cell>
          <cell r="D3">
            <v>57.82</v>
          </cell>
        </row>
        <row r="4">
          <cell r="A4" t="str">
            <v>1.1.3</v>
          </cell>
          <cell r="B4" t="str">
            <v>Limpieza, descapote y retiro de sobrantes</v>
          </cell>
          <cell r="C4" t="str">
            <v>m2</v>
          </cell>
          <cell r="D4">
            <v>1011.54</v>
          </cell>
        </row>
        <row r="5">
          <cell r="A5" t="str">
            <v>1.1.4</v>
          </cell>
          <cell r="B5" t="str">
            <v>Localización y replanteo</v>
          </cell>
          <cell r="C5" t="str">
            <v>m2</v>
          </cell>
          <cell r="D5">
            <v>1107.24</v>
          </cell>
        </row>
        <row r="6">
          <cell r="A6" t="str">
            <v>1.1.5</v>
          </cell>
          <cell r="B6" t="str">
            <v>Valla informativa 2.00X1.00</v>
          </cell>
          <cell r="C6" t="str">
            <v>un</v>
          </cell>
          <cell r="D6">
            <v>1</v>
          </cell>
        </row>
        <row r="7">
          <cell r="A7" t="str">
            <v>1.3.1</v>
          </cell>
          <cell r="B7" t="str">
            <v>Demolición placa piso esp.,15</v>
          </cell>
          <cell r="C7" t="str">
            <v>m2</v>
          </cell>
          <cell r="D7">
            <v>812.42000000000007</v>
          </cell>
        </row>
        <row r="8">
          <cell r="A8" t="str">
            <v>1.3.2</v>
          </cell>
          <cell r="B8" t="str">
            <v>Demolición placa maciza esp. ,10</v>
          </cell>
          <cell r="C8" t="str">
            <v>m2</v>
          </cell>
          <cell r="D8">
            <v>355.91</v>
          </cell>
        </row>
        <row r="9">
          <cell r="A9" t="str">
            <v>1.3.3</v>
          </cell>
          <cell r="B9" t="str">
            <v>Demolición de muros esp. 0.12 - 0.15</v>
          </cell>
          <cell r="C9" t="str">
            <v>m2</v>
          </cell>
          <cell r="D9">
            <v>1331.1799999999998</v>
          </cell>
        </row>
        <row r="10">
          <cell r="A10" t="str">
            <v>1.3.4</v>
          </cell>
          <cell r="B10" t="str">
            <v>Demolición de muros esp. 0.25</v>
          </cell>
          <cell r="C10" t="str">
            <v>m2</v>
          </cell>
          <cell r="D10">
            <v>0</v>
          </cell>
        </row>
        <row r="11">
          <cell r="A11" t="str">
            <v>1.3.5</v>
          </cell>
          <cell r="B11" t="str">
            <v>Demolición columnas</v>
          </cell>
          <cell r="C11" t="str">
            <v>m3</v>
          </cell>
          <cell r="D11">
            <v>17.27</v>
          </cell>
        </row>
        <row r="12">
          <cell r="A12" t="str">
            <v>1.3.6</v>
          </cell>
          <cell r="B12" t="str">
            <v>Demolición vigas en concreto (Incluye de cimentacion y aereas)</v>
          </cell>
          <cell r="C12" t="str">
            <v>m3</v>
          </cell>
          <cell r="D12">
            <v>15.030000000000001</v>
          </cell>
        </row>
        <row r="13">
          <cell r="A13" t="str">
            <v>1.3.7</v>
          </cell>
          <cell r="B13" t="str">
            <v>Desmonte cubierta y estructura</v>
          </cell>
          <cell r="C13" t="str">
            <v>m2</v>
          </cell>
          <cell r="D13">
            <v>950.18999999999994</v>
          </cell>
        </row>
        <row r="14">
          <cell r="A14" t="str">
            <v>1.3.8</v>
          </cell>
          <cell r="B14" t="str">
            <v>Desmonte ventanas y puertas</v>
          </cell>
          <cell r="C14" t="str">
            <v>un</v>
          </cell>
          <cell r="D14">
            <v>127</v>
          </cell>
        </row>
        <row r="15">
          <cell r="A15" t="str">
            <v>1.3.9</v>
          </cell>
          <cell r="B15" t="str">
            <v>Desmonte aparatos sanitarios y pocetas</v>
          </cell>
          <cell r="C15" t="str">
            <v>un</v>
          </cell>
          <cell r="D15">
            <v>37</v>
          </cell>
        </row>
        <row r="16">
          <cell r="A16" t="str">
            <v>1.3.10</v>
          </cell>
          <cell r="B16" t="str">
            <v>Demolición mesones</v>
          </cell>
          <cell r="C16" t="str">
            <v>ml</v>
          </cell>
          <cell r="D16">
            <v>19.07</v>
          </cell>
        </row>
        <row r="17">
          <cell r="A17" t="str">
            <v>1.3.11</v>
          </cell>
          <cell r="B17" t="str">
            <v>Desmonte, traslado y montaje aulas provisionales existentes</v>
          </cell>
          <cell r="C17" t="str">
            <v>un</v>
          </cell>
          <cell r="D17">
            <v>9</v>
          </cell>
        </row>
        <row r="18">
          <cell r="A18" t="str">
            <v>1.3.12</v>
          </cell>
          <cell r="B18" t="str">
            <v>Suministro y montaje aulas prefabricadas nuevas</v>
          </cell>
          <cell r="C18" t="str">
            <v>un</v>
          </cell>
          <cell r="D18">
            <v>0</v>
          </cell>
        </row>
        <row r="19">
          <cell r="A19" t="str">
            <v>1.3.13</v>
          </cell>
          <cell r="B19" t="str">
            <v>Desmonte aulas provisionales existentes y traslado</v>
          </cell>
          <cell r="C19" t="str">
            <v>un</v>
          </cell>
          <cell r="D19">
            <v>0</v>
          </cell>
        </row>
        <row r="20">
          <cell r="A20" t="str">
            <v>1.4.1</v>
          </cell>
          <cell r="B20" t="str">
            <v>Tala de arboles</v>
          </cell>
          <cell r="C20" t="str">
            <v>un</v>
          </cell>
          <cell r="D20">
            <v>0</v>
          </cell>
        </row>
        <row r="21">
          <cell r="A21" t="str">
            <v>1.4.2</v>
          </cell>
          <cell r="B21" t="str">
            <v>Adecuación acceso vehicular</v>
          </cell>
          <cell r="C21" t="str">
            <v>un</v>
          </cell>
          <cell r="D21">
            <v>0</v>
          </cell>
        </row>
        <row r="22">
          <cell r="A22" t="str">
            <v>2.1.1</v>
          </cell>
          <cell r="B22" t="str">
            <v>Excavacion mecánica en material común con retiro</v>
          </cell>
          <cell r="C22" t="str">
            <v>m3</v>
          </cell>
          <cell r="D22">
            <v>0</v>
          </cell>
        </row>
        <row r="23">
          <cell r="A23" t="str">
            <v>2.1.2</v>
          </cell>
          <cell r="B23" t="str">
            <v>Excavación manual en material común con retiro</v>
          </cell>
          <cell r="C23" t="str">
            <v>m3</v>
          </cell>
          <cell r="D23">
            <v>408.01</v>
          </cell>
        </row>
        <row r="24">
          <cell r="A24" t="str">
            <v>2.1.6</v>
          </cell>
          <cell r="B24" t="str">
            <v>Recebo B-200 compactado</v>
          </cell>
          <cell r="C24" t="str">
            <v>m3</v>
          </cell>
          <cell r="D24">
            <v>295.38</v>
          </cell>
        </row>
        <row r="25">
          <cell r="A25" t="str">
            <v>2.2.1</v>
          </cell>
          <cell r="B25" t="str">
            <v>Concreto pobre para limpieza. Esp. = 0.05</v>
          </cell>
          <cell r="C25" t="str">
            <v>m2</v>
          </cell>
          <cell r="D25">
            <v>3.1799999999999997</v>
          </cell>
        </row>
        <row r="26">
          <cell r="A26" t="str">
            <v>2.2.2</v>
          </cell>
          <cell r="B26" t="str">
            <v>Concreto ciclópeo</v>
          </cell>
          <cell r="C26" t="str">
            <v>m3</v>
          </cell>
          <cell r="D26">
            <v>0</v>
          </cell>
        </row>
        <row r="27">
          <cell r="A27" t="str">
            <v>2.2.3</v>
          </cell>
          <cell r="B27" t="str">
            <v>Muros de contención</v>
          </cell>
          <cell r="C27" t="str">
            <v>m3</v>
          </cell>
          <cell r="D27">
            <v>0</v>
          </cell>
        </row>
        <row r="28">
          <cell r="A28" t="str">
            <v>2.2.4</v>
          </cell>
          <cell r="B28" t="str">
            <v>Concreto Zapatas</v>
          </cell>
          <cell r="C28" t="str">
            <v>m3</v>
          </cell>
          <cell r="D28">
            <v>9.31</v>
          </cell>
        </row>
        <row r="29">
          <cell r="A29" t="str">
            <v>2.2.5</v>
          </cell>
          <cell r="B29" t="str">
            <v>Vigas de cimentación en concreto</v>
          </cell>
          <cell r="C29" t="str">
            <v>m3</v>
          </cell>
          <cell r="D29">
            <v>33.94</v>
          </cell>
        </row>
        <row r="30">
          <cell r="A30" t="str">
            <v>2.2.7</v>
          </cell>
          <cell r="B30" t="str">
            <v>Dados en concreto</v>
          </cell>
          <cell r="C30" t="str">
            <v>m3</v>
          </cell>
          <cell r="D30">
            <v>24.07</v>
          </cell>
        </row>
        <row r="31">
          <cell r="A31" t="str">
            <v>2.2.8</v>
          </cell>
          <cell r="B31" t="str">
            <v>Placa de contrapiso e= 0.10</v>
          </cell>
          <cell r="C31" t="str">
            <v>m2</v>
          </cell>
          <cell r="D31">
            <v>511.53</v>
          </cell>
        </row>
        <row r="32">
          <cell r="A32" t="str">
            <v>2.2.9</v>
          </cell>
          <cell r="B32" t="str">
            <v xml:space="preserve">Losas de cimentación </v>
          </cell>
          <cell r="C32" t="str">
            <v>m2</v>
          </cell>
          <cell r="D32">
            <v>0</v>
          </cell>
        </row>
        <row r="33">
          <cell r="A33" t="str">
            <v>2.3.1</v>
          </cell>
          <cell r="B33" t="str">
            <v>Acero de 37000 PSI</v>
          </cell>
          <cell r="C33" t="str">
            <v>kg</v>
          </cell>
          <cell r="D33">
            <v>0</v>
          </cell>
        </row>
        <row r="34">
          <cell r="A34" t="str">
            <v>2.3.2</v>
          </cell>
          <cell r="B34" t="str">
            <v>Acero de 60000 PSI</v>
          </cell>
          <cell r="C34" t="str">
            <v>kg</v>
          </cell>
          <cell r="D34">
            <v>23263.940000000002</v>
          </cell>
        </row>
        <row r="35">
          <cell r="A35" t="str">
            <v>2.3.3</v>
          </cell>
          <cell r="B35" t="str">
            <v>Mallas electrosoldadas</v>
          </cell>
          <cell r="C35" t="str">
            <v>kg</v>
          </cell>
          <cell r="D35">
            <v>939.68000000000006</v>
          </cell>
        </row>
        <row r="36">
          <cell r="A36" t="str">
            <v>3.1.1.1</v>
          </cell>
          <cell r="B36" t="str">
            <v>Bajante A.LL. PVC-L 3"</v>
          </cell>
          <cell r="C36" t="str">
            <v>ml</v>
          </cell>
          <cell r="D36">
            <v>0</v>
          </cell>
        </row>
        <row r="37">
          <cell r="A37" t="str">
            <v>3.1.1.2</v>
          </cell>
          <cell r="B37" t="str">
            <v>Bajante A.LL. PVC-L 4"</v>
          </cell>
          <cell r="C37" t="str">
            <v>ml</v>
          </cell>
          <cell r="D37">
            <v>46.15</v>
          </cell>
        </row>
        <row r="38">
          <cell r="A38" t="str">
            <v>3.1.4.1</v>
          </cell>
          <cell r="B38" t="str">
            <v>Accesorios A.LL. PVC-L 3"</v>
          </cell>
          <cell r="C38" t="str">
            <v>un</v>
          </cell>
          <cell r="D38">
            <v>0</v>
          </cell>
        </row>
        <row r="39">
          <cell r="A39" t="str">
            <v>3.1.4.2</v>
          </cell>
          <cell r="B39" t="str">
            <v>Accesorios A.LL. PVC-L 4"</v>
          </cell>
          <cell r="C39" t="str">
            <v>un</v>
          </cell>
          <cell r="D39">
            <v>18</v>
          </cell>
        </row>
        <row r="40">
          <cell r="A40" t="str">
            <v>3.2.1.1</v>
          </cell>
          <cell r="B40" t="str">
            <v>Tubería A.N. PVC-S 2" (Ventilaciones y Reventilaciones)</v>
          </cell>
          <cell r="C40" t="str">
            <v>ml</v>
          </cell>
          <cell r="D40">
            <v>114.36000000000001</v>
          </cell>
        </row>
        <row r="41">
          <cell r="A41" t="str">
            <v>3.2.1.2</v>
          </cell>
          <cell r="B41" t="str">
            <v>Tubería A.N. PVC-S 3"</v>
          </cell>
          <cell r="C41" t="str">
            <v>ml</v>
          </cell>
          <cell r="D41">
            <v>4.33</v>
          </cell>
        </row>
        <row r="42">
          <cell r="A42" t="str">
            <v>3.2.1.3</v>
          </cell>
          <cell r="B42" t="str">
            <v>Tubería A.N. PVC-S 4"</v>
          </cell>
          <cell r="C42" t="str">
            <v>ml</v>
          </cell>
          <cell r="D42">
            <v>71.66</v>
          </cell>
        </row>
        <row r="43">
          <cell r="A43" t="str">
            <v>3.2.4.1</v>
          </cell>
          <cell r="B43" t="str">
            <v>Accesorios A.N. PVC-S 2"</v>
          </cell>
          <cell r="C43" t="str">
            <v>un</v>
          </cell>
          <cell r="D43">
            <v>214</v>
          </cell>
        </row>
        <row r="44">
          <cell r="A44" t="str">
            <v>3.2.4.2</v>
          </cell>
          <cell r="B44" t="str">
            <v>Accesorios A.N. PVC-S 3"</v>
          </cell>
          <cell r="C44" t="str">
            <v>un</v>
          </cell>
          <cell r="D44">
            <v>65</v>
          </cell>
        </row>
        <row r="45">
          <cell r="A45" t="str">
            <v>3.2.4.3</v>
          </cell>
          <cell r="B45" t="str">
            <v>Accesorios A.N. PVC-S 4"</v>
          </cell>
          <cell r="C45" t="str">
            <v>un</v>
          </cell>
          <cell r="D45">
            <v>108</v>
          </cell>
        </row>
        <row r="46">
          <cell r="A46" t="str">
            <v>3.3.1.1</v>
          </cell>
          <cell r="B46" t="str">
            <v>Colector A.N. - A.LL. PVC-S 6"</v>
          </cell>
          <cell r="C46" t="str">
            <v>ml</v>
          </cell>
          <cell r="D46">
            <v>61.91</v>
          </cell>
        </row>
        <row r="47">
          <cell r="A47" t="str">
            <v>3.3.1.2</v>
          </cell>
          <cell r="B47" t="str">
            <v>Colector A.N. - A.LL. PVC-S 4"</v>
          </cell>
          <cell r="C47" t="str">
            <v>ml</v>
          </cell>
          <cell r="D47">
            <v>120.64</v>
          </cell>
        </row>
        <row r="48">
          <cell r="A48" t="str">
            <v>3.3.1.3</v>
          </cell>
          <cell r="B48" t="str">
            <v>Colector A.N. - A.LL. PVC-S 3"</v>
          </cell>
          <cell r="C48" t="str">
            <v>ml</v>
          </cell>
          <cell r="D48">
            <v>46.6</v>
          </cell>
        </row>
        <row r="49">
          <cell r="A49" t="str">
            <v>3.3.1.4</v>
          </cell>
          <cell r="B49" t="str">
            <v>Colector A.N. - A.LL. PVC-S 2"</v>
          </cell>
          <cell r="C49" t="str">
            <v>ml</v>
          </cell>
          <cell r="D49">
            <v>0</v>
          </cell>
        </row>
        <row r="50">
          <cell r="A50" t="str">
            <v>3.3.3.1</v>
          </cell>
          <cell r="B50" t="str">
            <v>Accesorios PVC-S 2"</v>
          </cell>
          <cell r="C50" t="str">
            <v>un</v>
          </cell>
          <cell r="D50">
            <v>0</v>
          </cell>
        </row>
        <row r="51">
          <cell r="A51" t="str">
            <v>3.3.3.2</v>
          </cell>
          <cell r="B51" t="str">
            <v>Accesorios PVC-S 3"</v>
          </cell>
          <cell r="C51" t="str">
            <v>un</v>
          </cell>
          <cell r="D51">
            <v>23</v>
          </cell>
        </row>
        <row r="52">
          <cell r="A52" t="str">
            <v>3.3.3.3</v>
          </cell>
          <cell r="B52" t="str">
            <v>Accesorios PVC-S 4"</v>
          </cell>
          <cell r="C52" t="str">
            <v>un</v>
          </cell>
          <cell r="D52">
            <v>33</v>
          </cell>
        </row>
        <row r="53">
          <cell r="A53" t="str">
            <v>3.3.3.4</v>
          </cell>
          <cell r="B53" t="str">
            <v>Accesorios PVC-S 6"</v>
          </cell>
          <cell r="C53" t="str">
            <v>un</v>
          </cell>
          <cell r="D53">
            <v>23</v>
          </cell>
        </row>
        <row r="54">
          <cell r="A54" t="str">
            <v>3.4.1.1</v>
          </cell>
          <cell r="B54" t="str">
            <v>Cajas de inspección 60*60</v>
          </cell>
          <cell r="C54" t="str">
            <v>un</v>
          </cell>
          <cell r="D54">
            <v>14</v>
          </cell>
        </row>
        <row r="55">
          <cell r="A55" t="str">
            <v>3.4.1.2</v>
          </cell>
          <cell r="B55" t="str">
            <v>Cajas de inspección 70*70</v>
          </cell>
          <cell r="C55" t="str">
            <v>un</v>
          </cell>
          <cell r="D55">
            <v>14</v>
          </cell>
        </row>
        <row r="56">
          <cell r="A56" t="str">
            <v>3.4.1.3</v>
          </cell>
          <cell r="B56" t="str">
            <v>Cajas de inspección 100*100</v>
          </cell>
          <cell r="C56" t="str">
            <v>un</v>
          </cell>
          <cell r="D56">
            <v>0</v>
          </cell>
        </row>
        <row r="57">
          <cell r="A57" t="str">
            <v>4.1.1.1</v>
          </cell>
          <cell r="B57" t="str">
            <v>Columnas en concreto a la vista</v>
          </cell>
          <cell r="C57" t="str">
            <v>m3</v>
          </cell>
          <cell r="D57">
            <v>39.410000000000004</v>
          </cell>
        </row>
        <row r="58">
          <cell r="A58" t="str">
            <v>4.1.3</v>
          </cell>
          <cell r="B58" t="str">
            <v>Muro de contencion e=0.2 m</v>
          </cell>
          <cell r="C58" t="str">
            <v>m3</v>
          </cell>
          <cell r="D58">
            <v>0</v>
          </cell>
        </row>
        <row r="59">
          <cell r="A59" t="str">
            <v>4.2.1</v>
          </cell>
          <cell r="B59" t="str">
            <v xml:space="preserve">Vigas aéreas en concreto </v>
          </cell>
          <cell r="C59" t="str">
            <v>m3</v>
          </cell>
          <cell r="D59">
            <v>155.82</v>
          </cell>
        </row>
        <row r="60">
          <cell r="A60" t="str">
            <v>4.2.5</v>
          </cell>
          <cell r="B60" t="str">
            <v>Alfajía en concreto fundida en sitio a= 0.15 (Tipo 1)</v>
          </cell>
          <cell r="C60" t="str">
            <v>ml</v>
          </cell>
          <cell r="D60">
            <v>0</v>
          </cell>
        </row>
        <row r="61">
          <cell r="A61" t="str">
            <v>4.2.6</v>
          </cell>
          <cell r="B61" t="str">
            <v>Alfajía en concreto fundida en sitio a= 0.22 (Tipo 2)</v>
          </cell>
          <cell r="C61" t="str">
            <v>ml</v>
          </cell>
          <cell r="D61">
            <v>0</v>
          </cell>
        </row>
        <row r="62">
          <cell r="A62" t="str">
            <v>4.2.7</v>
          </cell>
          <cell r="B62" t="str">
            <v>Alfajía en concreto fundida en sitio a= 0.29 (Tipo 3)</v>
          </cell>
          <cell r="C62" t="str">
            <v>ml</v>
          </cell>
          <cell r="D62">
            <v>0</v>
          </cell>
        </row>
        <row r="63">
          <cell r="A63" t="str">
            <v>4.3.1</v>
          </cell>
          <cell r="B63" t="str">
            <v>Losas macizas, no incluye acero de refuerzo</v>
          </cell>
          <cell r="C63" t="str">
            <v>m2</v>
          </cell>
          <cell r="D63">
            <v>98.51</v>
          </cell>
        </row>
        <row r="64">
          <cell r="A64" t="str">
            <v>4.3.2</v>
          </cell>
          <cell r="B64" t="str">
            <v>Placa aligerada con caseton de lona e=0.45, no incluye acero de refuerzo</v>
          </cell>
          <cell r="C64" t="str">
            <v>m2</v>
          </cell>
          <cell r="D64">
            <v>1037.1100000000001</v>
          </cell>
        </row>
        <row r="65">
          <cell r="A65" t="str">
            <v>4.3.7</v>
          </cell>
          <cell r="B65" t="str">
            <v>Concreto aleros para placas aéreas y cubiertas</v>
          </cell>
          <cell r="C65" t="str">
            <v>m3</v>
          </cell>
          <cell r="D65">
            <v>0</v>
          </cell>
        </row>
        <row r="66">
          <cell r="A66" t="str">
            <v>4.4.1</v>
          </cell>
          <cell r="B66" t="str">
            <v>Escalera maciza en concreto</v>
          </cell>
          <cell r="C66" t="str">
            <v>m3</v>
          </cell>
          <cell r="D66">
            <v>13.99</v>
          </cell>
        </row>
        <row r="67">
          <cell r="A67" t="str">
            <v>4.4.3</v>
          </cell>
          <cell r="B67" t="str">
            <v>Tanque subterraneo impermeabilizado A.LL. y acueducto</v>
          </cell>
          <cell r="C67" t="str">
            <v>m3</v>
          </cell>
          <cell r="D67">
            <v>22.25</v>
          </cell>
        </row>
        <row r="68">
          <cell r="A68" t="str">
            <v>4.4.4</v>
          </cell>
          <cell r="B68" t="str">
            <v>Tanque elevado para agua potable</v>
          </cell>
          <cell r="C68" t="str">
            <v>m3</v>
          </cell>
          <cell r="D68">
            <v>22.9</v>
          </cell>
        </row>
        <row r="69">
          <cell r="A69" t="str">
            <v>4.5.1</v>
          </cell>
          <cell r="B69" t="str">
            <v>Acero de 37000 PSI</v>
          </cell>
          <cell r="C69" t="str">
            <v>kg</v>
          </cell>
          <cell r="D69">
            <v>0</v>
          </cell>
        </row>
        <row r="70">
          <cell r="A70" t="str">
            <v>4.5.2</v>
          </cell>
          <cell r="B70" t="str">
            <v>Acero de 60000 PSI</v>
          </cell>
          <cell r="C70" t="str">
            <v>kg</v>
          </cell>
          <cell r="D70">
            <v>38501.64</v>
          </cell>
        </row>
        <row r="71">
          <cell r="A71" t="str">
            <v>4.5.3</v>
          </cell>
          <cell r="B71" t="str">
            <v>Mallas electrosoldadas</v>
          </cell>
          <cell r="C71" t="str">
            <v>kg</v>
          </cell>
          <cell r="D71">
            <v>11882.15</v>
          </cell>
        </row>
        <row r="72">
          <cell r="A72" t="str">
            <v>4.6.2</v>
          </cell>
          <cell r="B72" t="str">
            <v>Estructura Metalica</v>
          </cell>
          <cell r="C72" t="str">
            <v>kg</v>
          </cell>
          <cell r="D72">
            <v>802.35</v>
          </cell>
        </row>
        <row r="73">
          <cell r="A73" t="str">
            <v>5.2.1</v>
          </cell>
          <cell r="B73" t="str">
            <v>Muros en ladrillo prensado</v>
          </cell>
          <cell r="C73" t="str">
            <v>m2</v>
          </cell>
          <cell r="D73">
            <v>0</v>
          </cell>
        </row>
        <row r="74">
          <cell r="A74" t="str">
            <v>5.2.3.1</v>
          </cell>
          <cell r="B74" t="str">
            <v>Muros en tolete fino liviano e=0125 V1C</v>
          </cell>
          <cell r="C74" t="str">
            <v>m2</v>
          </cell>
          <cell r="D74">
            <v>1244.73</v>
          </cell>
        </row>
        <row r="75">
          <cell r="A75" t="str">
            <v>5.2.3.2</v>
          </cell>
          <cell r="B75" t="str">
            <v>Muros en tolete fino liviano e=025 1:2 (Muro doble)</v>
          </cell>
          <cell r="C75" t="str">
            <v>m2</v>
          </cell>
          <cell r="D75">
            <v>0</v>
          </cell>
        </row>
        <row r="76">
          <cell r="A76" t="str">
            <v>5.2.6.1</v>
          </cell>
          <cell r="B76" t="str">
            <v>Bloque No 3 e=0.075 m</v>
          </cell>
          <cell r="C76" t="str">
            <v>m2</v>
          </cell>
          <cell r="D76">
            <v>450.27</v>
          </cell>
        </row>
        <row r="77">
          <cell r="A77" t="str">
            <v>5.2.6.2</v>
          </cell>
          <cell r="B77" t="str">
            <v>Bloque No 4 e=0.115 m</v>
          </cell>
          <cell r="C77" t="str">
            <v>m2</v>
          </cell>
          <cell r="D77">
            <v>0</v>
          </cell>
        </row>
        <row r="78">
          <cell r="A78" t="str">
            <v>5.2.6.3</v>
          </cell>
          <cell r="B78" t="str">
            <v>Bloque No 5 e=0.115 m</v>
          </cell>
          <cell r="C78" t="str">
            <v>m2</v>
          </cell>
          <cell r="D78">
            <v>0</v>
          </cell>
        </row>
        <row r="79">
          <cell r="A79" t="str">
            <v>5.3.3</v>
          </cell>
          <cell r="B79" t="str">
            <v>Alfajías en ladrillo de arcilla</v>
          </cell>
          <cell r="C79" t="str">
            <v>ml</v>
          </cell>
          <cell r="D79">
            <v>53.04</v>
          </cell>
        </row>
        <row r="80">
          <cell r="A80" t="str">
            <v>5.3.4</v>
          </cell>
          <cell r="B80" t="str">
            <v>Hilada parada tolete fino  e=0.12 m</v>
          </cell>
          <cell r="C80" t="str">
            <v>ml</v>
          </cell>
          <cell r="D80">
            <v>51.43</v>
          </cell>
        </row>
        <row r="81">
          <cell r="A81" t="str">
            <v>5.3.6</v>
          </cell>
          <cell r="B81" t="str">
            <v>Muros en Insolux transpare</v>
          </cell>
          <cell r="C81" t="str">
            <v>m2</v>
          </cell>
          <cell r="D81">
            <v>0</v>
          </cell>
        </row>
        <row r="82">
          <cell r="A82" t="str">
            <v>5.3.7</v>
          </cell>
          <cell r="B82" t="str">
            <v>Enchape muro estructural</v>
          </cell>
          <cell r="C82" t="str">
            <v>m2</v>
          </cell>
          <cell r="D82">
            <v>0</v>
          </cell>
        </row>
        <row r="83">
          <cell r="A83" t="str">
            <v>5.3.8</v>
          </cell>
          <cell r="B83" t="str">
            <v>Enchape placas en ladrillo tolete menor a h=24 cm</v>
          </cell>
          <cell r="C83" t="str">
            <v>ml</v>
          </cell>
          <cell r="D83">
            <v>0</v>
          </cell>
        </row>
        <row r="84">
          <cell r="A84" t="str">
            <v>5.3.9</v>
          </cell>
          <cell r="B84" t="str">
            <v>Enchape placas en ladrillo tolete mayor a h=24 cm</v>
          </cell>
          <cell r="C84" t="str">
            <v>ml</v>
          </cell>
          <cell r="D84">
            <v>107.65</v>
          </cell>
        </row>
        <row r="85">
          <cell r="A85" t="str">
            <v>5.3.10</v>
          </cell>
          <cell r="B85" t="str">
            <v>Hilada parada de canto en ladrillo tolete fino (doble) h=0.12. a=0.25</v>
          </cell>
          <cell r="C85" t="str">
            <v>ml</v>
          </cell>
          <cell r="D85">
            <v>0</v>
          </cell>
        </row>
        <row r="86">
          <cell r="A86" t="str">
            <v>5.3.11</v>
          </cell>
          <cell r="B86" t="str">
            <v>Hilada parada ladrillo tolete fino (doble) h=0.12. a=0.50 (Remates machones fachadas y muros bancas)</v>
          </cell>
          <cell r="C86" t="str">
            <v>ml</v>
          </cell>
          <cell r="D86">
            <v>0</v>
          </cell>
        </row>
        <row r="87">
          <cell r="A87" t="str">
            <v>5.5.4</v>
          </cell>
          <cell r="B87" t="str">
            <v>Grafiles de acero</v>
          </cell>
          <cell r="C87" t="str">
            <v>kg</v>
          </cell>
          <cell r="D87">
            <v>0</v>
          </cell>
        </row>
        <row r="88">
          <cell r="A88" t="str">
            <v>5.6.1</v>
          </cell>
          <cell r="B88" t="str">
            <v>Chazos para carpintería de madera</v>
          </cell>
          <cell r="C88" t="str">
            <v>un</v>
          </cell>
          <cell r="D88">
            <v>0</v>
          </cell>
        </row>
        <row r="89">
          <cell r="A89" t="str">
            <v>5.6.2</v>
          </cell>
          <cell r="B89" t="str">
            <v>Instalacion carpintería metálica (puertas y ventanas))</v>
          </cell>
          <cell r="C89" t="str">
            <v>m2</v>
          </cell>
          <cell r="D89">
            <v>72.14</v>
          </cell>
        </row>
        <row r="90">
          <cell r="A90" t="str">
            <v>6.1.1</v>
          </cell>
          <cell r="B90" t="str">
            <v>Alfajia en concreto d=.22</v>
          </cell>
          <cell r="C90" t="str">
            <v>ml</v>
          </cell>
          <cell r="D90">
            <v>92.5</v>
          </cell>
        </row>
        <row r="91">
          <cell r="A91" t="str">
            <v>6.2.1</v>
          </cell>
          <cell r="B91" t="str">
            <v>Mesones en concreto</v>
          </cell>
          <cell r="C91" t="str">
            <v>ml</v>
          </cell>
          <cell r="D91">
            <v>3.34</v>
          </cell>
        </row>
        <row r="92">
          <cell r="A92" t="str">
            <v>6.2.2</v>
          </cell>
          <cell r="B92" t="str">
            <v>Mesones para lavamanos</v>
          </cell>
          <cell r="C92">
            <v>0</v>
          </cell>
          <cell r="D92">
            <v>0</v>
          </cell>
        </row>
        <row r="93">
          <cell r="A93" t="str">
            <v>6.2.3</v>
          </cell>
          <cell r="B93" t="str">
            <v>Mesones para laboratorios altura h= 83 cm</v>
          </cell>
          <cell r="C93" t="str">
            <v>ml</v>
          </cell>
          <cell r="D93">
            <v>21.25</v>
          </cell>
        </row>
        <row r="94">
          <cell r="A94" t="str">
            <v>7.1.1.5.1</v>
          </cell>
          <cell r="B94" t="str">
            <v>Válvula rgistro P.D.  1/2"</v>
          </cell>
          <cell r="C94" t="str">
            <v>un</v>
          </cell>
          <cell r="D94">
            <v>7</v>
          </cell>
        </row>
        <row r="95">
          <cell r="A95" t="str">
            <v>7.1.1.5.2</v>
          </cell>
          <cell r="B95" t="str">
            <v>Válvula rgistro P.D.  3/4"</v>
          </cell>
          <cell r="C95" t="str">
            <v>un</v>
          </cell>
          <cell r="D95">
            <v>0</v>
          </cell>
        </row>
        <row r="96">
          <cell r="A96" t="str">
            <v>7.1.1.5.3</v>
          </cell>
          <cell r="B96" t="str">
            <v>Válvula rgistro P.D.  1"</v>
          </cell>
          <cell r="C96" t="str">
            <v>un</v>
          </cell>
          <cell r="D96">
            <v>0</v>
          </cell>
        </row>
        <row r="97">
          <cell r="A97" t="str">
            <v>7.1.1.5.4</v>
          </cell>
          <cell r="B97" t="str">
            <v>Válvula rgistro P.D.  1 1/4"</v>
          </cell>
          <cell r="C97" t="str">
            <v>un</v>
          </cell>
          <cell r="D97">
            <v>0</v>
          </cell>
        </row>
        <row r="98">
          <cell r="A98" t="str">
            <v>7.1.1.5.5</v>
          </cell>
          <cell r="B98" t="str">
            <v>Válvula rgistro P.D.  1 1/2"</v>
          </cell>
          <cell r="C98" t="str">
            <v>un</v>
          </cell>
          <cell r="D98">
            <v>7</v>
          </cell>
        </row>
        <row r="99">
          <cell r="A99" t="str">
            <v>7.1.1.5.6</v>
          </cell>
          <cell r="B99" t="str">
            <v>Válvula rgistro P.D.  2"</v>
          </cell>
          <cell r="C99" t="str">
            <v>un</v>
          </cell>
          <cell r="D99">
            <v>0</v>
          </cell>
        </row>
        <row r="100">
          <cell r="A100" t="str">
            <v>7.1.1.5.7</v>
          </cell>
          <cell r="B100" t="str">
            <v>Válvula rgistro P.D.  3"</v>
          </cell>
          <cell r="C100" t="str">
            <v>un</v>
          </cell>
          <cell r="D100">
            <v>0</v>
          </cell>
        </row>
        <row r="101">
          <cell r="A101" t="str">
            <v>7.1.1.5.8</v>
          </cell>
          <cell r="B101" t="str">
            <v>Válvula rgistro P.D.  4"</v>
          </cell>
          <cell r="C101" t="str">
            <v>un</v>
          </cell>
          <cell r="D101">
            <v>0</v>
          </cell>
        </row>
        <row r="102">
          <cell r="A102" t="str">
            <v>7.1.1.6.1</v>
          </cell>
          <cell r="B102" t="str">
            <v>Cheque  1 1/2"</v>
          </cell>
          <cell r="C102" t="str">
            <v>un</v>
          </cell>
          <cell r="D102">
            <v>0</v>
          </cell>
        </row>
        <row r="103">
          <cell r="A103" t="str">
            <v>7.1.1.6.2</v>
          </cell>
          <cell r="B103" t="str">
            <v>Cheque  2"</v>
          </cell>
          <cell r="C103" t="str">
            <v>un</v>
          </cell>
          <cell r="D103">
            <v>0</v>
          </cell>
        </row>
        <row r="104">
          <cell r="A104" t="str">
            <v>7.1.1.6.3</v>
          </cell>
          <cell r="B104" t="str">
            <v>Cheque  3"</v>
          </cell>
          <cell r="C104" t="str">
            <v>un</v>
          </cell>
          <cell r="D104">
            <v>4</v>
          </cell>
        </row>
        <row r="105">
          <cell r="A105" t="str">
            <v>7.1.1.6.4</v>
          </cell>
          <cell r="B105" t="str">
            <v>Cheque  4"</v>
          </cell>
          <cell r="C105" t="str">
            <v>un</v>
          </cell>
          <cell r="D105">
            <v>0</v>
          </cell>
        </row>
        <row r="106">
          <cell r="A106" t="str">
            <v>7.1.2.1.1</v>
          </cell>
          <cell r="B106" t="str">
            <v>Tubería HG 1/2"</v>
          </cell>
          <cell r="C106" t="str">
            <v>ml</v>
          </cell>
          <cell r="D106">
            <v>5</v>
          </cell>
        </row>
        <row r="107">
          <cell r="A107" t="str">
            <v>7.1.2.1.2</v>
          </cell>
          <cell r="B107" t="str">
            <v>Tubería HG 1"</v>
          </cell>
          <cell r="C107" t="str">
            <v>ml</v>
          </cell>
          <cell r="D107">
            <v>0</v>
          </cell>
        </row>
        <row r="108">
          <cell r="A108" t="str">
            <v>7.1.2.2.1</v>
          </cell>
          <cell r="B108" t="str">
            <v>Accesorios HG 1/2"</v>
          </cell>
          <cell r="C108" t="str">
            <v>un</v>
          </cell>
          <cell r="D108">
            <v>0</v>
          </cell>
        </row>
        <row r="109">
          <cell r="A109" t="str">
            <v>7.1.2.2.2</v>
          </cell>
          <cell r="B109" t="str">
            <v>Accesorios HG 1"</v>
          </cell>
          <cell r="C109" t="str">
            <v>un</v>
          </cell>
          <cell r="D109">
            <v>0</v>
          </cell>
        </row>
        <row r="110">
          <cell r="A110" t="str">
            <v>7.1.2.3</v>
          </cell>
          <cell r="B110" t="str">
            <v>Niples pasamuros en HG</v>
          </cell>
          <cell r="C110" t="str">
            <v>un</v>
          </cell>
          <cell r="D110">
            <v>4</v>
          </cell>
        </row>
        <row r="111">
          <cell r="A111" t="str">
            <v>7.1.6.1.1</v>
          </cell>
          <cell r="B111" t="str">
            <v>Red suministro A.F. PVC-P 1/2"</v>
          </cell>
          <cell r="C111" t="str">
            <v>ml</v>
          </cell>
          <cell r="D111">
            <v>71.86</v>
          </cell>
        </row>
        <row r="112">
          <cell r="A112" t="str">
            <v>7.1.6.1.2</v>
          </cell>
          <cell r="B112" t="str">
            <v>Red suministro A.F. PVC-P 3/4"</v>
          </cell>
          <cell r="C112" t="str">
            <v>ml</v>
          </cell>
          <cell r="D112">
            <v>20.67</v>
          </cell>
        </row>
        <row r="113">
          <cell r="A113" t="str">
            <v>7.1.6.1.3</v>
          </cell>
          <cell r="B113" t="str">
            <v>Red suministro A.F. PVC-P 1"</v>
          </cell>
          <cell r="C113" t="str">
            <v>ml</v>
          </cell>
          <cell r="D113">
            <v>4.93</v>
          </cell>
        </row>
        <row r="114">
          <cell r="A114" t="str">
            <v>7.1.6.1.4</v>
          </cell>
          <cell r="B114" t="str">
            <v>Red suministro A.F. PVC-P 1 1/4"</v>
          </cell>
          <cell r="C114" t="str">
            <v>ml</v>
          </cell>
          <cell r="D114">
            <v>50.290000000000006</v>
          </cell>
        </row>
        <row r="115">
          <cell r="A115" t="str">
            <v>7.1.6.1.5</v>
          </cell>
          <cell r="B115" t="str">
            <v>Red suministro A.F. PVC-P 1 1/2"</v>
          </cell>
          <cell r="C115" t="str">
            <v>ml</v>
          </cell>
          <cell r="D115">
            <v>23.35</v>
          </cell>
        </row>
        <row r="116">
          <cell r="A116" t="str">
            <v>7.1.6.1.6</v>
          </cell>
          <cell r="B116" t="str">
            <v>Red suministro A.F. PVC-P 2"</v>
          </cell>
          <cell r="C116" t="str">
            <v>ml</v>
          </cell>
          <cell r="D116">
            <v>37.019999999999996</v>
          </cell>
        </row>
        <row r="117">
          <cell r="A117" t="str">
            <v>7.1.6.1.7</v>
          </cell>
          <cell r="B117" t="str">
            <v>Red suministro A.F. PVC-P 2 1/2"</v>
          </cell>
          <cell r="C117" t="str">
            <v>ml</v>
          </cell>
          <cell r="D117">
            <v>10.81</v>
          </cell>
        </row>
        <row r="118">
          <cell r="A118" t="str">
            <v>7.1.6.2.1</v>
          </cell>
          <cell r="B118" t="str">
            <v>Accesorios PVC-P 1/2"</v>
          </cell>
          <cell r="C118" t="str">
            <v>un</v>
          </cell>
          <cell r="D118">
            <v>131</v>
          </cell>
        </row>
        <row r="119">
          <cell r="A119" t="str">
            <v>7.1.6.2.2</v>
          </cell>
          <cell r="B119" t="str">
            <v>Accesorios PVC-P 3/4"</v>
          </cell>
          <cell r="C119" t="str">
            <v>un</v>
          </cell>
          <cell r="D119">
            <v>38</v>
          </cell>
        </row>
        <row r="120">
          <cell r="A120" t="str">
            <v>7.1.6.2.3</v>
          </cell>
          <cell r="B120" t="str">
            <v>Accesorios PVC-P 1"</v>
          </cell>
          <cell r="C120" t="str">
            <v>un</v>
          </cell>
          <cell r="D120">
            <v>15</v>
          </cell>
        </row>
        <row r="121">
          <cell r="A121" t="str">
            <v>7.1.6.2.4</v>
          </cell>
          <cell r="B121" t="str">
            <v>Accesorios PVC-P 1 1/4"</v>
          </cell>
          <cell r="C121" t="str">
            <v>un</v>
          </cell>
          <cell r="D121">
            <v>101</v>
          </cell>
        </row>
        <row r="122">
          <cell r="A122" t="str">
            <v>7.1.6.2.5</v>
          </cell>
          <cell r="B122" t="str">
            <v>Accesorios PVC-P 1 1/2"</v>
          </cell>
          <cell r="C122" t="str">
            <v>un</v>
          </cell>
          <cell r="D122">
            <v>30</v>
          </cell>
        </row>
        <row r="123">
          <cell r="A123" t="str">
            <v>7.1.6.2.6</v>
          </cell>
          <cell r="B123" t="str">
            <v>Accesorios PVC-P 2"</v>
          </cell>
          <cell r="C123" t="str">
            <v>un</v>
          </cell>
          <cell r="D123">
            <v>7</v>
          </cell>
        </row>
        <row r="124">
          <cell r="A124" t="str">
            <v>7.1.6.2.7</v>
          </cell>
          <cell r="B124" t="str">
            <v>Accesorios PVC-P 2 1/2"</v>
          </cell>
          <cell r="C124" t="str">
            <v>un</v>
          </cell>
          <cell r="D124">
            <v>4</v>
          </cell>
        </row>
        <row r="125">
          <cell r="A125" t="str">
            <v>7.1.7.1.1</v>
          </cell>
          <cell r="B125" t="str">
            <v>Tubería HG 1/2"</v>
          </cell>
          <cell r="C125" t="str">
            <v>ml</v>
          </cell>
          <cell r="D125">
            <v>0</v>
          </cell>
        </row>
        <row r="126">
          <cell r="A126" t="str">
            <v>7.1.7.1.2</v>
          </cell>
          <cell r="B126" t="str">
            <v>Tubería HG 1"</v>
          </cell>
          <cell r="C126" t="str">
            <v>ml</v>
          </cell>
          <cell r="D126">
            <v>0</v>
          </cell>
        </row>
        <row r="127">
          <cell r="A127" t="str">
            <v>7.1.7.2.1</v>
          </cell>
          <cell r="B127" t="str">
            <v>Accesorios HG 1/2"</v>
          </cell>
          <cell r="C127" t="str">
            <v>un</v>
          </cell>
          <cell r="D127">
            <v>0</v>
          </cell>
        </row>
        <row r="128">
          <cell r="A128" t="str">
            <v>7.1.7.2.2</v>
          </cell>
          <cell r="B128" t="str">
            <v>Accesorios HG 1"</v>
          </cell>
          <cell r="C128" t="str">
            <v>un</v>
          </cell>
          <cell r="D128">
            <v>0</v>
          </cell>
        </row>
        <row r="129">
          <cell r="A129" t="str">
            <v>7.1.7.5</v>
          </cell>
          <cell r="B129" t="str">
            <v>Cajas para medidor</v>
          </cell>
          <cell r="C129" t="str">
            <v>un</v>
          </cell>
          <cell r="D129">
            <v>1</v>
          </cell>
        </row>
        <row r="130">
          <cell r="A130" t="str">
            <v>7.1.8.1</v>
          </cell>
          <cell r="B130" t="str">
            <v>Punto Hidráulico Lavamanos Grifería Antivandálica</v>
          </cell>
          <cell r="C130" t="str">
            <v>un</v>
          </cell>
          <cell r="D130">
            <v>26</v>
          </cell>
        </row>
        <row r="131">
          <cell r="A131" t="str">
            <v>7.1.8.2</v>
          </cell>
          <cell r="B131" t="str">
            <v>Punto Hidráulico Sanitario de Fluxómetro Antivandálico</v>
          </cell>
          <cell r="C131" t="str">
            <v>un</v>
          </cell>
          <cell r="D131">
            <v>18</v>
          </cell>
        </row>
        <row r="132">
          <cell r="A132" t="str">
            <v>7.1.8.3</v>
          </cell>
          <cell r="B132" t="str">
            <v>Punto Hidráulico Sanitario de Tanque Antivandálico</v>
          </cell>
          <cell r="C132" t="str">
            <v>un</v>
          </cell>
          <cell r="D132">
            <v>4</v>
          </cell>
        </row>
        <row r="133">
          <cell r="A133" t="str">
            <v>7.1.8.4</v>
          </cell>
          <cell r="B133" t="str">
            <v>Punto Hidráulico Orinales de Descarga Antivandálicos</v>
          </cell>
          <cell r="C133" t="str">
            <v>un</v>
          </cell>
          <cell r="D133">
            <v>6</v>
          </cell>
        </row>
        <row r="134">
          <cell r="A134" t="str">
            <v>7.1.8.5</v>
          </cell>
          <cell r="B134" t="str">
            <v>Punto Hidráulico Lavaplatos - Pocetas Laboratorios</v>
          </cell>
          <cell r="C134" t="str">
            <v>un</v>
          </cell>
          <cell r="D134">
            <v>1</v>
          </cell>
        </row>
        <row r="135">
          <cell r="A135" t="str">
            <v>7.1.8.6</v>
          </cell>
          <cell r="B135" t="str">
            <v>Punto Hidráulico Ducha Antivandálica</v>
          </cell>
          <cell r="C135" t="str">
            <v>un</v>
          </cell>
          <cell r="D135">
            <v>2</v>
          </cell>
        </row>
        <row r="136">
          <cell r="A136" t="str">
            <v>7.1.8.7</v>
          </cell>
          <cell r="B136" t="str">
            <v>Punto Hidráulico Pocetas de Aseo</v>
          </cell>
          <cell r="C136" t="str">
            <v>un</v>
          </cell>
          <cell r="D136">
            <v>9</v>
          </cell>
        </row>
        <row r="137">
          <cell r="A137" t="str">
            <v>7.1.8.8</v>
          </cell>
          <cell r="B137" t="str">
            <v>Punto Hidráulico Llaves terminales</v>
          </cell>
          <cell r="C137" t="str">
            <v>un</v>
          </cell>
          <cell r="D137">
            <v>2</v>
          </cell>
        </row>
        <row r="138">
          <cell r="A138" t="str">
            <v>7.1.8.9</v>
          </cell>
          <cell r="B138" t="str">
            <v>Punto Hidráulico Dispensadores de Agua</v>
          </cell>
          <cell r="C138" t="str">
            <v>un</v>
          </cell>
          <cell r="D138">
            <v>3</v>
          </cell>
        </row>
        <row r="139">
          <cell r="A139" t="str">
            <v>3.7.1</v>
          </cell>
          <cell r="B139" t="str">
            <v>Salida Sanitaria Lavamanos</v>
          </cell>
          <cell r="C139" t="str">
            <v>un</v>
          </cell>
          <cell r="D139">
            <v>26</v>
          </cell>
        </row>
        <row r="140">
          <cell r="A140" t="str">
            <v>3.7.2</v>
          </cell>
          <cell r="B140" t="str">
            <v>Salida Sanitaria Sanitario de Fluxómetro</v>
          </cell>
          <cell r="C140" t="str">
            <v>un</v>
          </cell>
          <cell r="D140">
            <v>18</v>
          </cell>
        </row>
        <row r="141">
          <cell r="A141" t="str">
            <v>3.7.3</v>
          </cell>
          <cell r="B141" t="str">
            <v>Salida Sanitaria Sanitario de Válvula de Descarga</v>
          </cell>
          <cell r="C141" t="str">
            <v>un</v>
          </cell>
          <cell r="D141">
            <v>4</v>
          </cell>
        </row>
        <row r="142">
          <cell r="A142" t="str">
            <v>3.7.4</v>
          </cell>
          <cell r="B142" t="str">
            <v>Salida Sanitaria Orinales</v>
          </cell>
          <cell r="C142" t="str">
            <v>un</v>
          </cell>
          <cell r="D142">
            <v>6</v>
          </cell>
        </row>
        <row r="143">
          <cell r="A143" t="str">
            <v>3.7.5</v>
          </cell>
          <cell r="B143" t="str">
            <v>Salida Sanitaria Lavaplatos - Pocetas Laboratorios</v>
          </cell>
          <cell r="C143" t="str">
            <v>un</v>
          </cell>
          <cell r="D143">
            <v>1</v>
          </cell>
        </row>
        <row r="144">
          <cell r="A144" t="str">
            <v>3.7.6</v>
          </cell>
          <cell r="B144" t="str">
            <v>Salida Sanitaria Duchas</v>
          </cell>
          <cell r="C144" t="str">
            <v>un</v>
          </cell>
          <cell r="D144">
            <v>2</v>
          </cell>
        </row>
        <row r="145">
          <cell r="A145" t="str">
            <v>3.7.7</v>
          </cell>
          <cell r="B145" t="str">
            <v>Salida Sanitaria Pocetas de Aseo</v>
          </cell>
          <cell r="C145" t="str">
            <v>un</v>
          </cell>
          <cell r="D145">
            <v>9</v>
          </cell>
        </row>
        <row r="146">
          <cell r="A146" t="str">
            <v>3.7.8</v>
          </cell>
          <cell r="B146" t="str">
            <v>Salida Sanitaria Dispensadores de Agua</v>
          </cell>
          <cell r="C146" t="str">
            <v>un</v>
          </cell>
          <cell r="D146">
            <v>3</v>
          </cell>
        </row>
        <row r="147">
          <cell r="A147" t="str">
            <v>3.7.9</v>
          </cell>
          <cell r="B147" t="str">
            <v>Salida Sanitaria Sifones de Aseo</v>
          </cell>
          <cell r="C147" t="str">
            <v>un</v>
          </cell>
          <cell r="D147">
            <v>22</v>
          </cell>
        </row>
        <row r="148">
          <cell r="A148" t="str">
            <v>7.1.12.1</v>
          </cell>
          <cell r="B148" t="str">
            <v>Montaje Lavamanos Grifería Antivandálica</v>
          </cell>
          <cell r="C148" t="str">
            <v>un</v>
          </cell>
          <cell r="D148">
            <v>26</v>
          </cell>
        </row>
        <row r="149">
          <cell r="A149" t="str">
            <v>7.1.12.2</v>
          </cell>
          <cell r="B149" t="str">
            <v>Montaje Sanitario de Fluxómetro Antivandálico</v>
          </cell>
          <cell r="C149" t="str">
            <v>un</v>
          </cell>
          <cell r="D149">
            <v>18</v>
          </cell>
        </row>
        <row r="150">
          <cell r="A150" t="str">
            <v>7.1.12.3</v>
          </cell>
          <cell r="B150" t="str">
            <v>Montaje Sanitario de Válvula de Descarga</v>
          </cell>
          <cell r="C150" t="str">
            <v>un</v>
          </cell>
          <cell r="D150">
            <v>4</v>
          </cell>
        </row>
        <row r="151">
          <cell r="A151" t="str">
            <v>7.1.12.4</v>
          </cell>
          <cell r="B151" t="str">
            <v>Montaje Orinales Antivandálicos</v>
          </cell>
          <cell r="C151" t="str">
            <v>un</v>
          </cell>
          <cell r="D151">
            <v>6</v>
          </cell>
        </row>
        <row r="152">
          <cell r="A152" t="str">
            <v>7.1.12.5</v>
          </cell>
          <cell r="B152" t="str">
            <v>Montaje Lavaplatos - Pocetas Laboratorios</v>
          </cell>
          <cell r="C152" t="str">
            <v>un</v>
          </cell>
          <cell r="D152">
            <v>1</v>
          </cell>
        </row>
        <row r="153">
          <cell r="A153" t="str">
            <v>7.1.12.6</v>
          </cell>
          <cell r="B153" t="str">
            <v>Montaje Ducha Antivandálica</v>
          </cell>
          <cell r="C153" t="str">
            <v>un</v>
          </cell>
          <cell r="D153">
            <v>2</v>
          </cell>
        </row>
        <row r="154">
          <cell r="A154" t="str">
            <v>7.1.12.7</v>
          </cell>
          <cell r="B154" t="str">
            <v>Montaje Pocetas de Aseo</v>
          </cell>
          <cell r="C154" t="str">
            <v>un</v>
          </cell>
          <cell r="D154">
            <v>9</v>
          </cell>
        </row>
        <row r="155">
          <cell r="A155" t="str">
            <v>7.1.12.8</v>
          </cell>
          <cell r="B155" t="str">
            <v>Montaje Llaves terminales</v>
          </cell>
          <cell r="C155" t="str">
            <v>un</v>
          </cell>
          <cell r="D155">
            <v>2</v>
          </cell>
        </row>
        <row r="156">
          <cell r="A156" t="str">
            <v>7.1.12.9</v>
          </cell>
          <cell r="B156" t="str">
            <v>Montaje Acoflex Lavamanos de 1/2"</v>
          </cell>
          <cell r="C156" t="str">
            <v>un</v>
          </cell>
          <cell r="D156">
            <v>0</v>
          </cell>
        </row>
        <row r="157">
          <cell r="A157" t="str">
            <v>7.1.16.1.1</v>
          </cell>
          <cell r="B157" t="str">
            <v>Equipo Hidroneumático mod BARNES con capacidad 60L para un Rc= 1.78</v>
          </cell>
          <cell r="C157" t="str">
            <v>un</v>
          </cell>
          <cell r="D157">
            <v>0</v>
          </cell>
        </row>
        <row r="158">
          <cell r="A158" t="str">
            <v>7.1.16.2</v>
          </cell>
          <cell r="B158" t="str">
            <v>Gabinete contraincendios, clase 1 (1.10x0.85 m) de incrustar</v>
          </cell>
          <cell r="C158" t="str">
            <v>un</v>
          </cell>
          <cell r="D158">
            <v>0</v>
          </cell>
        </row>
        <row r="159">
          <cell r="A159" t="str">
            <v>7.1.16.3</v>
          </cell>
          <cell r="B159" t="str">
            <v>Bomba  1 HP Q= 1.92 L/s</v>
          </cell>
          <cell r="C159" t="str">
            <v>un</v>
          </cell>
          <cell r="D159">
            <v>0</v>
          </cell>
        </row>
        <row r="160">
          <cell r="A160" t="str">
            <v>7.1.16.4</v>
          </cell>
          <cell r="B160" t="str">
            <v>Siamesa</v>
          </cell>
          <cell r="C160" t="str">
            <v>un</v>
          </cell>
          <cell r="D160">
            <v>0</v>
          </cell>
        </row>
        <row r="161">
          <cell r="A161" t="str">
            <v>7.1.17.1.1</v>
          </cell>
          <cell r="B161" t="str">
            <v>Tubería HG 1 1/2"</v>
          </cell>
          <cell r="C161" t="str">
            <v>ml</v>
          </cell>
          <cell r="D161">
            <v>0</v>
          </cell>
        </row>
        <row r="162">
          <cell r="A162" t="str">
            <v>7.1.17.1.2</v>
          </cell>
          <cell r="B162" t="str">
            <v>Tubería HG 4"</v>
          </cell>
          <cell r="C162" t="str">
            <v>ml</v>
          </cell>
          <cell r="D162">
            <v>0</v>
          </cell>
        </row>
        <row r="163">
          <cell r="A163" t="str">
            <v>7.1.17.2.1</v>
          </cell>
          <cell r="B163" t="str">
            <v>Accesorios HG 1 1/2"</v>
          </cell>
          <cell r="C163" t="str">
            <v>un</v>
          </cell>
          <cell r="D163">
            <v>0</v>
          </cell>
        </row>
        <row r="164">
          <cell r="A164" t="str">
            <v>7.1.17.2.2</v>
          </cell>
          <cell r="B164" t="str">
            <v>Accesorios HG 4"</v>
          </cell>
          <cell r="C164" t="str">
            <v>un</v>
          </cell>
          <cell r="D164">
            <v>0</v>
          </cell>
        </row>
        <row r="165">
          <cell r="A165" t="str">
            <v>7.1.17.3.1</v>
          </cell>
          <cell r="B165" t="str">
            <v>Registro de 4"</v>
          </cell>
          <cell r="C165" t="str">
            <v>un</v>
          </cell>
          <cell r="D165">
            <v>0</v>
          </cell>
        </row>
        <row r="166">
          <cell r="A166" t="str">
            <v>7.1.17.3.2</v>
          </cell>
          <cell r="B166" t="str">
            <v>Registro de 1 1/2"</v>
          </cell>
          <cell r="C166" t="str">
            <v>un</v>
          </cell>
          <cell r="D166">
            <v>0</v>
          </cell>
        </row>
        <row r="167">
          <cell r="A167" t="str">
            <v>7.1.17.3.3</v>
          </cell>
          <cell r="B167" t="str">
            <v>Cheque de 4"</v>
          </cell>
          <cell r="C167" t="str">
            <v>un</v>
          </cell>
          <cell r="D167">
            <v>0</v>
          </cell>
        </row>
        <row r="168">
          <cell r="A168" t="str">
            <v>8.1.1.1</v>
          </cell>
          <cell r="B168" t="str">
            <v>Salida para luminaria fluorescente de sobreponer o incrustada en techo o muro. (Incluye tuberia, cajas y alambrado)</v>
          </cell>
          <cell r="C168" t="str">
            <v>un</v>
          </cell>
          <cell r="D168">
            <v>0</v>
          </cell>
        </row>
        <row r="169">
          <cell r="A169" t="str">
            <v>8.1.1.2</v>
          </cell>
          <cell r="B169" t="str">
            <v>Salida para luminaria fluorescente de descolgar en techo. (Incluye tuberia EMT, cajas y alambrado)</v>
          </cell>
          <cell r="C169" t="str">
            <v>un</v>
          </cell>
          <cell r="D169">
            <v>0</v>
          </cell>
        </row>
        <row r="170">
          <cell r="A170" t="str">
            <v>8.1.2.2</v>
          </cell>
          <cell r="B170" t="str">
            <v>Salida para luminaria incandescente de descolgar en techo. (Incluye tuberia, cajas y alambrado)</v>
          </cell>
          <cell r="C170" t="str">
            <v>un</v>
          </cell>
          <cell r="D170">
            <v>0</v>
          </cell>
        </row>
        <row r="171">
          <cell r="A171" t="str">
            <v>8.1.3.1</v>
          </cell>
          <cell r="B171" t="str">
            <v>Salida para luminaria de Alta Descarga (Sodio, Mercurio, Halogenas) de sobreponer en techo o muro. (Incluye tubería, cajas y alambrado).</v>
          </cell>
          <cell r="C171" t="str">
            <v>un</v>
          </cell>
          <cell r="D171">
            <v>0</v>
          </cell>
        </row>
        <row r="172">
          <cell r="A172" t="str">
            <v>8.1.3.2</v>
          </cell>
          <cell r="B172" t="str">
            <v>Salida para luminaria de Alta Descarga (Sodio, Mercurio, Halogenas) de descolgar. (Incluye tubería, cajas y alambrado).</v>
          </cell>
          <cell r="C172" t="str">
            <v>un</v>
          </cell>
          <cell r="D172">
            <v>0</v>
          </cell>
        </row>
        <row r="173">
          <cell r="A173" t="str">
            <v>8.1.3.4.1</v>
          </cell>
          <cell r="B173" t="str">
            <v>Canalización para luminaria de Alta Descarga tipo ornamental, en poste o que requiera canalización. (Incluye tuberia Ø 1")</v>
          </cell>
          <cell r="C173" t="str">
            <v>ml</v>
          </cell>
          <cell r="D173">
            <v>0</v>
          </cell>
        </row>
        <row r="174">
          <cell r="A174" t="str">
            <v>8.1.4</v>
          </cell>
          <cell r="B174" t="str">
            <v>Salidas para puntos de derivación</v>
          </cell>
          <cell r="C174" t="str">
            <v>un</v>
          </cell>
          <cell r="D174">
            <v>0</v>
          </cell>
        </row>
        <row r="175">
          <cell r="A175" t="str">
            <v>8.1.5.1</v>
          </cell>
          <cell r="B175" t="str">
            <v>Salida tomacorriente con polo a tierra, doble monofasico de muro, 15 Amp. 120 Volt.</v>
          </cell>
          <cell r="C175" t="str">
            <v>un</v>
          </cell>
          <cell r="D175">
            <v>0</v>
          </cell>
        </row>
        <row r="176">
          <cell r="A176" t="str">
            <v>8.1.5.2</v>
          </cell>
          <cell r="B176" t="str">
            <v>Salida tomacorriente con polo a tierra, doble monofasico en bandeja portacable, 15 Amp. 120 Volt.</v>
          </cell>
          <cell r="C176" t="str">
            <v>un</v>
          </cell>
          <cell r="D176">
            <v>0</v>
          </cell>
        </row>
        <row r="177">
          <cell r="A177" t="str">
            <v>8.1.5.3</v>
          </cell>
          <cell r="B177" t="str">
            <v xml:space="preserve">Salida tomacorriente doble con polo a tierra aislado (especial para aplicar en sistemas de alimentación de computadores) en muro, 15 Amp., 120 Volt. </v>
          </cell>
          <cell r="C177" t="str">
            <v>un</v>
          </cell>
          <cell r="D177">
            <v>0</v>
          </cell>
        </row>
        <row r="178">
          <cell r="A178" t="str">
            <v>8.1.5.4</v>
          </cell>
          <cell r="B178" t="str">
            <v>Salida tomacorriente doble con polo a tierra aislado (especial para aplicar en sistemas de alimentación de computadores), 15 Amp., 120 Volt. En bandeja portacable.</v>
          </cell>
          <cell r="C178" t="str">
            <v>un</v>
          </cell>
          <cell r="D178">
            <v>0</v>
          </cell>
        </row>
        <row r="179">
          <cell r="A179" t="str">
            <v>8.1.6</v>
          </cell>
          <cell r="B179" t="str">
            <v>Salida para flotador (Equipo de presión)</v>
          </cell>
          <cell r="C179" t="str">
            <v>un</v>
          </cell>
          <cell r="D179">
            <v>0</v>
          </cell>
        </row>
        <row r="180">
          <cell r="A180" t="str">
            <v>8.1.7</v>
          </cell>
          <cell r="B180" t="str">
            <v>Salidas para alimentar cajas de distribución de tomacorrientes, con el doble servicio tanto de energía AC 120 Volt. Normal, como de energía regulada</v>
          </cell>
          <cell r="C180" t="str">
            <v>un</v>
          </cell>
          <cell r="D180">
            <v>0</v>
          </cell>
        </row>
        <row r="181">
          <cell r="A181" t="str">
            <v>8.2.1</v>
          </cell>
          <cell r="B181" t="str">
            <v>Bandeja por techo de 20 x 8 cm</v>
          </cell>
          <cell r="C181" t="str">
            <v>ml</v>
          </cell>
          <cell r="D181">
            <v>0</v>
          </cell>
        </row>
        <row r="182">
          <cell r="A182" t="str">
            <v>8.2.2</v>
          </cell>
          <cell r="B182" t="str">
            <v>Bandeja por guardaescobas</v>
          </cell>
          <cell r="C182" t="str">
            <v>ml</v>
          </cell>
          <cell r="D182">
            <v>0</v>
          </cell>
        </row>
        <row r="183">
          <cell r="A183" t="str">
            <v>8.3.1.1</v>
          </cell>
          <cell r="B183" t="str">
            <v>Tubería conduit 1 1/2"</v>
          </cell>
          <cell r="C183" t="str">
            <v>ml</v>
          </cell>
          <cell r="D183">
            <v>0</v>
          </cell>
        </row>
        <row r="184">
          <cell r="A184" t="str">
            <v>8.3.2.1</v>
          </cell>
          <cell r="B184" t="str">
            <v>2#8 + 1#10T</v>
          </cell>
          <cell r="C184" t="str">
            <v>ml</v>
          </cell>
          <cell r="D184">
            <v>0</v>
          </cell>
        </row>
        <row r="185">
          <cell r="A185" t="str">
            <v>8.3.2.2</v>
          </cell>
          <cell r="B185" t="str">
            <v>3#10 THW + 1#12 THW + 1#10T Desnudo</v>
          </cell>
          <cell r="C185" t="str">
            <v>ml</v>
          </cell>
          <cell r="D185">
            <v>0</v>
          </cell>
        </row>
        <row r="186">
          <cell r="A186" t="str">
            <v>8.3.2.3</v>
          </cell>
          <cell r="B186" t="str">
            <v>3#1/0 THW + 1#2 THW + 1#2 Desnudo</v>
          </cell>
          <cell r="C186" t="str">
            <v>ml</v>
          </cell>
          <cell r="D186">
            <v>0</v>
          </cell>
        </row>
        <row r="187">
          <cell r="A187" t="str">
            <v>8.4.1.1</v>
          </cell>
          <cell r="B187" t="str">
            <v>Tablero automático con puerta, para 12 circuitos</v>
          </cell>
          <cell r="C187" t="str">
            <v>un</v>
          </cell>
          <cell r="D187">
            <v>0</v>
          </cell>
        </row>
        <row r="188">
          <cell r="A188" t="str">
            <v>8.4.1.2</v>
          </cell>
          <cell r="B188" t="str">
            <v>Tablero automático con puerta, para 30 circuitos</v>
          </cell>
          <cell r="C188" t="str">
            <v>un</v>
          </cell>
          <cell r="D188">
            <v>0</v>
          </cell>
        </row>
        <row r="189">
          <cell r="A189" t="str">
            <v>8.4.2.1</v>
          </cell>
          <cell r="B189" t="str">
            <v>Interruptor automático enchufe 1x20 Amp.</v>
          </cell>
          <cell r="C189" t="str">
            <v>un</v>
          </cell>
          <cell r="D189">
            <v>0</v>
          </cell>
        </row>
        <row r="190">
          <cell r="A190" t="str">
            <v>8.4.2.2</v>
          </cell>
          <cell r="B190" t="str">
            <v>Interruptor automático enchufe 1x40 Amp.</v>
          </cell>
          <cell r="C190" t="str">
            <v>un</v>
          </cell>
          <cell r="D190">
            <v>0</v>
          </cell>
        </row>
        <row r="191">
          <cell r="A191" t="str">
            <v>8.4.2.3</v>
          </cell>
          <cell r="B191" t="str">
            <v>Interruptor automático enchufe 2x20 Amp.</v>
          </cell>
          <cell r="C191" t="str">
            <v>un</v>
          </cell>
          <cell r="D191">
            <v>0</v>
          </cell>
        </row>
        <row r="192">
          <cell r="A192" t="str">
            <v>8.5.1</v>
          </cell>
          <cell r="B192" t="str">
            <v>Salida de teléfono con toma sencilla tipo americano y alambre 2 x 22 AWG</v>
          </cell>
          <cell r="C192" t="str">
            <v>un</v>
          </cell>
          <cell r="D192">
            <v>0</v>
          </cell>
        </row>
        <row r="193">
          <cell r="A193" t="str">
            <v>8.6.1.1</v>
          </cell>
          <cell r="B193" t="str">
            <v>Salida de antena T.V. (solo tubería y cajas), se incluye la prolongación en primer piso hasta la caja de paso</v>
          </cell>
          <cell r="C193" t="str">
            <v>un</v>
          </cell>
          <cell r="D193">
            <v>0</v>
          </cell>
        </row>
        <row r="194">
          <cell r="A194" t="str">
            <v>8.7.5.1</v>
          </cell>
          <cell r="B194" t="str">
            <v>Salida para alimentar cajas de distribución voz y datos</v>
          </cell>
          <cell r="C194" t="str">
            <v>un</v>
          </cell>
          <cell r="D194">
            <v>0</v>
          </cell>
        </row>
        <row r="195">
          <cell r="A195" t="str">
            <v>8.8.1</v>
          </cell>
          <cell r="B195" t="str">
            <v>Puesta a tierra del tablero general</v>
          </cell>
          <cell r="C195" t="str">
            <v>un</v>
          </cell>
          <cell r="D195">
            <v>0</v>
          </cell>
        </row>
        <row r="196">
          <cell r="A196" t="str">
            <v>9.1.1</v>
          </cell>
          <cell r="B196" t="str">
            <v>Pañete impermeabilizado interior (Baños, cocinas)</v>
          </cell>
          <cell r="C196" t="str">
            <v>m2</v>
          </cell>
          <cell r="D196">
            <v>0</v>
          </cell>
        </row>
        <row r="197">
          <cell r="A197" t="str">
            <v>9.1.2</v>
          </cell>
          <cell r="B197" t="str">
            <v>Pañete liso muros interiores 1:6 e=0.01 m (Administración, sala profesores, enfermería)</v>
          </cell>
          <cell r="C197" t="str">
            <v>m2</v>
          </cell>
          <cell r="D197">
            <v>0</v>
          </cell>
        </row>
        <row r="198">
          <cell r="A198" t="str">
            <v>9.1.3</v>
          </cell>
          <cell r="B198" t="str">
            <v>Pañete liso impermeabilizado fachadas</v>
          </cell>
          <cell r="C198" t="str">
            <v>m2</v>
          </cell>
          <cell r="D198">
            <v>0</v>
          </cell>
        </row>
        <row r="199">
          <cell r="A199" t="str">
            <v>9.2.1</v>
          </cell>
          <cell r="B199" t="str">
            <v>Pañete liso bajo placas</v>
          </cell>
          <cell r="C199" t="str">
            <v>m2</v>
          </cell>
          <cell r="D199">
            <v>0</v>
          </cell>
        </row>
        <row r="200">
          <cell r="A200" t="str">
            <v>9.2.2</v>
          </cell>
          <cell r="B200" t="str">
            <v>Pañete liso bajo malla (Edificios existentes que se reformen)</v>
          </cell>
          <cell r="C200" t="str">
            <v>m2</v>
          </cell>
          <cell r="D200">
            <v>0</v>
          </cell>
        </row>
        <row r="201">
          <cell r="A201" t="str">
            <v>10.1.2</v>
          </cell>
          <cell r="B201" t="str">
            <v>Alistado pisos e= 0.03 mts</v>
          </cell>
          <cell r="C201" t="str">
            <v>m2</v>
          </cell>
          <cell r="D201">
            <v>0</v>
          </cell>
        </row>
        <row r="202">
          <cell r="A202" t="str">
            <v>10.1.3</v>
          </cell>
          <cell r="B202" t="str">
            <v>Alistado impermeabilizado pisos e= 0.03 mts (baños)</v>
          </cell>
          <cell r="C202" t="str">
            <v>m2</v>
          </cell>
          <cell r="D202">
            <v>0</v>
          </cell>
        </row>
        <row r="203">
          <cell r="A203" t="str">
            <v>10.2.1.3</v>
          </cell>
          <cell r="B203" t="str">
            <v>Cerámica 20 x 20  Tráfico 4</v>
          </cell>
          <cell r="C203" t="str">
            <v>m2</v>
          </cell>
          <cell r="D203">
            <v>0</v>
          </cell>
        </row>
        <row r="204">
          <cell r="A204" t="str">
            <v>10.2.1.4</v>
          </cell>
          <cell r="B204" t="str">
            <v>Cerámica 30 x 30  Tráfico 4</v>
          </cell>
          <cell r="C204" t="str">
            <v>m2</v>
          </cell>
          <cell r="D204">
            <v>0</v>
          </cell>
        </row>
        <row r="205">
          <cell r="A205" t="str">
            <v>10.2.2.1</v>
          </cell>
          <cell r="B205" t="str">
            <v>Tablón cuarto 26</v>
          </cell>
          <cell r="C205" t="str">
            <v>m2</v>
          </cell>
          <cell r="D205">
            <v>0</v>
          </cell>
        </row>
        <row r="206">
          <cell r="A206" t="str">
            <v>10.2.2.2</v>
          </cell>
          <cell r="B206" t="str">
            <v>Tablón de 20 x 20 (Rampas, accesos, halles, escaleras)</v>
          </cell>
          <cell r="C206" t="str">
            <v>m2</v>
          </cell>
          <cell r="D206">
            <v>0</v>
          </cell>
        </row>
        <row r="207">
          <cell r="A207" t="str">
            <v>10.2.2.3</v>
          </cell>
          <cell r="B207" t="str">
            <v>Tablón de 30 x 30 (Rampas, accesos, halles, escaleras)</v>
          </cell>
          <cell r="C207" t="str">
            <v>m2</v>
          </cell>
          <cell r="D207">
            <v>0</v>
          </cell>
        </row>
        <row r="208">
          <cell r="A208" t="str">
            <v>10.2.4.1</v>
          </cell>
          <cell r="B208" t="str">
            <v>Baldosín de granito 33*33 pulido y brillado (Salones, baños, administración)</v>
          </cell>
          <cell r="C208" t="str">
            <v>m2</v>
          </cell>
          <cell r="D208">
            <v>0</v>
          </cell>
        </row>
        <row r="209">
          <cell r="A209" t="str">
            <v>10.2.4.2</v>
          </cell>
          <cell r="B209" t="str">
            <v>Granito semipulido rampas</v>
          </cell>
          <cell r="C209" t="str">
            <v>m2</v>
          </cell>
          <cell r="D209">
            <v>0</v>
          </cell>
        </row>
        <row r="210">
          <cell r="A210" t="str">
            <v>10.2.4.3</v>
          </cell>
          <cell r="B210" t="str">
            <v>Gravilla lavada</v>
          </cell>
          <cell r="C210" t="str">
            <v>m2</v>
          </cell>
          <cell r="D210">
            <v>0</v>
          </cell>
        </row>
        <row r="211">
          <cell r="A211" t="str">
            <v>10.3.1.1</v>
          </cell>
          <cell r="B211" t="str">
            <v>G/Escobas en tablón cuarto 26 (Circulaciones)</v>
          </cell>
          <cell r="C211" t="str">
            <v>ml</v>
          </cell>
          <cell r="D211">
            <v>0</v>
          </cell>
        </row>
        <row r="212">
          <cell r="A212" t="str">
            <v>10.3.2.1</v>
          </cell>
          <cell r="B212" t="str">
            <v>G/Escobas zócalo de granito vibroprensado</v>
          </cell>
          <cell r="C212" t="str">
            <v>ml</v>
          </cell>
          <cell r="D212">
            <v>0</v>
          </cell>
        </row>
        <row r="213">
          <cell r="A213" t="str">
            <v>10.3.2.2</v>
          </cell>
          <cell r="B213" t="str">
            <v>G/Escobas granito pulido (Aulas, administración)</v>
          </cell>
          <cell r="C213" t="str">
            <v>ml</v>
          </cell>
          <cell r="D213">
            <v>0</v>
          </cell>
        </row>
        <row r="214">
          <cell r="A214" t="str">
            <v>10.3.2.3</v>
          </cell>
          <cell r="B214" t="str">
            <v>Media caña en granito pulido (Baños, repostería, aseos, entrada)</v>
          </cell>
          <cell r="C214" t="str">
            <v>ml</v>
          </cell>
          <cell r="D214">
            <v>0</v>
          </cell>
        </row>
        <row r="215">
          <cell r="A215" t="str">
            <v>10.3.2.4</v>
          </cell>
          <cell r="B215" t="str">
            <v>G/Escobas gravilla lavada</v>
          </cell>
          <cell r="C215" t="str">
            <v>ml</v>
          </cell>
          <cell r="D215">
            <v>0</v>
          </cell>
        </row>
        <row r="216">
          <cell r="A216" t="str">
            <v>10.3.2.5</v>
          </cell>
          <cell r="B216" t="str">
            <v>Media caña en gravilla lavada</v>
          </cell>
          <cell r="C216" t="str">
            <v>ml</v>
          </cell>
          <cell r="D216">
            <v>0</v>
          </cell>
        </row>
        <row r="217">
          <cell r="A217" t="str">
            <v>10.4.1</v>
          </cell>
          <cell r="B217" t="str">
            <v>Gradas en granito semipulido (Escaleras Exteriores)</v>
          </cell>
          <cell r="C217" t="str">
            <v>ml</v>
          </cell>
          <cell r="D217">
            <v>0</v>
          </cell>
        </row>
        <row r="218">
          <cell r="A218" t="str">
            <v>10.4.2</v>
          </cell>
          <cell r="B218" t="str">
            <v>Gradas en gravilla lavada</v>
          </cell>
          <cell r="C218" t="str">
            <v>ml</v>
          </cell>
          <cell r="D218">
            <v>0</v>
          </cell>
        </row>
        <row r="219">
          <cell r="A219" t="str">
            <v>10.4.3</v>
          </cell>
          <cell r="B219" t="str">
            <v>Gradas en ladrillo tolete</v>
          </cell>
          <cell r="C219" t="str">
            <v>ml</v>
          </cell>
          <cell r="D219">
            <v>0</v>
          </cell>
        </row>
        <row r="220">
          <cell r="A220" t="str">
            <v>10.4.4</v>
          </cell>
          <cell r="B220" t="str">
            <v>Gradas en tableta de gres</v>
          </cell>
          <cell r="C220" t="str">
            <v>ml</v>
          </cell>
          <cell r="D220">
            <v>0</v>
          </cell>
        </row>
        <row r="221">
          <cell r="A221" t="str">
            <v>10.4.5</v>
          </cell>
          <cell r="B221" t="str">
            <v>Gradas en concreto</v>
          </cell>
          <cell r="C221" t="str">
            <v>ml</v>
          </cell>
          <cell r="D221">
            <v>0</v>
          </cell>
        </row>
        <row r="222">
          <cell r="A222" t="str">
            <v>11.1.1</v>
          </cell>
          <cell r="B222" t="str">
            <v>Afinado cubiertas planas Mortero 1:3 Imperm.</v>
          </cell>
          <cell r="C222" t="str">
            <v>m2</v>
          </cell>
          <cell r="D222">
            <v>0</v>
          </cell>
        </row>
        <row r="223">
          <cell r="A223" t="str">
            <v>11.1.4</v>
          </cell>
          <cell r="B223" t="str">
            <v>Impermeabilización canales y placas con manto asfáltico y foil de aluminio</v>
          </cell>
          <cell r="C223" t="str">
            <v>m2</v>
          </cell>
          <cell r="D223">
            <v>0</v>
          </cell>
        </row>
        <row r="224">
          <cell r="A224" t="str">
            <v>11.2.1.1</v>
          </cell>
          <cell r="B224" t="str">
            <v>Cubierta tipo sandwich HD ref. 333C Aluminio 0,5 mm. Perforada pintada dos caras</v>
          </cell>
          <cell r="C224" t="str">
            <v>m2</v>
          </cell>
          <cell r="D224">
            <v>0</v>
          </cell>
        </row>
        <row r="225">
          <cell r="A225" t="str">
            <v>11.2.2.1</v>
          </cell>
          <cell r="B225" t="str">
            <v>Remates cubierta Sandwich</v>
          </cell>
          <cell r="C225" t="str">
            <v>ml</v>
          </cell>
          <cell r="D225">
            <v>0</v>
          </cell>
        </row>
        <row r="226">
          <cell r="A226" t="str">
            <v>11.2.3.1</v>
          </cell>
          <cell r="B226" t="str">
            <v>Cubierta en teja trapezoidal de policarbonato perfil Greca color opal. Cal. 0.8 mm. Ref. Palram "Arkos Ltda" ó similar</v>
          </cell>
          <cell r="C226" t="str">
            <v>m2</v>
          </cell>
          <cell r="D226">
            <v>0</v>
          </cell>
        </row>
        <row r="227">
          <cell r="A227" t="str">
            <v>11.3.1.1</v>
          </cell>
          <cell r="B227" t="str">
            <v>Canal en lámina galv. Cal 20 desarrollo = 0.85 m</v>
          </cell>
          <cell r="C227" t="str">
            <v>ml</v>
          </cell>
          <cell r="D227">
            <v>0</v>
          </cell>
        </row>
        <row r="228">
          <cell r="A228" t="str">
            <v>11.3.1.2</v>
          </cell>
          <cell r="B228" t="str">
            <v>Canal en lámina galv. Cal 20 desarrollo = 1.07 m</v>
          </cell>
          <cell r="C228" t="str">
            <v>ml</v>
          </cell>
          <cell r="D228">
            <v>0</v>
          </cell>
        </row>
        <row r="229">
          <cell r="A229" t="str">
            <v>12.1.1</v>
          </cell>
          <cell r="B229" t="str">
            <v>Ventanería</v>
          </cell>
          <cell r="C229">
            <v>0</v>
          </cell>
          <cell r="D229">
            <v>0</v>
          </cell>
        </row>
        <row r="230">
          <cell r="A230" t="str">
            <v>12.1.2</v>
          </cell>
          <cell r="B230" t="str">
            <v>Puertas</v>
          </cell>
          <cell r="C230">
            <v>0</v>
          </cell>
          <cell r="D230">
            <v>0</v>
          </cell>
        </row>
        <row r="231">
          <cell r="A231">
            <v>0</v>
          </cell>
        </row>
        <row r="232">
          <cell r="A232" t="str">
            <v/>
          </cell>
        </row>
        <row r="233">
          <cell r="A233" t="str">
            <v>12.2.1.1</v>
          </cell>
          <cell r="B233" t="str">
            <v>Marcos puertas</v>
          </cell>
          <cell r="C233" t="str">
            <v>ml</v>
          </cell>
          <cell r="D233">
            <v>0</v>
          </cell>
        </row>
        <row r="234">
          <cell r="A234" t="str">
            <v>12.2.1.2.1</v>
          </cell>
          <cell r="B234" t="str">
            <v>P-4 hoja cold rolled cal. 18 (baños profesores)</v>
          </cell>
          <cell r="C234" t="str">
            <v>un</v>
          </cell>
          <cell r="D234">
            <v>0</v>
          </cell>
        </row>
        <row r="235">
          <cell r="A235" t="str">
            <v>12.2.1.2.2</v>
          </cell>
          <cell r="B235" t="str">
            <v>P-5 hoja cold rolled cal. 18 (acceso baños/montante)</v>
          </cell>
          <cell r="C235" t="str">
            <v>un</v>
          </cell>
          <cell r="D235">
            <v>0</v>
          </cell>
        </row>
        <row r="236">
          <cell r="A236" t="str">
            <v>12.2.1.3.1</v>
          </cell>
          <cell r="B236" t="str">
            <v>Puerta Tipo P-1 (hoja y marco), 1,00 * 2,70 m, metálica entamborada y marco Coll Rolled C.18</v>
          </cell>
          <cell r="C236" t="str">
            <v>un</v>
          </cell>
          <cell r="D236">
            <v>0</v>
          </cell>
        </row>
        <row r="237">
          <cell r="A237" t="str">
            <v>12.2.1.3.2</v>
          </cell>
          <cell r="B237" t="str">
            <v>Puerta Tipo P-2 (hoja y marco), 0,90 * 2,70 m, metálica entamborada y marco Coll Rolled C.18</v>
          </cell>
          <cell r="C237" t="str">
            <v>un</v>
          </cell>
          <cell r="D237">
            <v>0</v>
          </cell>
        </row>
        <row r="238">
          <cell r="A238" t="str">
            <v>12.2.2.1</v>
          </cell>
          <cell r="B238" t="str">
            <v>Barandas en tubo de 1 1/2"</v>
          </cell>
          <cell r="C238" t="str">
            <v>ml</v>
          </cell>
          <cell r="D238">
            <v>0</v>
          </cell>
        </row>
        <row r="239">
          <cell r="A239" t="str">
            <v>12.2.2.2</v>
          </cell>
          <cell r="B239" t="str">
            <v>Pasamanos en tubo (Escaleras)</v>
          </cell>
          <cell r="C239" t="str">
            <v>ml</v>
          </cell>
          <cell r="D239">
            <v>0</v>
          </cell>
        </row>
        <row r="240">
          <cell r="A240" t="str">
            <v>12.2.2.3</v>
          </cell>
          <cell r="B240" t="str">
            <v>Baranda en perfiles metálicos y malla expandida</v>
          </cell>
          <cell r="C240" t="str">
            <v>ml</v>
          </cell>
          <cell r="D240">
            <v>0</v>
          </cell>
        </row>
        <row r="241">
          <cell r="A241" t="str">
            <v>12.2.3.4</v>
          </cell>
          <cell r="B241" t="str">
            <v>Rejilla de ventilación</v>
          </cell>
          <cell r="C241" t="str">
            <v>m2</v>
          </cell>
          <cell r="D241">
            <v>0</v>
          </cell>
        </row>
        <row r="242">
          <cell r="A242" t="str">
            <v>12.2.3.5</v>
          </cell>
          <cell r="B242" t="str">
            <v>Rejilla metálica para cañuelas</v>
          </cell>
          <cell r="C242" t="str">
            <v>ml</v>
          </cell>
          <cell r="D242">
            <v>0</v>
          </cell>
        </row>
        <row r="243">
          <cell r="A243" t="str">
            <v>13.1.1</v>
          </cell>
          <cell r="B243" t="str">
            <v>Hojas entamboradas lisas (Baños profesores)</v>
          </cell>
          <cell r="C243" t="str">
            <v>m2</v>
          </cell>
          <cell r="D243">
            <v>0</v>
          </cell>
        </row>
        <row r="244">
          <cell r="A244" t="str">
            <v>13.1.2</v>
          </cell>
          <cell r="B244" t="str">
            <v>Hojas entamboradas con rejilla de ventilación</v>
          </cell>
          <cell r="C244" t="str">
            <v>m2</v>
          </cell>
          <cell r="D244">
            <v>0</v>
          </cell>
        </row>
        <row r="245">
          <cell r="A245" t="str">
            <v>13.1.3</v>
          </cell>
          <cell r="B245" t="str">
            <v>Hojas entamboradas con enchape en acero inoxidable</v>
          </cell>
          <cell r="C245" t="str">
            <v>m2</v>
          </cell>
          <cell r="D245">
            <v>0</v>
          </cell>
        </row>
        <row r="246">
          <cell r="A246" t="str">
            <v>14.1.1</v>
          </cell>
          <cell r="B246" t="str">
            <v>Cerámica de 20 x 20</v>
          </cell>
          <cell r="C246" t="str">
            <v>m2</v>
          </cell>
          <cell r="D246">
            <v>0</v>
          </cell>
        </row>
        <row r="247">
          <cell r="A247" t="str">
            <v>14.1.2</v>
          </cell>
          <cell r="B247" t="str">
            <v>Cerámica de 30 x 30 (Baños, repostería, aseo, basuras, laboratorio, mesones)</v>
          </cell>
          <cell r="C247" t="str">
            <v>m2</v>
          </cell>
          <cell r="D247">
            <v>0</v>
          </cell>
        </row>
        <row r="248">
          <cell r="A248" t="str">
            <v>14.1.3</v>
          </cell>
          <cell r="B248" t="str">
            <v>Cenefas en cerámica de 0.20 m</v>
          </cell>
          <cell r="C248" t="str">
            <v>ml</v>
          </cell>
          <cell r="D248">
            <v>0</v>
          </cell>
        </row>
        <row r="249">
          <cell r="A249" t="str">
            <v>14.1.4</v>
          </cell>
          <cell r="B249" t="str">
            <v>Cenefas en cerámica de 0.30 m</v>
          </cell>
          <cell r="C249" t="str">
            <v>ml</v>
          </cell>
          <cell r="D249">
            <v>0</v>
          </cell>
        </row>
        <row r="250">
          <cell r="A250" t="str">
            <v>14.2.1</v>
          </cell>
          <cell r="B250" t="str">
            <v>Granito pulido lavamanos/laboratorios</v>
          </cell>
          <cell r="C250" t="str">
            <v>ml</v>
          </cell>
          <cell r="D250">
            <v>0</v>
          </cell>
        </row>
        <row r="251">
          <cell r="A251" t="str">
            <v>14.2.3</v>
          </cell>
          <cell r="B251" t="str">
            <v>Tableta Cerámica</v>
          </cell>
          <cell r="C251" t="str">
            <v>ml</v>
          </cell>
          <cell r="D251">
            <v>0</v>
          </cell>
        </row>
        <row r="252">
          <cell r="A252" t="str">
            <v>14.3.1</v>
          </cell>
          <cell r="B252" t="str">
            <v>Pocetas de aseo en granito pulido</v>
          </cell>
          <cell r="C252" t="str">
            <v>un</v>
          </cell>
          <cell r="D252">
            <v>0</v>
          </cell>
        </row>
        <row r="253">
          <cell r="A253" t="str">
            <v>14.3.2</v>
          </cell>
          <cell r="B253" t="str">
            <v>Bordillo duchas en cerámica 20 x 20</v>
          </cell>
          <cell r="C253" t="str">
            <v>ml</v>
          </cell>
          <cell r="D253">
            <v>0</v>
          </cell>
        </row>
        <row r="254">
          <cell r="A254" t="str">
            <v>15.1.1</v>
          </cell>
          <cell r="B254" t="str">
            <v>Lamparas fluorescentes T-8 de 1 x 17 W</v>
          </cell>
          <cell r="C254" t="str">
            <v>un</v>
          </cell>
          <cell r="D254">
            <v>0</v>
          </cell>
        </row>
        <row r="255">
          <cell r="A255" t="str">
            <v>15.1.2</v>
          </cell>
          <cell r="B255" t="str">
            <v>Lamparas fluorescentes T-8 de 1 x 32 W</v>
          </cell>
          <cell r="C255" t="str">
            <v>un</v>
          </cell>
          <cell r="D255">
            <v>0</v>
          </cell>
        </row>
        <row r="256">
          <cell r="A256" t="str">
            <v>15.1.3</v>
          </cell>
          <cell r="B256" t="str">
            <v>Lamparas fluorescentes T-8 de 2 x 32 W</v>
          </cell>
          <cell r="C256" t="str">
            <v>un</v>
          </cell>
          <cell r="D256">
            <v>0</v>
          </cell>
        </row>
        <row r="257">
          <cell r="A257" t="str">
            <v>15.1.4</v>
          </cell>
          <cell r="B257" t="str">
            <v>Lamparas fluorescentes T-8 de 2 x 32 W tubo corrido</v>
          </cell>
          <cell r="C257" t="str">
            <v>un</v>
          </cell>
          <cell r="D257">
            <v>0</v>
          </cell>
        </row>
        <row r="258">
          <cell r="A258" t="str">
            <v>15.1.5</v>
          </cell>
          <cell r="B258" t="str">
            <v>Lamparas fluorescentes T-8 de 4 x 32 W</v>
          </cell>
          <cell r="C258" t="str">
            <v>un</v>
          </cell>
          <cell r="D258">
            <v>0</v>
          </cell>
        </row>
        <row r="259">
          <cell r="A259" t="str">
            <v>15.1.6</v>
          </cell>
          <cell r="B259" t="str">
            <v>Lamparas fluorescentes T-8 de 2 x 59 W</v>
          </cell>
          <cell r="C259" t="str">
            <v>un</v>
          </cell>
          <cell r="D259">
            <v>0</v>
          </cell>
        </row>
        <row r="260">
          <cell r="A260" t="str">
            <v>15.1.7</v>
          </cell>
          <cell r="B260" t="str">
            <v>Lamparas fluorescentes compacta de 1 x 26 W bajo techo</v>
          </cell>
          <cell r="C260" t="str">
            <v>un</v>
          </cell>
          <cell r="D260">
            <v>0</v>
          </cell>
        </row>
        <row r="261">
          <cell r="A261" t="str">
            <v>15.1.8</v>
          </cell>
          <cell r="B261" t="str">
            <v>Lamparas fluorescentes compacta de 2 x 26 W en muro</v>
          </cell>
          <cell r="C261" t="str">
            <v>un</v>
          </cell>
          <cell r="D261">
            <v>0</v>
          </cell>
        </row>
        <row r="262">
          <cell r="A262" t="str">
            <v>15.1.9</v>
          </cell>
          <cell r="B262" t="str">
            <v>Lamparas fluorescentes T-8 de 4 x 17 W 60x60</v>
          </cell>
          <cell r="C262" t="str">
            <v>un</v>
          </cell>
          <cell r="D262">
            <v>0</v>
          </cell>
        </row>
        <row r="263">
          <cell r="A263" t="str">
            <v>15.3.1</v>
          </cell>
          <cell r="B263" t="str">
            <v>Luminarias de sodio de 70 W</v>
          </cell>
          <cell r="C263" t="str">
            <v>un</v>
          </cell>
          <cell r="D263">
            <v>0</v>
          </cell>
        </row>
        <row r="264">
          <cell r="A264" t="str">
            <v>15.3.2</v>
          </cell>
          <cell r="B264" t="str">
            <v>Luminarias de sodio de 150 W</v>
          </cell>
          <cell r="C264" t="str">
            <v>un</v>
          </cell>
          <cell r="D264">
            <v>0</v>
          </cell>
        </row>
        <row r="265">
          <cell r="A265" t="str">
            <v>16.1.1</v>
          </cell>
          <cell r="B265" t="str">
            <v>Sanitario de válvula de descarga</v>
          </cell>
          <cell r="C265" t="str">
            <v>un</v>
          </cell>
          <cell r="D265">
            <v>0</v>
          </cell>
        </row>
        <row r="266">
          <cell r="A266" t="str">
            <v>16.1.2</v>
          </cell>
          <cell r="B266" t="str">
            <v>Sanitario infantil</v>
          </cell>
          <cell r="C266" t="str">
            <v>un</v>
          </cell>
          <cell r="D266">
            <v>0</v>
          </cell>
        </row>
        <row r="267">
          <cell r="A267" t="str">
            <v>16.1.3</v>
          </cell>
          <cell r="B267" t="str">
            <v>Sanitarios de tanque (Profesores, enfermería, portería)</v>
          </cell>
          <cell r="C267" t="str">
            <v>un</v>
          </cell>
          <cell r="D267">
            <v>0</v>
          </cell>
        </row>
        <row r="268">
          <cell r="A268" t="str">
            <v>16.1.4</v>
          </cell>
          <cell r="B268" t="str">
            <v>Orinal mediano (Con válvula de descarga)</v>
          </cell>
          <cell r="C268" t="str">
            <v>un</v>
          </cell>
          <cell r="D268">
            <v>0</v>
          </cell>
        </row>
        <row r="269">
          <cell r="A269" t="str">
            <v>16.1.5</v>
          </cell>
          <cell r="B269" t="str">
            <v>Lavamanos de sobreponer (Profesores)</v>
          </cell>
          <cell r="C269" t="str">
            <v>un</v>
          </cell>
          <cell r="D269">
            <v>0</v>
          </cell>
        </row>
        <row r="270">
          <cell r="A270" t="str">
            <v>16.1.6</v>
          </cell>
          <cell r="B270" t="str">
            <v>Lavamanos de incrustar</v>
          </cell>
          <cell r="C270" t="str">
            <v>un</v>
          </cell>
          <cell r="D270">
            <v>0</v>
          </cell>
        </row>
        <row r="271">
          <cell r="A271" t="str">
            <v>16.1.7</v>
          </cell>
          <cell r="B271" t="str">
            <v>Lavamanos de colgar (Enfermería)</v>
          </cell>
          <cell r="C271" t="str">
            <v>un</v>
          </cell>
          <cell r="D271">
            <v>0</v>
          </cell>
        </row>
        <row r="272">
          <cell r="A272" t="str">
            <v>16.1.8</v>
          </cell>
          <cell r="B272" t="str">
            <v>Lavamanos de acero inoxidable (Baños estudiantes)</v>
          </cell>
          <cell r="C272" t="str">
            <v>un</v>
          </cell>
          <cell r="D272">
            <v>0</v>
          </cell>
        </row>
        <row r="273">
          <cell r="A273" t="str">
            <v>16.1.9</v>
          </cell>
          <cell r="B273" t="str">
            <v>Ducha antivandálica</v>
          </cell>
          <cell r="C273" t="str">
            <v>un</v>
          </cell>
          <cell r="D273">
            <v>0</v>
          </cell>
        </row>
        <row r="274">
          <cell r="A274" t="str">
            <v>16.1.10</v>
          </cell>
          <cell r="B274" t="str">
            <v>Ducha de emergencia</v>
          </cell>
          <cell r="C274" t="str">
            <v>un</v>
          </cell>
          <cell r="D274">
            <v>0</v>
          </cell>
        </row>
        <row r="275">
          <cell r="A275" t="str">
            <v>16.1.11</v>
          </cell>
          <cell r="B275" t="str">
            <v>Poceta acero inoxidable laboratorios y repostería</v>
          </cell>
          <cell r="C275" t="str">
            <v>un</v>
          </cell>
          <cell r="D275">
            <v>0</v>
          </cell>
        </row>
        <row r="276">
          <cell r="A276" t="str">
            <v>16.2.1</v>
          </cell>
          <cell r="B276" t="str">
            <v>Dispensador papel higiénico acero satinado</v>
          </cell>
          <cell r="C276" t="str">
            <v>un</v>
          </cell>
          <cell r="D276">
            <v>0</v>
          </cell>
        </row>
        <row r="277">
          <cell r="A277" t="str">
            <v>16.2.2</v>
          </cell>
          <cell r="B277" t="str">
            <v>Dispensador toallas de papel acero satinado</v>
          </cell>
          <cell r="C277" t="str">
            <v>un</v>
          </cell>
          <cell r="D277">
            <v>0</v>
          </cell>
        </row>
        <row r="278">
          <cell r="A278" t="str">
            <v>16.2.3</v>
          </cell>
          <cell r="B278" t="str">
            <v>Jaboneras de sobreponer en acero satinado</v>
          </cell>
          <cell r="C278" t="str">
            <v>un</v>
          </cell>
          <cell r="D278">
            <v>0</v>
          </cell>
        </row>
        <row r="279">
          <cell r="A279" t="str">
            <v>16.2.4</v>
          </cell>
          <cell r="B279" t="str">
            <v>Taparegistro acero inoxidable con cerradura</v>
          </cell>
          <cell r="C279" t="str">
            <v>un</v>
          </cell>
          <cell r="D279">
            <v>0</v>
          </cell>
        </row>
        <row r="280">
          <cell r="A280" t="str">
            <v>16.2.5</v>
          </cell>
          <cell r="B280" t="str">
            <v>Llaves para manguera</v>
          </cell>
          <cell r="C280" t="str">
            <v>un</v>
          </cell>
          <cell r="D280">
            <v>0</v>
          </cell>
        </row>
        <row r="281">
          <cell r="A281" t="str">
            <v>16.2.6</v>
          </cell>
          <cell r="B281" t="str">
            <v>Rejillas de piso (Sifón)</v>
          </cell>
          <cell r="C281" t="str">
            <v>un</v>
          </cell>
          <cell r="D281">
            <v>0</v>
          </cell>
        </row>
        <row r="282">
          <cell r="A282" t="str">
            <v>17.1.1</v>
          </cell>
          <cell r="B282" t="str">
            <v>Cielorasos en supercell</v>
          </cell>
          <cell r="C282" t="str">
            <v>m2</v>
          </cell>
          <cell r="D282">
            <v>0</v>
          </cell>
        </row>
        <row r="283">
          <cell r="A283" t="str">
            <v>17.1.2</v>
          </cell>
          <cell r="B283" t="str">
            <v>Cielorasos en duracustic de 5/8"</v>
          </cell>
          <cell r="C283" t="str">
            <v>m2</v>
          </cell>
          <cell r="D283">
            <v>0</v>
          </cell>
        </row>
        <row r="284">
          <cell r="A284" t="str">
            <v>17.1.3</v>
          </cell>
          <cell r="B284" t="str">
            <v>Cielorasos en luxalon 98Z d</v>
          </cell>
          <cell r="C284" t="str">
            <v>m2</v>
          </cell>
          <cell r="D284">
            <v>0</v>
          </cell>
        </row>
        <row r="285">
          <cell r="A285" t="str">
            <v>17.2.1</v>
          </cell>
          <cell r="B285" t="str">
            <v>Puertas para baño lámina y pintura electrostática</v>
          </cell>
          <cell r="C285" t="str">
            <v>m2</v>
          </cell>
          <cell r="D285">
            <v>0</v>
          </cell>
        </row>
        <row r="286">
          <cell r="A286" t="str">
            <v>17.2.2</v>
          </cell>
          <cell r="B286" t="str">
            <v>Divisiones oficinas en aluminio y Dry Wall</v>
          </cell>
          <cell r="C286" t="str">
            <v>m2</v>
          </cell>
          <cell r="D286">
            <v>0</v>
          </cell>
        </row>
        <row r="287">
          <cell r="A287" t="str">
            <v>17.2.3</v>
          </cell>
          <cell r="B287" t="str">
            <v>Divisiones oficinas en superboard</v>
          </cell>
          <cell r="C287" t="str">
            <v>m2</v>
          </cell>
          <cell r="D287">
            <v>0</v>
          </cell>
        </row>
        <row r="288">
          <cell r="A288" t="str">
            <v>18.1.1</v>
          </cell>
          <cell r="B288" t="str">
            <v>Hidrófugo para fachadas en ladrillo</v>
          </cell>
          <cell r="C288" t="str">
            <v>m2</v>
          </cell>
          <cell r="D288">
            <v>0</v>
          </cell>
        </row>
        <row r="289">
          <cell r="A289" t="str">
            <v>18.1.2</v>
          </cell>
          <cell r="B289" t="str">
            <v>Pintura plástica para baños, repostería, aseo (de 1.70 m a techo)</v>
          </cell>
          <cell r="C289" t="str">
            <v>m2</v>
          </cell>
          <cell r="D289">
            <v>0</v>
          </cell>
        </row>
        <row r="290">
          <cell r="A290" t="str">
            <v>18.1.3</v>
          </cell>
          <cell r="B290" t="str">
            <v>Pintura plástica para fachadas</v>
          </cell>
          <cell r="C290" t="str">
            <v>m2</v>
          </cell>
          <cell r="D290">
            <v>0</v>
          </cell>
        </row>
        <row r="291">
          <cell r="A291" t="str">
            <v>18.1.4</v>
          </cell>
          <cell r="B291" t="str">
            <v>Vinilo muros sin estuco (Basuras, bombas)</v>
          </cell>
          <cell r="C291" t="str">
            <v>m2</v>
          </cell>
          <cell r="D291">
            <v>0</v>
          </cell>
        </row>
        <row r="292">
          <cell r="A292" t="str">
            <v>18.1.5</v>
          </cell>
          <cell r="B292" t="str">
            <v>Vinilo cielorasos sin estuco</v>
          </cell>
          <cell r="C292" t="str">
            <v>m2</v>
          </cell>
          <cell r="D292">
            <v>0</v>
          </cell>
        </row>
        <row r="293">
          <cell r="A293" t="str">
            <v>18.2.1</v>
          </cell>
          <cell r="B293" t="str">
            <v>Esmalte sobre marcos lámina</v>
          </cell>
          <cell r="C293" t="str">
            <v>ml</v>
          </cell>
          <cell r="D293">
            <v>0</v>
          </cell>
        </row>
        <row r="294">
          <cell r="A294" t="str">
            <v>18.2.2</v>
          </cell>
          <cell r="B294" t="str">
            <v>Esmalte sobre hojas puertas</v>
          </cell>
          <cell r="C294" t="str">
            <v>m2</v>
          </cell>
          <cell r="D294">
            <v>0</v>
          </cell>
        </row>
        <row r="295">
          <cell r="A295" t="str">
            <v>18.2.3</v>
          </cell>
          <cell r="B295" t="str">
            <v>Esmalte sobre rejas</v>
          </cell>
          <cell r="C295" t="str">
            <v>m2</v>
          </cell>
          <cell r="D295">
            <v>0</v>
          </cell>
        </row>
        <row r="296">
          <cell r="A296" t="str">
            <v>18.2.4</v>
          </cell>
          <cell r="B296" t="str">
            <v>Esmalte sobre rejillas</v>
          </cell>
          <cell r="C296" t="str">
            <v>m2</v>
          </cell>
          <cell r="D296">
            <v>0</v>
          </cell>
        </row>
        <row r="297">
          <cell r="A297" t="str">
            <v>18.2.5</v>
          </cell>
          <cell r="B297" t="str">
            <v>Pintura electrostática sobre barandas y pasamanos</v>
          </cell>
          <cell r="C297" t="str">
            <v>ml</v>
          </cell>
          <cell r="D297">
            <v>0</v>
          </cell>
        </row>
        <row r="298">
          <cell r="A298" t="str">
            <v>18.2.6</v>
          </cell>
          <cell r="B298" t="str">
            <v>Esmalte sobre cerchas y correas estructura metálica</v>
          </cell>
          <cell r="C298" t="str">
            <v>ml</v>
          </cell>
          <cell r="D298">
            <v>0</v>
          </cell>
        </row>
        <row r="299">
          <cell r="A299" t="str">
            <v>18.2.7</v>
          </cell>
          <cell r="B299" t="str">
            <v>Esmalte sobre templete Ø 3/8"</v>
          </cell>
          <cell r="C299" t="str">
            <v>ml</v>
          </cell>
          <cell r="D299">
            <v>0</v>
          </cell>
        </row>
        <row r="300">
          <cell r="A300" t="str">
            <v>18.3.1</v>
          </cell>
          <cell r="B300" t="str">
            <v>Esmalte sobre hojas puertas</v>
          </cell>
          <cell r="C300" t="str">
            <v>m2</v>
          </cell>
          <cell r="D300">
            <v>0</v>
          </cell>
        </row>
        <row r="301">
          <cell r="A301" t="str">
            <v>18.3.2</v>
          </cell>
          <cell r="B301" t="str">
            <v>Esmalte sobre muebles aulas</v>
          </cell>
          <cell r="C301" t="str">
            <v>m2</v>
          </cell>
          <cell r="D301">
            <v>0</v>
          </cell>
        </row>
        <row r="302">
          <cell r="A302" t="str">
            <v>18.4.1</v>
          </cell>
          <cell r="B302" t="str">
            <v>Demarcación parqueaderos</v>
          </cell>
          <cell r="C302" t="str">
            <v>un</v>
          </cell>
          <cell r="D302">
            <v>0</v>
          </cell>
        </row>
        <row r="303">
          <cell r="A303" t="str">
            <v>18.4.2</v>
          </cell>
          <cell r="B303" t="str">
            <v>Demarcación canchas deportivas</v>
          </cell>
          <cell r="C303" t="str">
            <v>un</v>
          </cell>
          <cell r="D303">
            <v>0</v>
          </cell>
        </row>
        <row r="304">
          <cell r="A304" t="str">
            <v>19.1.1</v>
          </cell>
          <cell r="B304" t="str">
            <v>Para baños, aulas, laboratorios y depósitos Safe H-152 ST mate</v>
          </cell>
          <cell r="C304" t="str">
            <v>un</v>
          </cell>
          <cell r="D304">
            <v>0</v>
          </cell>
        </row>
        <row r="305">
          <cell r="A305" t="str">
            <v>19.1.2</v>
          </cell>
          <cell r="B305" t="str">
            <v>Para oficinas de paso</v>
          </cell>
          <cell r="C305" t="str">
            <v>un</v>
          </cell>
          <cell r="D305">
            <v>0</v>
          </cell>
        </row>
        <row r="306">
          <cell r="A306" t="str">
            <v>19.1.3</v>
          </cell>
          <cell r="B306" t="str">
            <v>Para accesos Yale 987 1/4 3 pasadores</v>
          </cell>
          <cell r="C306" t="str">
            <v>un</v>
          </cell>
          <cell r="D306">
            <v>0</v>
          </cell>
        </row>
        <row r="307">
          <cell r="A307" t="str">
            <v>19.3.1</v>
          </cell>
          <cell r="B307" t="str">
            <v>Espejos biselados de 4 mm</v>
          </cell>
          <cell r="C307" t="str">
            <v>m2</v>
          </cell>
          <cell r="D307">
            <v>0</v>
          </cell>
        </row>
        <row r="308">
          <cell r="A308" t="str">
            <v>19.3.2</v>
          </cell>
          <cell r="B308" t="str">
            <v>Vidrio crudo 4 mm (Aulas, baños, repostería)</v>
          </cell>
          <cell r="C308" t="str">
            <v>m2</v>
          </cell>
          <cell r="D308">
            <v>0</v>
          </cell>
        </row>
        <row r="309">
          <cell r="A309" t="str">
            <v>20.1.1</v>
          </cell>
          <cell r="B309" t="str">
            <v>Excavación mecánica material común</v>
          </cell>
          <cell r="C309" t="str">
            <v>m3</v>
          </cell>
          <cell r="D309">
            <v>0</v>
          </cell>
        </row>
        <row r="310">
          <cell r="A310" t="str">
            <v>20.1.2</v>
          </cell>
          <cell r="B310" t="str">
            <v>Excavación manual material común</v>
          </cell>
          <cell r="C310" t="str">
            <v>m3</v>
          </cell>
          <cell r="D310">
            <v>0</v>
          </cell>
        </row>
        <row r="311">
          <cell r="A311" t="str">
            <v>20.1.3</v>
          </cell>
          <cell r="B311" t="str">
            <v>Rellenos en material común</v>
          </cell>
          <cell r="C311" t="str">
            <v>m3</v>
          </cell>
          <cell r="D311">
            <v>0</v>
          </cell>
        </row>
        <row r="312">
          <cell r="A312" t="str">
            <v>20.1.4</v>
          </cell>
          <cell r="B312" t="str">
            <v>Rellenos en material seleccionado</v>
          </cell>
          <cell r="C312" t="str">
            <v>m3</v>
          </cell>
          <cell r="D312">
            <v>0</v>
          </cell>
        </row>
        <row r="313">
          <cell r="A313" t="str">
            <v>20.1.5</v>
          </cell>
          <cell r="B313" t="str">
            <v>Subbase en recebo compactado</v>
          </cell>
          <cell r="C313" t="str">
            <v>m3</v>
          </cell>
          <cell r="D313">
            <v>0</v>
          </cell>
        </row>
        <row r="314">
          <cell r="A314" t="str">
            <v>20.2.1</v>
          </cell>
          <cell r="B314" t="str">
            <v>Andenes en concreto</v>
          </cell>
          <cell r="C314" t="str">
            <v>m2</v>
          </cell>
          <cell r="D314">
            <v>0</v>
          </cell>
        </row>
        <row r="315">
          <cell r="A315" t="str">
            <v>20.2.2</v>
          </cell>
          <cell r="B315" t="str">
            <v>Sardineles prefabricados en concreto</v>
          </cell>
          <cell r="C315" t="str">
            <v>ml</v>
          </cell>
          <cell r="D315">
            <v>0</v>
          </cell>
        </row>
        <row r="316">
          <cell r="A316" t="str">
            <v>20.2.3</v>
          </cell>
          <cell r="B316" t="str">
            <v>Rampas en concreto</v>
          </cell>
          <cell r="C316" t="str">
            <v>m2</v>
          </cell>
          <cell r="D316">
            <v>0</v>
          </cell>
        </row>
        <row r="317">
          <cell r="A317" t="str">
            <v>20.2.4</v>
          </cell>
          <cell r="B317" t="str">
            <v>Bancas en concreto</v>
          </cell>
          <cell r="C317" t="str">
            <v>ml</v>
          </cell>
          <cell r="D317">
            <v>0</v>
          </cell>
        </row>
        <row r="318">
          <cell r="A318" t="str">
            <v>20.2.5</v>
          </cell>
          <cell r="B318" t="str">
            <v>Adoquín en concreto</v>
          </cell>
          <cell r="C318" t="str">
            <v>m2</v>
          </cell>
          <cell r="D318">
            <v>0</v>
          </cell>
        </row>
        <row r="319">
          <cell r="A319" t="str">
            <v>20.2.6</v>
          </cell>
          <cell r="B319" t="str">
            <v>Adoquín en arcilla A25</v>
          </cell>
          <cell r="C319" t="str">
            <v>m2</v>
          </cell>
          <cell r="D319">
            <v>0</v>
          </cell>
        </row>
        <row r="320">
          <cell r="A320" t="str">
            <v>20.2.7</v>
          </cell>
          <cell r="B320" t="str">
            <v>Tablón cuarto 26</v>
          </cell>
          <cell r="C320" t="str">
            <v>m2</v>
          </cell>
          <cell r="D320">
            <v>0</v>
          </cell>
        </row>
        <row r="321">
          <cell r="A321" t="str">
            <v>20.2.8</v>
          </cell>
          <cell r="B321" t="str">
            <v>Tablón de gres</v>
          </cell>
          <cell r="C321" t="str">
            <v>m2</v>
          </cell>
          <cell r="D321">
            <v>0</v>
          </cell>
        </row>
        <row r="322">
          <cell r="A322" t="str">
            <v>20.2.9.1</v>
          </cell>
          <cell r="B322" t="str">
            <v>Dilataciones en ladrillo e= 0.25 m</v>
          </cell>
          <cell r="C322" t="str">
            <v>ml</v>
          </cell>
          <cell r="D322">
            <v>0</v>
          </cell>
        </row>
        <row r="323">
          <cell r="A323" t="str">
            <v>20.2.9.2</v>
          </cell>
          <cell r="B323" t="str">
            <v>Dilataciones en ladrillo e= 0.50 m</v>
          </cell>
          <cell r="C323" t="str">
            <v>ml</v>
          </cell>
          <cell r="D323">
            <v>0</v>
          </cell>
        </row>
        <row r="324">
          <cell r="A324" t="str">
            <v>20.2.10</v>
          </cell>
          <cell r="B324" t="str">
            <v>Franja de ajuste en concreto e=0,20 m</v>
          </cell>
          <cell r="C324" t="str">
            <v>ml</v>
          </cell>
          <cell r="D324">
            <v>0</v>
          </cell>
        </row>
        <row r="325">
          <cell r="A325" t="str">
            <v>20.2.11</v>
          </cell>
          <cell r="B325" t="str">
            <v>Pavimento en concreto canchas deportivas</v>
          </cell>
          <cell r="C325" t="str">
            <v>m2</v>
          </cell>
          <cell r="D325">
            <v>0</v>
          </cell>
        </row>
        <row r="326">
          <cell r="A326" t="str">
            <v>20.2.12</v>
          </cell>
          <cell r="B326" t="str">
            <v>Pavimento asfáltico MDC-3 rodadura e= 3 cm</v>
          </cell>
          <cell r="C326" t="str">
            <v>m2</v>
          </cell>
          <cell r="D326">
            <v>0</v>
          </cell>
        </row>
        <row r="327">
          <cell r="A327" t="str">
            <v>20.2.13</v>
          </cell>
          <cell r="B327" t="str">
            <v>Gradas en concreto</v>
          </cell>
          <cell r="C327" t="str">
            <v>ml</v>
          </cell>
          <cell r="D327">
            <v>0</v>
          </cell>
        </row>
        <row r="328">
          <cell r="A328" t="str">
            <v>20.2.14</v>
          </cell>
          <cell r="B328" t="str">
            <v>Gradas en ladrillo tolete</v>
          </cell>
          <cell r="C328" t="str">
            <v>ml</v>
          </cell>
          <cell r="D328">
            <v>0</v>
          </cell>
        </row>
        <row r="329">
          <cell r="A329" t="str">
            <v>20.2.15</v>
          </cell>
          <cell r="B329" t="str">
            <v>Pisos en baldosín vibroprensado de granito</v>
          </cell>
          <cell r="C329" t="str">
            <v>m2</v>
          </cell>
          <cell r="D329">
            <v>0</v>
          </cell>
        </row>
        <row r="330">
          <cell r="A330" t="str">
            <v>20.2.17</v>
          </cell>
          <cell r="B330" t="str">
            <v>Cañuela perimetral prefabricada</v>
          </cell>
          <cell r="C330" t="str">
            <v>ml</v>
          </cell>
          <cell r="D330">
            <v>0</v>
          </cell>
        </row>
        <row r="331">
          <cell r="A331" t="str">
            <v>20.2.18.1</v>
          </cell>
          <cell r="B331" t="str">
            <v>Loseta prefabricada 0.40 x 0.40 m Tipo A-50</v>
          </cell>
          <cell r="C331" t="str">
            <v>m2</v>
          </cell>
          <cell r="D331">
            <v>0</v>
          </cell>
        </row>
        <row r="332">
          <cell r="A332" t="str">
            <v>20.2.18.2</v>
          </cell>
          <cell r="B332" t="str">
            <v>Dilataciones en gravilla</v>
          </cell>
          <cell r="C332" t="str">
            <v>ml</v>
          </cell>
          <cell r="D332">
            <v>0</v>
          </cell>
        </row>
        <row r="333">
          <cell r="A333" t="str">
            <v>20.2.18.3</v>
          </cell>
          <cell r="B333" t="str">
            <v>Bordillos prefabricados</v>
          </cell>
          <cell r="C333" t="str">
            <v>ml</v>
          </cell>
          <cell r="D333">
            <v>0</v>
          </cell>
        </row>
        <row r="334">
          <cell r="A334" t="str">
            <v>20.2.18.4</v>
          </cell>
          <cell r="B334" t="str">
            <v>Pisos en gravilla lavada</v>
          </cell>
          <cell r="C334" t="str">
            <v>m2</v>
          </cell>
          <cell r="D334">
            <v>0</v>
          </cell>
        </row>
        <row r="335">
          <cell r="A335" t="str">
            <v>20.2.18.5</v>
          </cell>
          <cell r="B335" t="str">
            <v>Geotextil</v>
          </cell>
          <cell r="C335" t="str">
            <v>m2</v>
          </cell>
          <cell r="D335">
            <v>0</v>
          </cell>
        </row>
        <row r="336">
          <cell r="A336" t="str">
            <v>20.2.18.6</v>
          </cell>
          <cell r="B336" t="str">
            <v>Filtro tipo frances</v>
          </cell>
          <cell r="C336" t="str">
            <v>ml</v>
          </cell>
          <cell r="D336">
            <v>0</v>
          </cell>
        </row>
        <row r="337">
          <cell r="A337" t="str">
            <v>20.2.18.7</v>
          </cell>
          <cell r="B337" t="str">
            <v>Rejilla prefabricada en concreto (1.0 x 0.30 m)</v>
          </cell>
          <cell r="C337" t="str">
            <v>ml</v>
          </cell>
          <cell r="D337">
            <v>0</v>
          </cell>
        </row>
        <row r="338">
          <cell r="A338" t="str">
            <v>20.3.1</v>
          </cell>
          <cell r="B338" t="str">
            <v>Concreto de limpieza</v>
          </cell>
          <cell r="C338" t="str">
            <v>m3</v>
          </cell>
          <cell r="D338">
            <v>0</v>
          </cell>
        </row>
        <row r="339">
          <cell r="A339" t="str">
            <v>20.3.2</v>
          </cell>
          <cell r="B339" t="str">
            <v>Concreto ciclópeo</v>
          </cell>
          <cell r="C339" t="str">
            <v>m3</v>
          </cell>
          <cell r="D339">
            <v>0</v>
          </cell>
        </row>
        <row r="340">
          <cell r="A340" t="str">
            <v>20.3.3</v>
          </cell>
          <cell r="B340" t="str">
            <v>Vigas de amarre en concreto</v>
          </cell>
          <cell r="C340" t="str">
            <v>m3</v>
          </cell>
          <cell r="D340">
            <v>0</v>
          </cell>
        </row>
        <row r="341">
          <cell r="A341" t="str">
            <v>20.3.4</v>
          </cell>
          <cell r="B341" t="str">
            <v>Muros para cerramiento (Mampostería) contra vecinos h= 2.4 m</v>
          </cell>
          <cell r="C341" t="str">
            <v>m2</v>
          </cell>
          <cell r="D341">
            <v>0</v>
          </cell>
        </row>
        <row r="342">
          <cell r="A342" t="str">
            <v>20.3.5</v>
          </cell>
          <cell r="B342" t="str">
            <v>Cerramiento malla eslabonada y tubo, contra E.P., parques</v>
          </cell>
          <cell r="C342" t="str">
            <v>m2</v>
          </cell>
          <cell r="D342">
            <v>0</v>
          </cell>
        </row>
        <row r="343">
          <cell r="A343" t="str">
            <v>20.3.6</v>
          </cell>
          <cell r="B343" t="str">
            <v>Muros de contención en concreto</v>
          </cell>
          <cell r="C343" t="str">
            <v>m3</v>
          </cell>
          <cell r="D343">
            <v>0</v>
          </cell>
        </row>
        <row r="344">
          <cell r="A344" t="str">
            <v>20.4.1</v>
          </cell>
          <cell r="B344" t="str">
            <v>Movimiento tierras y nivelación terreno</v>
          </cell>
          <cell r="C344" t="str">
            <v>m3</v>
          </cell>
          <cell r="D344">
            <v>0</v>
          </cell>
        </row>
        <row r="345">
          <cell r="A345" t="str">
            <v>20.4.2</v>
          </cell>
          <cell r="B345" t="str">
            <v>Pradización (Siembra de grama)</v>
          </cell>
          <cell r="C345" t="str">
            <v>m2</v>
          </cell>
          <cell r="D345">
            <v>0</v>
          </cell>
        </row>
        <row r="346">
          <cell r="A346" t="str">
            <v>20.4.3</v>
          </cell>
          <cell r="B346" t="str">
            <v>Jardineras</v>
          </cell>
          <cell r="C346" t="str">
            <v>m2</v>
          </cell>
          <cell r="D346">
            <v>0</v>
          </cell>
        </row>
        <row r="347">
          <cell r="A347" t="str">
            <v>20.4.4</v>
          </cell>
          <cell r="B347" t="str">
            <v>Arborización</v>
          </cell>
          <cell r="C347" t="str">
            <v>un</v>
          </cell>
          <cell r="D347">
            <v>0</v>
          </cell>
        </row>
        <row r="348">
          <cell r="A348" t="str">
            <v>20.4.5.1</v>
          </cell>
          <cell r="B348" t="str">
            <v>Tierra negra para empradización</v>
          </cell>
          <cell r="C348" t="str">
            <v>m3</v>
          </cell>
          <cell r="D348">
            <v>0</v>
          </cell>
        </row>
        <row r="349">
          <cell r="A349" t="str">
            <v>20.4.5.2</v>
          </cell>
          <cell r="B349" t="str">
            <v>Bloqueo y traslado árboles h= 3.0 a 4.0 m</v>
          </cell>
          <cell r="C349" t="str">
            <v>un</v>
          </cell>
          <cell r="D349">
            <v>0</v>
          </cell>
        </row>
        <row r="350">
          <cell r="A350" t="str">
            <v>20.4.5.3</v>
          </cell>
          <cell r="B350" t="str">
            <v>Zanja de aislamiento</v>
          </cell>
          <cell r="C350" t="str">
            <v>ml</v>
          </cell>
          <cell r="D350">
            <v>0</v>
          </cell>
        </row>
        <row r="351">
          <cell r="A351" t="str">
            <v>21.1.1</v>
          </cell>
          <cell r="B351" t="str">
            <v>Limpieza fachadas con ácido</v>
          </cell>
          <cell r="C351" t="str">
            <v>m2</v>
          </cell>
          <cell r="D351">
            <v>0</v>
          </cell>
        </row>
        <row r="352">
          <cell r="A352" t="str">
            <v>21.1.2</v>
          </cell>
          <cell r="B352" t="str">
            <v>Limpieza muros interiores</v>
          </cell>
          <cell r="C352" t="str">
            <v>m2</v>
          </cell>
          <cell r="D352">
            <v>0</v>
          </cell>
        </row>
        <row r="353">
          <cell r="A353" t="str">
            <v>21.1.3</v>
          </cell>
          <cell r="B353" t="str">
            <v>Aseo general (3) manos</v>
          </cell>
          <cell r="C353" t="str">
            <v>m2</v>
          </cell>
          <cell r="D353">
            <v>0</v>
          </cell>
        </row>
        <row r="354">
          <cell r="A354" t="str">
            <v>21.1.4</v>
          </cell>
          <cell r="B354" t="str">
            <v>Retiro de escombros</v>
          </cell>
          <cell r="C354" t="str">
            <v>m3</v>
          </cell>
          <cell r="D354">
            <v>0</v>
          </cell>
        </row>
        <row r="355">
          <cell r="A355" t="str">
            <v>21.2.2</v>
          </cell>
          <cell r="B355" t="str">
            <v>Bicicleteros</v>
          </cell>
          <cell r="C355" t="str">
            <v>un</v>
          </cell>
          <cell r="D355">
            <v>0</v>
          </cell>
        </row>
        <row r="356">
          <cell r="A356" t="str">
            <v>21.2.3</v>
          </cell>
          <cell r="B356" t="str">
            <v>Canecas M-120</v>
          </cell>
          <cell r="C356" t="str">
            <v>un</v>
          </cell>
          <cell r="D356">
            <v>0</v>
          </cell>
        </row>
        <row r="357">
          <cell r="A357" t="str">
            <v>21.2.4</v>
          </cell>
          <cell r="B357" t="str">
            <v>Asta para banderas</v>
          </cell>
          <cell r="C357" t="str">
            <v>un</v>
          </cell>
          <cell r="D357">
            <v>0</v>
          </cell>
        </row>
        <row r="358">
          <cell r="A358" t="str">
            <v>21.2.5</v>
          </cell>
          <cell r="B358" t="str">
            <v>Módulo juegos infantiles madera</v>
          </cell>
          <cell r="C358" t="str">
            <v>un</v>
          </cell>
          <cell r="D358">
            <v>0</v>
          </cell>
        </row>
        <row r="359">
          <cell r="A359" t="str">
            <v>21.2.6</v>
          </cell>
          <cell r="B359" t="str">
            <v>Tablero basquetbol y portería</v>
          </cell>
          <cell r="C359" t="str">
            <v>un</v>
          </cell>
          <cell r="D359">
            <v>0</v>
          </cell>
        </row>
        <row r="360">
          <cell r="A360" t="str">
            <v>21.3.1</v>
          </cell>
          <cell r="B360" t="str">
            <v>Poda árboles menores a h= 4.0 m</v>
          </cell>
          <cell r="C360" t="str">
            <v>un</v>
          </cell>
          <cell r="D360">
            <v>0</v>
          </cell>
        </row>
        <row r="361">
          <cell r="A361" t="str">
            <v>21.3.2</v>
          </cell>
          <cell r="B361" t="str">
            <v>Poda árboles mayores a h= 10.0 m</v>
          </cell>
          <cell r="C361" t="str">
            <v>un</v>
          </cell>
          <cell r="D361">
            <v>0</v>
          </cell>
        </row>
        <row r="362">
          <cell r="A362" t="str">
            <v>21.4.1</v>
          </cell>
          <cell r="B362" t="str">
            <v>Tala de árboles y destoconamiento h= 3.0 a 5.0 m</v>
          </cell>
          <cell r="C362" t="str">
            <v>un</v>
          </cell>
          <cell r="D362">
            <v>0</v>
          </cell>
        </row>
        <row r="363">
          <cell r="A363" t="str">
            <v>21.4.2</v>
          </cell>
          <cell r="B363" t="str">
            <v>Tala de árboles y destoconamiento h= 5.0 a 8.0 m</v>
          </cell>
          <cell r="C363" t="str">
            <v>un</v>
          </cell>
          <cell r="D363">
            <v>0</v>
          </cell>
        </row>
        <row r="364">
          <cell r="A364" t="str">
            <v>4.1.1.2</v>
          </cell>
          <cell r="B364" t="str">
            <v>Columnas en concreto circulares</v>
          </cell>
          <cell r="C364" t="str">
            <v>m3</v>
          </cell>
          <cell r="D364">
            <v>2.69</v>
          </cell>
        </row>
        <row r="365">
          <cell r="A365" t="str">
            <v>8.1.3.4.2</v>
          </cell>
          <cell r="B365" t="str">
            <v>Alambrado para luminaria de Alta Descarga tipo ornamental, en poste o que requiera canalización. (Incluye Alambre o cable 2#8 AWG)</v>
          </cell>
          <cell r="C365" t="str">
            <v>ml</v>
          </cell>
          <cell r="D365">
            <v>0</v>
          </cell>
        </row>
        <row r="366">
          <cell r="A366" t="str">
            <v>8.7.5.2</v>
          </cell>
          <cell r="B366" t="str">
            <v>Salida de comunicación (voz y datos) tubería 3/4"</v>
          </cell>
          <cell r="C366" t="str">
            <v>un</v>
          </cell>
          <cell r="D366">
            <v>0</v>
          </cell>
        </row>
        <row r="367">
          <cell r="A367" t="str">
            <v>8.8.2</v>
          </cell>
          <cell r="B367" t="str">
            <v>Puesta a tierra salida de comunicación (voz y datos) tubería 3/4"</v>
          </cell>
          <cell r="C367" t="str">
            <v>un</v>
          </cell>
          <cell r="D367">
            <v>0</v>
          </cell>
        </row>
        <row r="368">
          <cell r="A368" t="str">
            <v>8.9.3</v>
          </cell>
          <cell r="B368" t="str">
            <v>Pararrayos tipo ionico r= 50 mts no radioactivo, incluye sistema de elevación y puesta atierra</v>
          </cell>
          <cell r="C368" t="str">
            <v>un</v>
          </cell>
          <cell r="D368">
            <v>0</v>
          </cell>
        </row>
        <row r="369">
          <cell r="A369" t="str">
            <v>1.3.14</v>
          </cell>
          <cell r="B369" t="str">
            <v>Demolición placas de entrepiso esp. 0.45 a 0.55</v>
          </cell>
          <cell r="C369" t="str">
            <v>m2</v>
          </cell>
          <cell r="D369">
            <v>0</v>
          </cell>
        </row>
        <row r="370">
          <cell r="A370" t="str">
            <v>1.3.15</v>
          </cell>
          <cell r="B370" t="str">
            <v>Demolición escaleras</v>
          </cell>
          <cell r="C370" t="str">
            <v>m2</v>
          </cell>
          <cell r="D370">
            <v>11.62</v>
          </cell>
        </row>
        <row r="371">
          <cell r="A371" t="str">
            <v>1.3.16</v>
          </cell>
          <cell r="B371" t="str">
            <v>Demolición lavamanos corridos</v>
          </cell>
          <cell r="C371" t="str">
            <v>ml</v>
          </cell>
          <cell r="D371">
            <v>0</v>
          </cell>
        </row>
        <row r="372">
          <cell r="A372" t="str">
            <v>1.3.17</v>
          </cell>
          <cell r="B372" t="str">
            <v>Demolición orinales corridos</v>
          </cell>
          <cell r="C372" t="str">
            <v>ml</v>
          </cell>
          <cell r="D372">
            <v>0</v>
          </cell>
        </row>
        <row r="373">
          <cell r="A373" t="str">
            <v>1.3.18</v>
          </cell>
          <cell r="B373" t="str">
            <v>Demolición cerramiento en mampostería y muro de concreto h= 0.80 m</v>
          </cell>
          <cell r="C373" t="str">
            <v>ml</v>
          </cell>
          <cell r="D373">
            <v>0</v>
          </cell>
        </row>
        <row r="374">
          <cell r="A374" t="str">
            <v>1.3.19</v>
          </cell>
          <cell r="B374" t="str">
            <v>Demolición piso y/o enchape existente en baldosa en mal estado</v>
          </cell>
          <cell r="C374" t="str">
            <v>m2</v>
          </cell>
          <cell r="D374">
            <v>0</v>
          </cell>
        </row>
        <row r="375">
          <cell r="A375" t="str">
            <v>4.1.2</v>
          </cell>
          <cell r="B375" t="str">
            <v>Muros Pantalla</v>
          </cell>
          <cell r="C375" t="str">
            <v>m3</v>
          </cell>
          <cell r="D375">
            <v>25.369999999999997</v>
          </cell>
        </row>
        <row r="376">
          <cell r="A376" t="str">
            <v>6.2.2.1</v>
          </cell>
          <cell r="B376" t="str">
            <v>Mesones para lavamanos altura hasta h= 55 cm</v>
          </cell>
          <cell r="C376" t="str">
            <v>ml</v>
          </cell>
          <cell r="D376">
            <v>0</v>
          </cell>
        </row>
        <row r="377">
          <cell r="A377" t="str">
            <v>6.2.2.2</v>
          </cell>
          <cell r="B377" t="str">
            <v>Mesones para lavamanos altura hasta h= 75 cm</v>
          </cell>
          <cell r="C377" t="str">
            <v>ml</v>
          </cell>
          <cell r="D377">
            <v>0</v>
          </cell>
        </row>
        <row r="378">
          <cell r="A378" t="str">
            <v>7.1.1.5.9</v>
          </cell>
          <cell r="B378" t="str">
            <v>Válvula de pie 1 1/4"</v>
          </cell>
          <cell r="C378" t="str">
            <v>un</v>
          </cell>
          <cell r="D378">
            <v>0</v>
          </cell>
        </row>
        <row r="379">
          <cell r="A379" t="str">
            <v>7.1.1.5.11</v>
          </cell>
          <cell r="B379" t="str">
            <v>Válvula de pie 2"</v>
          </cell>
          <cell r="C379" t="str">
            <v>un</v>
          </cell>
          <cell r="D379">
            <v>0</v>
          </cell>
        </row>
        <row r="380">
          <cell r="A380" t="str">
            <v>7.1.16.1.2</v>
          </cell>
          <cell r="B380" t="str">
            <v>Equipo Hidroneumático mod BARNES con capacidad 100L para un Rc= 1.74</v>
          </cell>
          <cell r="C380" t="str">
            <v>un</v>
          </cell>
          <cell r="D380">
            <v>0</v>
          </cell>
        </row>
        <row r="381">
          <cell r="A381" t="str">
            <v>8.1.8</v>
          </cell>
          <cell r="B381" t="str">
            <v>Control de Iluminación para Zonas Comunes</v>
          </cell>
          <cell r="C381">
            <v>0</v>
          </cell>
          <cell r="D381">
            <v>0</v>
          </cell>
        </row>
        <row r="382">
          <cell r="A382" t="str">
            <v>8.3.2.4</v>
          </cell>
          <cell r="B382" t="str">
            <v>3#8 THW + 1#10 TW + 1#10 desnudo</v>
          </cell>
          <cell r="C382" t="str">
            <v>ml</v>
          </cell>
          <cell r="D382">
            <v>0</v>
          </cell>
        </row>
        <row r="383">
          <cell r="A383" t="str">
            <v>8.3.2.5</v>
          </cell>
          <cell r="B383" t="str">
            <v>3#2/0 THW + 1#1/0 THW + 1#1/0 desnudo</v>
          </cell>
          <cell r="C383" t="str">
            <v>ml</v>
          </cell>
          <cell r="D383">
            <v>0</v>
          </cell>
        </row>
        <row r="384">
          <cell r="A384" t="str">
            <v>8.4.1.3</v>
          </cell>
          <cell r="B384" t="str">
            <v>Tablero automático con puerta, para 24 circuitos</v>
          </cell>
          <cell r="C384" t="str">
            <v>un</v>
          </cell>
          <cell r="D384">
            <v>0</v>
          </cell>
        </row>
        <row r="385">
          <cell r="A385" t="str">
            <v>8.4.1.4</v>
          </cell>
          <cell r="B385" t="str">
            <v>Tablero automático con puerta, para 18 circuitos</v>
          </cell>
          <cell r="C385" t="str">
            <v>un</v>
          </cell>
          <cell r="D385">
            <v>0</v>
          </cell>
        </row>
        <row r="386">
          <cell r="A386" t="str">
            <v>8.4.2.4</v>
          </cell>
          <cell r="B386" t="str">
            <v>Interruptor automático enchufe 3x30 Amp.</v>
          </cell>
          <cell r="C386" t="str">
            <v>un</v>
          </cell>
          <cell r="D386">
            <v>0</v>
          </cell>
        </row>
        <row r="387">
          <cell r="A387" t="str">
            <v>8.4.2.5</v>
          </cell>
          <cell r="B387" t="str">
            <v>Interruptor automático enchufe 3x50 Amp.</v>
          </cell>
          <cell r="C387" t="str">
            <v>un</v>
          </cell>
          <cell r="D387">
            <v>0</v>
          </cell>
        </row>
        <row r="388">
          <cell r="A388" t="str">
            <v>8.4.2.6</v>
          </cell>
          <cell r="B388" t="str">
            <v>Interruptor automático enchufe 3x100 Amp.</v>
          </cell>
          <cell r="C388" t="str">
            <v>un</v>
          </cell>
          <cell r="D388">
            <v>0</v>
          </cell>
        </row>
        <row r="389">
          <cell r="A389" t="str">
            <v>8.6.2.1</v>
          </cell>
          <cell r="B389" t="str">
            <v>Salida para sonido (solo tubería y cajas)</v>
          </cell>
          <cell r="C389" t="str">
            <v>un</v>
          </cell>
          <cell r="D389">
            <v>0</v>
          </cell>
        </row>
        <row r="390">
          <cell r="A390" t="str">
            <v>8.6.4.1</v>
          </cell>
          <cell r="B390" t="str">
            <v>Antena para T.V. (Tipo Yagi)</v>
          </cell>
          <cell r="C390" t="str">
            <v>un</v>
          </cell>
          <cell r="D390">
            <v>0</v>
          </cell>
        </row>
        <row r="391">
          <cell r="A391" t="str">
            <v>8.6.4.2</v>
          </cell>
          <cell r="B391" t="str">
            <v>Amplificador para sistema de T.V.</v>
          </cell>
          <cell r="C391" t="str">
            <v>un</v>
          </cell>
          <cell r="D391">
            <v>0</v>
          </cell>
        </row>
        <row r="392">
          <cell r="A392" t="str">
            <v>8.7.5.2</v>
          </cell>
          <cell r="B392" t="str">
            <v>Salida de comunicación (voz y datos) tubería 3/4"</v>
          </cell>
          <cell r="C392" t="str">
            <v>un</v>
          </cell>
          <cell r="D392">
            <v>0</v>
          </cell>
        </row>
        <row r="393">
          <cell r="A393" t="str">
            <v>8.12.1</v>
          </cell>
          <cell r="B393" t="str">
            <v>Postes de concreto 12 mts de altura</v>
          </cell>
          <cell r="C393" t="str">
            <v>un</v>
          </cell>
          <cell r="D393">
            <v>0</v>
          </cell>
        </row>
        <row r="394">
          <cell r="A394" t="str">
            <v>8.18.1</v>
          </cell>
          <cell r="B394" t="str">
            <v>Tablero general (Incluye puesta a tierra)</v>
          </cell>
          <cell r="C394" t="str">
            <v>un</v>
          </cell>
          <cell r="D394">
            <v>0</v>
          </cell>
        </row>
        <row r="395">
          <cell r="A395" t="str">
            <v>10.1.1</v>
          </cell>
          <cell r="B395" t="str">
            <v>Concreto base muebles</v>
          </cell>
          <cell r="C395" t="str">
            <v>m2</v>
          </cell>
          <cell r="D395">
            <v>0</v>
          </cell>
        </row>
        <row r="396">
          <cell r="A396" t="str">
            <v>10.2.8.1</v>
          </cell>
          <cell r="B396" t="str">
            <v>Pisos a reponer igual al existente</v>
          </cell>
          <cell r="C396" t="str">
            <v>m2</v>
          </cell>
          <cell r="D396">
            <v>0</v>
          </cell>
        </row>
        <row r="397">
          <cell r="A397" t="str">
            <v>10.4.6</v>
          </cell>
          <cell r="B397" t="str">
            <v>Gradas en tablón y granito semipulido</v>
          </cell>
          <cell r="C397" t="str">
            <v>ml</v>
          </cell>
          <cell r="D397">
            <v>0</v>
          </cell>
        </row>
        <row r="398">
          <cell r="A398" t="str">
            <v>12.1.1.3</v>
          </cell>
          <cell r="B398" t="str">
            <v xml:space="preserve">Ventana Tipo V-2, 6,00 * 2,04 m, en aluminio anodizado color mate natural, vidrio transparente nacional e=4 mm. </v>
          </cell>
          <cell r="C398" t="str">
            <v>un</v>
          </cell>
          <cell r="D398">
            <v>0</v>
          </cell>
        </row>
        <row r="399">
          <cell r="A399" t="str">
            <v>12.1.1.4</v>
          </cell>
          <cell r="B399" t="str">
            <v xml:space="preserve">Ventana Tipo V-2a, 6,00 * 2,40 m, en aluminio anodizado color mate natural, vidrio transparente nacional e=4 mm. </v>
          </cell>
          <cell r="C399" t="str">
            <v>un</v>
          </cell>
          <cell r="D399">
            <v>0</v>
          </cell>
        </row>
        <row r="400">
          <cell r="A400" t="str">
            <v>12.1.1.5</v>
          </cell>
          <cell r="B400" t="str">
            <v xml:space="preserve">Ventana Tipo V-3, 5,00 * 2,04 m, en aluminio anodizado color mate natural, vidrio transparente nacional e=4 mm. </v>
          </cell>
          <cell r="C400" t="str">
            <v>un</v>
          </cell>
          <cell r="D400">
            <v>0</v>
          </cell>
        </row>
        <row r="401">
          <cell r="A401" t="str">
            <v>12.1.1.8</v>
          </cell>
          <cell r="B401" t="str">
            <v xml:space="preserve">Ventana Tipo V-4a, 4,00 * 2,40 m, en aluminio anodizado color mate natural, vidrio transparente nacional e=4 mm. </v>
          </cell>
          <cell r="C401" t="str">
            <v>un</v>
          </cell>
          <cell r="D401">
            <v>0</v>
          </cell>
        </row>
        <row r="402">
          <cell r="A402" t="str">
            <v>12.1.1.10</v>
          </cell>
          <cell r="B402" t="str">
            <v xml:space="preserve">Ventana Tipo V-5a, 3,00 * 2,40 m, en aluminio anodizado color mate natural, vidrio transparente nacional e=4 mm. </v>
          </cell>
          <cell r="C402" t="str">
            <v>un</v>
          </cell>
          <cell r="D402">
            <v>0</v>
          </cell>
        </row>
        <row r="403">
          <cell r="A403" t="str">
            <v>12.1.1.11</v>
          </cell>
          <cell r="B403" t="str">
            <v xml:space="preserve">Ventana Tipo V-6, 2,00 * 2,04 m, en aluminio anodizado color mate natural, vidrio transparente nacional e=4 mm. </v>
          </cell>
          <cell r="C403" t="str">
            <v>un</v>
          </cell>
          <cell r="D403">
            <v>0</v>
          </cell>
        </row>
        <row r="404">
          <cell r="A404" t="str">
            <v>12.1.1.12</v>
          </cell>
          <cell r="B404" t="str">
            <v xml:space="preserve">Ventana Tipo V-6a, 2,00 * 2,40 m, en aluminio anodizado color mate natural, vidrio transparente nacional e=4 mm. </v>
          </cell>
          <cell r="C404" t="str">
            <v>un</v>
          </cell>
          <cell r="D404">
            <v>0</v>
          </cell>
        </row>
        <row r="405">
          <cell r="A405" t="str">
            <v>12.1.1.13</v>
          </cell>
          <cell r="B405" t="str">
            <v xml:space="preserve">Ventana Tipo V-7, 1,00 * 2,04 m, en aluminio anodizado color mate natural, vidrio transparente nacional e=4 mm. </v>
          </cell>
          <cell r="C405" t="str">
            <v>un</v>
          </cell>
          <cell r="D405">
            <v>0</v>
          </cell>
        </row>
        <row r="406">
          <cell r="A406" t="str">
            <v>12.1.1.14</v>
          </cell>
          <cell r="B406" t="str">
            <v xml:space="preserve">Ventana Tipo V-7a, 1,00 * 2,40 m, en aluminio anodizado color mate natural, vidrio transparente nacional e=4 mm. </v>
          </cell>
          <cell r="C406" t="str">
            <v>un</v>
          </cell>
          <cell r="D406">
            <v>0</v>
          </cell>
        </row>
        <row r="407">
          <cell r="A407" t="str">
            <v>12.1.1.15</v>
          </cell>
          <cell r="B407" t="str">
            <v xml:space="preserve">Ventana Tipo V-8, 1,00 * 0,90 m, en aluminio anodizado color mate natural, vidrio transparente nacional e=4 mm. </v>
          </cell>
          <cell r="C407" t="str">
            <v>un</v>
          </cell>
          <cell r="D407">
            <v>0</v>
          </cell>
        </row>
        <row r="408">
          <cell r="A408" t="str">
            <v>12.1.1.16</v>
          </cell>
          <cell r="B408" t="str">
            <v xml:space="preserve">Ventana Tipo V-9, 2,00 * 0,90 m, en aluminio anodizado color mate natural, vidrio transparente nacional e=4 mm. </v>
          </cell>
          <cell r="C408" t="str">
            <v>un</v>
          </cell>
          <cell r="D408">
            <v>0</v>
          </cell>
        </row>
        <row r="409">
          <cell r="A409" t="str">
            <v>12.1.1.17</v>
          </cell>
          <cell r="B409" t="str">
            <v xml:space="preserve">Ventana Tipo V-10, 3,00 * 0,90 m, en aluminio anodizado color mate natural, vidrio transparente nacional e=4 mm. </v>
          </cell>
          <cell r="C409" t="str">
            <v>un</v>
          </cell>
          <cell r="D409">
            <v>0</v>
          </cell>
        </row>
        <row r="410">
          <cell r="A410" t="str">
            <v>12.1.1.20</v>
          </cell>
          <cell r="B410" t="str">
            <v xml:space="preserve">Ventana Tipo V-13, 0,92 * 0,96 m, en aluminio anodizado color mate natural, vidrio transparente nacional e=4 mm. </v>
          </cell>
          <cell r="C410" t="str">
            <v>un</v>
          </cell>
          <cell r="D410">
            <v>0</v>
          </cell>
        </row>
        <row r="411">
          <cell r="A411" t="str">
            <v>12.1.1.21</v>
          </cell>
          <cell r="B411" t="str">
            <v xml:space="preserve">Ventana Tipo V-14, 2,00 * 0,96 m, en aluminio anodizado color mate natural, vidrio transparente nacional e=4 mm. </v>
          </cell>
          <cell r="C411" t="str">
            <v>un</v>
          </cell>
          <cell r="D411">
            <v>0</v>
          </cell>
        </row>
        <row r="412">
          <cell r="A412" t="str">
            <v>12.1.1.22</v>
          </cell>
          <cell r="B412" t="str">
            <v xml:space="preserve">Ventana Tipo V-15, 3,00 * 0,96 m, en aluminio anodizado color mate natural, vidrio transparente nacional e=4 mm. </v>
          </cell>
          <cell r="C412" t="str">
            <v>un</v>
          </cell>
          <cell r="D412">
            <v>0</v>
          </cell>
        </row>
        <row r="413">
          <cell r="A413" t="str">
            <v>12.1.1.23</v>
          </cell>
          <cell r="B413" t="str">
            <v xml:space="preserve">Ventana Tipo V-16, 3,88 * 0,96 m, en aluminio anodizado color mate natural, vidrio transparente nacional e=4 mm. </v>
          </cell>
          <cell r="C413" t="str">
            <v>un</v>
          </cell>
          <cell r="D413">
            <v>0</v>
          </cell>
        </row>
        <row r="414">
          <cell r="A414" t="str">
            <v>12.1.1.28</v>
          </cell>
          <cell r="B414" t="str">
            <v xml:space="preserve">Ventana Tipo V-5b, 3,00 * 1,68 m, en aluminio anodizado color mate natural, vidrio transparente nacional e=4 mm. </v>
          </cell>
          <cell r="C414" t="str">
            <v>un</v>
          </cell>
          <cell r="D414">
            <v>0</v>
          </cell>
        </row>
        <row r="415">
          <cell r="A415" t="str">
            <v>12.1.1.29</v>
          </cell>
          <cell r="B415" t="str">
            <v xml:space="preserve">Ventana Tipo V-7b, 1,0 * 1,54 m, en aluminio anodizado color mate natural, vidrio transparente nacional e=4 mm. </v>
          </cell>
          <cell r="C415" t="str">
            <v>un</v>
          </cell>
          <cell r="D415">
            <v>0</v>
          </cell>
        </row>
        <row r="416">
          <cell r="A416" t="str">
            <v>12.1.1.30</v>
          </cell>
          <cell r="B416" t="str">
            <v xml:space="preserve">Ventana Tipo V-11a, 5,00 * 0,90 m, en aluminio anodizado color mate natural, vidrio transparente nacional e=4 mm. </v>
          </cell>
          <cell r="C416" t="str">
            <v>un</v>
          </cell>
          <cell r="D416">
            <v>0</v>
          </cell>
        </row>
        <row r="417">
          <cell r="A417" t="str">
            <v>12.1.1.31</v>
          </cell>
          <cell r="B417" t="str">
            <v>Ventana Tipo V-15a</v>
          </cell>
          <cell r="C417" t="str">
            <v>un</v>
          </cell>
          <cell r="D417">
            <v>0</v>
          </cell>
        </row>
        <row r="418">
          <cell r="A418" t="str">
            <v>12.1.1.32</v>
          </cell>
          <cell r="B418" t="str">
            <v>Ventana Tipo V-16a</v>
          </cell>
          <cell r="C418" t="str">
            <v>un</v>
          </cell>
          <cell r="D418">
            <v>0</v>
          </cell>
        </row>
        <row r="419">
          <cell r="A419" t="str">
            <v>12.1.2.1</v>
          </cell>
          <cell r="B419" t="str">
            <v>Puerta Tipo PV-1, 2,00 * 2,70 m, en aluminio anodizado, pivotante, marco en aluminio, montantes con persiana y vidrio transparente</v>
          </cell>
          <cell r="C419" t="str">
            <v>un</v>
          </cell>
          <cell r="D419">
            <v>0</v>
          </cell>
        </row>
        <row r="420">
          <cell r="A420" t="str">
            <v>12.1.2.2</v>
          </cell>
          <cell r="B420" t="str">
            <v>Puerta Tipo PV-2, 1,50 * 2,70 m, en aluminio anodizado, pivotante, marco en aluminio, montantes con persiana y vidrio transparente</v>
          </cell>
          <cell r="C420" t="str">
            <v>un</v>
          </cell>
          <cell r="D420">
            <v>0</v>
          </cell>
        </row>
        <row r="421">
          <cell r="A421" t="str">
            <v>12.1.2.3</v>
          </cell>
          <cell r="B421" t="str">
            <v>Puerta Tipo PV-3, 1,50 * 2,70 m, en aluminio anodizado, pivotante, doble hoja, marco en aluminio, montantes con persiana y vidrio transparente</v>
          </cell>
          <cell r="C421" t="str">
            <v>un</v>
          </cell>
          <cell r="D421">
            <v>0</v>
          </cell>
        </row>
        <row r="422">
          <cell r="A422" t="str">
            <v>12.1.2.4</v>
          </cell>
          <cell r="B422" t="str">
            <v>Puerta Tipo PV-4, 1,50 * 2,70 m, en aluminio anodizado, pivotante, doble hoja, marco en aluminio, montantes con persiana y vidrio transparente</v>
          </cell>
          <cell r="C422" t="str">
            <v>un</v>
          </cell>
          <cell r="D422">
            <v>0</v>
          </cell>
        </row>
        <row r="423">
          <cell r="A423" t="str">
            <v>12.1.2.5</v>
          </cell>
          <cell r="B423" t="str">
            <v>Puerta Tipo PV-2a, 1,00 * 2,56 m, en aluminio anodizado, pivotante, doble hoja, marco en aluminio, montantes con persiana y vidrio transparente</v>
          </cell>
          <cell r="C423" t="str">
            <v>un</v>
          </cell>
          <cell r="D423">
            <v>0</v>
          </cell>
        </row>
        <row r="424">
          <cell r="A424" t="str">
            <v>12.1.2.6</v>
          </cell>
          <cell r="B424" t="str">
            <v>Puerta Tipo PV-4a</v>
          </cell>
          <cell r="C424" t="str">
            <v>un</v>
          </cell>
          <cell r="D424">
            <v>0</v>
          </cell>
        </row>
        <row r="425">
          <cell r="A425" t="str">
            <v>12.2.1.3.3</v>
          </cell>
          <cell r="B425" t="str">
            <v>Puerta Tipo P-3 (hoja y marco), 0,75 * 2,70 m, metálica entamborada y marco Coll Rolled C.18</v>
          </cell>
          <cell r="C425" t="str">
            <v>un</v>
          </cell>
          <cell r="D425">
            <v>0</v>
          </cell>
        </row>
        <row r="426">
          <cell r="A426" t="str">
            <v>12.2.1.3.4</v>
          </cell>
          <cell r="B426" t="str">
            <v>Puerta Tipo P-4 (hoja y marco), 0,60 * 2,70 m, metálica entamborada y marco Coll Rolled C.18</v>
          </cell>
          <cell r="C426" t="str">
            <v>un</v>
          </cell>
          <cell r="D426">
            <v>0</v>
          </cell>
        </row>
        <row r="427">
          <cell r="A427" t="str">
            <v>12.2.1.3.5</v>
          </cell>
          <cell r="B427" t="str">
            <v>Puerta Tipo P-5 (hoja y marco), 0,52 * 2,70 m, metálica entamborada doble hoja y marco Coll Rolled C.18</v>
          </cell>
          <cell r="C427" t="str">
            <v>un</v>
          </cell>
          <cell r="D427">
            <v>0</v>
          </cell>
        </row>
        <row r="428">
          <cell r="A428" t="str">
            <v>12.2.1.3.6</v>
          </cell>
          <cell r="B428" t="str">
            <v>Puerta Tipo P-6 (hoja y marco), 1,20 * 2,70 m, metálica entamborada , doble hoja y marco Coll Rolled C.18</v>
          </cell>
          <cell r="C428" t="str">
            <v>un</v>
          </cell>
          <cell r="D428">
            <v>0</v>
          </cell>
        </row>
        <row r="429">
          <cell r="A429" t="str">
            <v>12.2.1.3.8</v>
          </cell>
          <cell r="B429" t="str">
            <v>Puerta Tipo P-7, 0,60 * 1,5 m, puerta cabina sanitarios primaria, secundaria y media. Con pivotes</v>
          </cell>
          <cell r="C429" t="str">
            <v>un</v>
          </cell>
          <cell r="D429">
            <v>0</v>
          </cell>
        </row>
        <row r="430">
          <cell r="A430" t="str">
            <v>12.2.1.3.9</v>
          </cell>
          <cell r="B430" t="str">
            <v>Puerta Tipo P-7a (hoja y marco) cabina sanitarios preescolar</v>
          </cell>
          <cell r="C430" t="str">
            <v>un</v>
          </cell>
          <cell r="D430">
            <v>0</v>
          </cell>
        </row>
        <row r="431">
          <cell r="A431" t="str">
            <v>12.2.1.3.11</v>
          </cell>
          <cell r="B431" t="str">
            <v>Puerta Tipo P-10 accesos principales peatonales</v>
          </cell>
          <cell r="C431" t="str">
            <v>un</v>
          </cell>
          <cell r="D431">
            <v>0</v>
          </cell>
        </row>
        <row r="432">
          <cell r="A432" t="str">
            <v>16.1.12</v>
          </cell>
          <cell r="B432" t="str">
            <v>Estufa a gas de dos (2) puestos</v>
          </cell>
          <cell r="C432" t="str">
            <v>un</v>
          </cell>
          <cell r="D432">
            <v>0</v>
          </cell>
        </row>
        <row r="433">
          <cell r="A433" t="str">
            <v>16.2.7</v>
          </cell>
          <cell r="B433" t="str">
            <v>Barras de apoyo discapacitados</v>
          </cell>
          <cell r="C433" t="str">
            <v>un</v>
          </cell>
          <cell r="D433">
            <v>0</v>
          </cell>
        </row>
        <row r="434">
          <cell r="A434" t="str">
            <v>16.2.8</v>
          </cell>
          <cell r="B434" t="str">
            <v>Lavamanos para discapacitados</v>
          </cell>
          <cell r="C434" t="str">
            <v>un</v>
          </cell>
          <cell r="D434">
            <v>0</v>
          </cell>
        </row>
        <row r="435">
          <cell r="A435" t="str">
            <v>16.2.9</v>
          </cell>
          <cell r="B435" t="str">
            <v>Orinal infantil</v>
          </cell>
          <cell r="C435" t="str">
            <v>un</v>
          </cell>
          <cell r="D435">
            <v>0</v>
          </cell>
        </row>
        <row r="436">
          <cell r="A436" t="str">
            <v>17.2.5</v>
          </cell>
          <cell r="B436" t="str">
            <v>Divisiones en acero inoxidable para orinales h= 1.20 m</v>
          </cell>
          <cell r="C436" t="str">
            <v>un</v>
          </cell>
          <cell r="D436">
            <v>0</v>
          </cell>
        </row>
        <row r="437">
          <cell r="A437" t="str">
            <v>20.2.18.11</v>
          </cell>
          <cell r="B437" t="str">
            <v>Bordillo de concreto fundido en sitio 0,15*0,40 m</v>
          </cell>
          <cell r="C437" t="str">
            <v>ml</v>
          </cell>
          <cell r="D437">
            <v>0</v>
          </cell>
        </row>
        <row r="438">
          <cell r="A438" t="str">
            <v>20.2.18.12</v>
          </cell>
          <cell r="B438" t="str">
            <v>Losetas de concreto en zona verde preescolar de 0.60*1.20 e=0.15 m</v>
          </cell>
          <cell r="C438" t="str">
            <v>m2</v>
          </cell>
          <cell r="D438">
            <v>0</v>
          </cell>
        </row>
        <row r="439">
          <cell r="A439" t="str">
            <v>20.4.5.6</v>
          </cell>
          <cell r="B439" t="str">
            <v>Arena para areneras</v>
          </cell>
          <cell r="C439" t="str">
            <v>m3</v>
          </cell>
          <cell r="D439">
            <v>0</v>
          </cell>
        </row>
        <row r="440">
          <cell r="A440" t="str">
            <v>15.3.8</v>
          </cell>
          <cell r="B440" t="str">
            <v>Luminarias de sodio de 400 W</v>
          </cell>
          <cell r="C440" t="str">
            <v>un</v>
          </cell>
          <cell r="D440">
            <v>0</v>
          </cell>
        </row>
        <row r="441">
          <cell r="A441" t="str">
            <v>15.3.9</v>
          </cell>
          <cell r="B441" t="str">
            <v>Fotocelda y base</v>
          </cell>
          <cell r="C441" t="str">
            <v>un</v>
          </cell>
          <cell r="D441">
            <v>0</v>
          </cell>
        </row>
        <row r="442">
          <cell r="A442" t="str">
            <v>7.2.1.3.1</v>
          </cell>
          <cell r="B442" t="str">
            <v>Tuberia Cobre tipo "L"   D=3/4"</v>
          </cell>
          <cell r="C442" t="str">
            <v>ml</v>
          </cell>
          <cell r="D442">
            <v>0</v>
          </cell>
        </row>
        <row r="443">
          <cell r="A443" t="str">
            <v>7.2.1.11</v>
          </cell>
          <cell r="B443" t="str">
            <v>Puntos de conexión en tuberia en cobre tipo "L" d=1/2"</v>
          </cell>
          <cell r="C443" t="str">
            <v>un</v>
          </cell>
          <cell r="D443">
            <v>0</v>
          </cell>
        </row>
        <row r="444">
          <cell r="A444" t="str">
            <v>7.2.1.12</v>
          </cell>
          <cell r="B444" t="str">
            <v>Cajilla para medidor Comercial C1 (Suministro e instalación)</v>
          </cell>
          <cell r="C444" t="str">
            <v>un</v>
          </cell>
          <cell r="D444">
            <v>0</v>
          </cell>
        </row>
        <row r="445">
          <cell r="A445" t="str">
            <v>7.2.1.13</v>
          </cell>
          <cell r="B445" t="str">
            <v>Canaleta de protección contra muro d=3/4"</v>
          </cell>
          <cell r="C445" t="str">
            <v>ml</v>
          </cell>
          <cell r="D445">
            <v>0</v>
          </cell>
        </row>
        <row r="446">
          <cell r="A446" t="str">
            <v>7.2.1.15</v>
          </cell>
          <cell r="B446" t="str">
            <v>Pases de placa para tuberia Por circulación</v>
          </cell>
          <cell r="C446" t="str">
            <v>ml</v>
          </cell>
          <cell r="D446">
            <v>0</v>
          </cell>
        </row>
        <row r="447">
          <cell r="A447" t="str">
            <v>7.2.1.16</v>
          </cell>
          <cell r="B447" t="str">
            <v>Conexión gasodomesticos</v>
          </cell>
          <cell r="C447" t="str">
            <v>un</v>
          </cell>
          <cell r="D447">
            <v>0</v>
          </cell>
        </row>
        <row r="448">
          <cell r="A448" t="str">
            <v>7.2.1.17</v>
          </cell>
          <cell r="B448" t="str">
            <v>Cargo por conexión</v>
          </cell>
          <cell r="C448" t="str">
            <v>gl</v>
          </cell>
          <cell r="D448">
            <v>0</v>
          </cell>
        </row>
        <row r="449">
          <cell r="A449" t="str">
            <v>7.2.1.18</v>
          </cell>
          <cell r="B449" t="str">
            <v>Medidor comercial 6 m3/h</v>
          </cell>
          <cell r="C449" t="str">
            <v>gl</v>
          </cell>
          <cell r="D449">
            <v>0</v>
          </cell>
        </row>
        <row r="450">
          <cell r="A450" t="str">
            <v>1.3.20</v>
          </cell>
          <cell r="B450" t="str">
            <v>Desmonte viga canal metálica</v>
          </cell>
          <cell r="C450" t="str">
            <v>ml</v>
          </cell>
          <cell r="D450">
            <v>0</v>
          </cell>
        </row>
        <row r="451">
          <cell r="A451" t="str">
            <v>1.3.21</v>
          </cell>
          <cell r="B451" t="str">
            <v>Demolición muro y malla cerramiento</v>
          </cell>
          <cell r="C451" t="str">
            <v>m2</v>
          </cell>
          <cell r="D451">
            <v>0</v>
          </cell>
        </row>
        <row r="452">
          <cell r="A452" t="str">
            <v>1.3.22</v>
          </cell>
          <cell r="B452" t="str">
            <v>Demolición muros prefabricados e= 0,05 m h= 2,37 m</v>
          </cell>
          <cell r="C452" t="str">
            <v>m2</v>
          </cell>
          <cell r="D452">
            <v>0</v>
          </cell>
        </row>
        <row r="453">
          <cell r="A453" t="str">
            <v>1.3.23</v>
          </cell>
          <cell r="B453" t="str">
            <v>Demolición placa en asfalto e= 0,05 m</v>
          </cell>
          <cell r="C453" t="str">
            <v>m2</v>
          </cell>
          <cell r="D453">
            <v>0</v>
          </cell>
        </row>
        <row r="454">
          <cell r="A454" t="str">
            <v>1.3.24</v>
          </cell>
          <cell r="B454" t="str">
            <v>Demolición de antepechos de 0,30 m a 1,00 m</v>
          </cell>
          <cell r="C454" t="str">
            <v>ml</v>
          </cell>
          <cell r="D454">
            <v>0</v>
          </cell>
        </row>
        <row r="455">
          <cell r="A455" t="str">
            <v>1.3.25</v>
          </cell>
          <cell r="B455" t="str">
            <v>Demolición de zapata corrida</v>
          </cell>
          <cell r="C455" t="str">
            <v>ml</v>
          </cell>
          <cell r="D455">
            <v>0</v>
          </cell>
        </row>
        <row r="456">
          <cell r="A456" t="str">
            <v>3.2.1.4</v>
          </cell>
          <cell r="B456" t="str">
            <v>Tubería A.N. PVC-S 6"</v>
          </cell>
          <cell r="C456" t="str">
            <v>ml</v>
          </cell>
          <cell r="D456">
            <v>0</v>
          </cell>
        </row>
        <row r="457">
          <cell r="A457" t="str">
            <v>3.3.1.5</v>
          </cell>
          <cell r="B457" t="str">
            <v>Colector A.N. - A.LL. PVC-S 8"</v>
          </cell>
          <cell r="C457" t="str">
            <v>ml</v>
          </cell>
          <cell r="D457">
            <v>0</v>
          </cell>
        </row>
        <row r="458">
          <cell r="A458" t="str">
            <v>3.3.1.6</v>
          </cell>
          <cell r="B458" t="str">
            <v>Colector A.N. - A.LL. PVC-S 10"</v>
          </cell>
          <cell r="C458" t="str">
            <v>ml</v>
          </cell>
          <cell r="D458">
            <v>0</v>
          </cell>
        </row>
        <row r="459">
          <cell r="A459" t="str">
            <v>5.3.12</v>
          </cell>
          <cell r="B459" t="str">
            <v>Hilada parada remate de fachada h= 0,24 m</v>
          </cell>
          <cell r="C459" t="str">
            <v>ml</v>
          </cell>
          <cell r="D459">
            <v>0</v>
          </cell>
        </row>
        <row r="460">
          <cell r="A460" t="str">
            <v>7.1.1.5.14</v>
          </cell>
          <cell r="B460" t="str">
            <v>Válvula de pie 3"</v>
          </cell>
          <cell r="C460" t="str">
            <v>un</v>
          </cell>
          <cell r="D460">
            <v>0</v>
          </cell>
        </row>
        <row r="461">
          <cell r="A461" t="str">
            <v>7.1.1.6.6</v>
          </cell>
          <cell r="B461" t="str">
            <v>Cheque  1"</v>
          </cell>
          <cell r="C461" t="str">
            <v>un</v>
          </cell>
          <cell r="D461">
            <v>0</v>
          </cell>
        </row>
        <row r="462">
          <cell r="A462" t="str">
            <v>7.1.2.1.3</v>
          </cell>
          <cell r="B462" t="str">
            <v>Tubería HG 2"</v>
          </cell>
          <cell r="C462" t="str">
            <v>ml</v>
          </cell>
          <cell r="D462">
            <v>0</v>
          </cell>
        </row>
        <row r="463">
          <cell r="A463" t="str">
            <v>7.1.2.2.3</v>
          </cell>
          <cell r="B463" t="str">
            <v>Accesorios HG 2"</v>
          </cell>
          <cell r="C463" t="str">
            <v>un</v>
          </cell>
          <cell r="D463">
            <v>0</v>
          </cell>
        </row>
        <row r="464">
          <cell r="A464" t="str">
            <v>7.1.6.1.8</v>
          </cell>
          <cell r="B464" t="str">
            <v>Red suministro A.F. PVC-P 3"</v>
          </cell>
          <cell r="C464" t="str">
            <v>ml</v>
          </cell>
          <cell r="D464">
            <v>0</v>
          </cell>
        </row>
        <row r="465">
          <cell r="A465" t="str">
            <v>7.1.6.2.8</v>
          </cell>
          <cell r="B465" t="str">
            <v>Accesorios PVC-P 3"</v>
          </cell>
          <cell r="C465" t="str">
            <v>un</v>
          </cell>
          <cell r="D465">
            <v>0</v>
          </cell>
        </row>
        <row r="466">
          <cell r="A466" t="str">
            <v>7.1.16.1.3</v>
          </cell>
          <cell r="B466" t="str">
            <v>Equipo Hidroneumático mod BARNES con capacidad 150L (Incluye bombas)</v>
          </cell>
          <cell r="C466" t="str">
            <v>un</v>
          </cell>
          <cell r="D466">
            <v>0</v>
          </cell>
        </row>
        <row r="467">
          <cell r="A467" t="str">
            <v>8.1.1.8</v>
          </cell>
          <cell r="B467" t="str">
            <v xml:space="preserve">Salida para luminaria sodio 70W - 208 Volt. </v>
          </cell>
          <cell r="C467" t="str">
            <v>un</v>
          </cell>
          <cell r="D467">
            <v>0</v>
          </cell>
        </row>
        <row r="468">
          <cell r="A468" t="str">
            <v>8.1.1.9</v>
          </cell>
          <cell r="B468" t="str">
            <v>Salida para luminaria fluorescente T.8 120 Volt. - 2x42 W</v>
          </cell>
          <cell r="C468" t="str">
            <v>un</v>
          </cell>
          <cell r="D468">
            <v>0</v>
          </cell>
        </row>
        <row r="469">
          <cell r="A469" t="str">
            <v>8.1.1.10</v>
          </cell>
          <cell r="B469" t="str">
            <v>Salida bala metal halogena 70 W</v>
          </cell>
          <cell r="C469" t="str">
            <v>un</v>
          </cell>
          <cell r="D469">
            <v>0</v>
          </cell>
        </row>
        <row r="470">
          <cell r="A470" t="str">
            <v>8.3.1.2</v>
          </cell>
          <cell r="B470" t="str">
            <v>Tubería conduit 3/4"</v>
          </cell>
          <cell r="C470" t="str">
            <v>ml</v>
          </cell>
          <cell r="D470">
            <v>0</v>
          </cell>
        </row>
        <row r="471">
          <cell r="A471" t="str">
            <v>8.3.1.3</v>
          </cell>
          <cell r="B471" t="str">
            <v>Tubería conduit 1/2"</v>
          </cell>
          <cell r="C471" t="str">
            <v>ml</v>
          </cell>
          <cell r="D471">
            <v>0</v>
          </cell>
        </row>
        <row r="472">
          <cell r="A472" t="str">
            <v>8.3.1.4</v>
          </cell>
          <cell r="B472" t="str">
            <v>Tubería conduit 1"</v>
          </cell>
          <cell r="C472" t="str">
            <v>ml</v>
          </cell>
          <cell r="D472">
            <v>0</v>
          </cell>
        </row>
        <row r="473">
          <cell r="A473" t="str">
            <v>8.3.1.5</v>
          </cell>
          <cell r="B473" t="str">
            <v>Tubería conduit 2"</v>
          </cell>
          <cell r="C473" t="str">
            <v>ml</v>
          </cell>
          <cell r="D473">
            <v>0</v>
          </cell>
        </row>
        <row r="474">
          <cell r="A474" t="str">
            <v>8.3.2.5</v>
          </cell>
          <cell r="B474" t="str">
            <v>3#2/0 THW + 1#1/0 THW + 1#1/0 desnudo</v>
          </cell>
          <cell r="C474" t="str">
            <v>ml</v>
          </cell>
          <cell r="D474">
            <v>0</v>
          </cell>
        </row>
        <row r="475">
          <cell r="A475" t="str">
            <v>8.3.2.6</v>
          </cell>
          <cell r="B475" t="str">
            <v xml:space="preserve">3#2  + 1#4 + 1#4T </v>
          </cell>
          <cell r="C475" t="str">
            <v>ml</v>
          </cell>
          <cell r="D475">
            <v>0</v>
          </cell>
        </row>
        <row r="476">
          <cell r="A476" t="str">
            <v>8.3.2.7</v>
          </cell>
          <cell r="B476" t="str">
            <v>Cable trenzado XLPE, 3 fases, 4 hilos</v>
          </cell>
          <cell r="C476" t="str">
            <v>ml</v>
          </cell>
          <cell r="D476">
            <v>0</v>
          </cell>
        </row>
        <row r="477">
          <cell r="A477" t="str">
            <v>8.3.2.8</v>
          </cell>
          <cell r="B477" t="str">
            <v>Cable No. 10 AWG</v>
          </cell>
          <cell r="C477" t="str">
            <v>ml</v>
          </cell>
          <cell r="D477">
            <v>0</v>
          </cell>
        </row>
        <row r="478">
          <cell r="A478" t="str">
            <v>8.3.2.9</v>
          </cell>
          <cell r="B478" t="str">
            <v>Cable No. 12 AWG</v>
          </cell>
          <cell r="C478" t="str">
            <v>ml</v>
          </cell>
          <cell r="D478">
            <v>0</v>
          </cell>
        </row>
        <row r="479">
          <cell r="A479" t="str">
            <v>8.3.2.10</v>
          </cell>
          <cell r="B479" t="str">
            <v>Cable No. 14 AWG</v>
          </cell>
          <cell r="C479" t="str">
            <v>ml</v>
          </cell>
          <cell r="D479">
            <v>0</v>
          </cell>
        </row>
        <row r="480">
          <cell r="A480" t="str">
            <v>8.4.1.4</v>
          </cell>
          <cell r="B480" t="str">
            <v>Tablero automático con puerta, para 18 circuitos</v>
          </cell>
          <cell r="C480" t="str">
            <v>un</v>
          </cell>
          <cell r="D480">
            <v>0</v>
          </cell>
        </row>
        <row r="481">
          <cell r="A481" t="str">
            <v>8.4.1.5</v>
          </cell>
          <cell r="B481" t="str">
            <v>Caja tipo CTB para interruptor industrial (bombas)</v>
          </cell>
          <cell r="C481" t="str">
            <v>un</v>
          </cell>
          <cell r="D481">
            <v>0</v>
          </cell>
        </row>
        <row r="482">
          <cell r="A482" t="str">
            <v>8.4.1.6</v>
          </cell>
          <cell r="B482" t="str">
            <v>Caja de automáticos 8 circuitos, (T-Regulado) con puerta y cerradura, con totalizador de 2x40 Amps y 5 interruptores de 1x20 enchufables</v>
          </cell>
          <cell r="C482" t="str">
            <v>un</v>
          </cell>
          <cell r="D482">
            <v>0</v>
          </cell>
        </row>
        <row r="483">
          <cell r="A483" t="str">
            <v>8.4.1.7</v>
          </cell>
          <cell r="B483" t="str">
            <v>Retiro marmolina existente en cielo raso y resane de pañete (Inc. Retiro sobrantes)</v>
          </cell>
          <cell r="C483" t="str">
            <v>un</v>
          </cell>
          <cell r="D483">
            <v>0</v>
          </cell>
        </row>
        <row r="484">
          <cell r="A484" t="str">
            <v>8.4.1.8</v>
          </cell>
          <cell r="B484" t="str">
            <v>Tablero automático con puerta, para 36 circuitos</v>
          </cell>
          <cell r="C484" t="str">
            <v>un</v>
          </cell>
          <cell r="D484">
            <v>0</v>
          </cell>
        </row>
        <row r="485">
          <cell r="A485" t="str">
            <v>8.4.2.7</v>
          </cell>
          <cell r="B485" t="str">
            <v>Interruptor automático enchufe 1x15 Amp.</v>
          </cell>
          <cell r="C485" t="str">
            <v>un</v>
          </cell>
          <cell r="D485">
            <v>0</v>
          </cell>
        </row>
        <row r="486">
          <cell r="A486" t="str">
            <v>8.4.2.8</v>
          </cell>
          <cell r="B486" t="str">
            <v>Interruptor automático enchufe 1x25 Amp.</v>
          </cell>
          <cell r="C486" t="str">
            <v>un</v>
          </cell>
          <cell r="D486">
            <v>0</v>
          </cell>
        </row>
        <row r="487">
          <cell r="A487" t="str">
            <v>8.4.2.9</v>
          </cell>
          <cell r="B487" t="str">
            <v>Interruptor automático enchufe 1x30 Amp.</v>
          </cell>
          <cell r="C487" t="str">
            <v>un</v>
          </cell>
          <cell r="D487">
            <v>0</v>
          </cell>
        </row>
        <row r="488">
          <cell r="A488" t="str">
            <v>8.4.2.10</v>
          </cell>
          <cell r="B488" t="str">
            <v>Int. Totalizador 3 x 400 A</v>
          </cell>
          <cell r="C488" t="str">
            <v>un</v>
          </cell>
          <cell r="D488">
            <v>0</v>
          </cell>
        </row>
        <row r="489">
          <cell r="A489" t="str">
            <v>8.4.2.11</v>
          </cell>
          <cell r="B489" t="str">
            <v>Int. Totalizador 3 x 200 A</v>
          </cell>
          <cell r="C489" t="str">
            <v>un</v>
          </cell>
          <cell r="D489">
            <v>0</v>
          </cell>
        </row>
        <row r="490">
          <cell r="A490" t="str">
            <v>8.4.2.12</v>
          </cell>
          <cell r="B490" t="str">
            <v>Interruptor sencillo</v>
          </cell>
          <cell r="C490" t="str">
            <v>un</v>
          </cell>
          <cell r="D490">
            <v>0</v>
          </cell>
        </row>
        <row r="491">
          <cell r="A491" t="str">
            <v>8.4.2.13</v>
          </cell>
          <cell r="B491" t="str">
            <v>Interruptor doble</v>
          </cell>
          <cell r="C491" t="str">
            <v>un</v>
          </cell>
          <cell r="D491">
            <v>0</v>
          </cell>
        </row>
        <row r="492">
          <cell r="A492" t="str">
            <v>8.4.2.14</v>
          </cell>
          <cell r="B492" t="str">
            <v>Interruptor triple</v>
          </cell>
          <cell r="C492" t="str">
            <v>un</v>
          </cell>
          <cell r="D492">
            <v>0</v>
          </cell>
        </row>
        <row r="493">
          <cell r="A493" t="str">
            <v>8.4.2.15</v>
          </cell>
          <cell r="B493" t="str">
            <v>Detector de movimiento</v>
          </cell>
          <cell r="C493" t="str">
            <v>un</v>
          </cell>
          <cell r="D493">
            <v>0</v>
          </cell>
        </row>
        <row r="494">
          <cell r="A494" t="str">
            <v>8.5.4.1</v>
          </cell>
          <cell r="B494" t="str">
            <v>Strip telefónico para 10 pares en caja de 20x20 cm. Incluye dos regletas de baquelita</v>
          </cell>
          <cell r="C494" t="str">
            <v>un</v>
          </cell>
          <cell r="D494">
            <v>0</v>
          </cell>
        </row>
        <row r="495">
          <cell r="A495" t="str">
            <v>8.5.4.2</v>
          </cell>
          <cell r="B495" t="str">
            <v>Cable multipar de 20 pares tipo intemperie, para la interconexión del strip y la planta</v>
          </cell>
          <cell r="C495" t="str">
            <v>ml</v>
          </cell>
          <cell r="D495">
            <v>0</v>
          </cell>
        </row>
        <row r="496">
          <cell r="A496" t="str">
            <v>8.7.4</v>
          </cell>
          <cell r="B496" t="str">
            <v>Bandeja portacables cerrada de 15x15 cm tipo MECANO ó similar</v>
          </cell>
          <cell r="C496" t="str">
            <v>un</v>
          </cell>
          <cell r="D496">
            <v>0</v>
          </cell>
        </row>
        <row r="497">
          <cell r="A497" t="str">
            <v>8.7.5.3</v>
          </cell>
          <cell r="B497" t="str">
            <v>Gabinete de pared de 40 cm de alto para voz y datos, con patch papel y patch cord, organizadores de cable, hubs y demás accesorios</v>
          </cell>
          <cell r="C497" t="str">
            <v>un</v>
          </cell>
          <cell r="D497">
            <v>0</v>
          </cell>
        </row>
        <row r="498">
          <cell r="A498" t="str">
            <v>8.19.1</v>
          </cell>
          <cell r="B498" t="str">
            <v>Suministro e instalación de un medidor de 50-100 Amp. Trifásico</v>
          </cell>
          <cell r="C498" t="str">
            <v>un</v>
          </cell>
          <cell r="D498">
            <v>0</v>
          </cell>
        </row>
        <row r="499">
          <cell r="A499" t="str">
            <v>8.19.2</v>
          </cell>
          <cell r="B499" t="str">
            <v>Salida botón timbre (Incluye botón)</v>
          </cell>
          <cell r="C499" t="str">
            <v>un</v>
          </cell>
          <cell r="D499">
            <v>0</v>
          </cell>
        </row>
        <row r="500">
          <cell r="A500" t="str">
            <v>8.1.6.1</v>
          </cell>
          <cell r="B500" t="str">
            <v>Salida chicharra timbre (Incluye campana)</v>
          </cell>
          <cell r="C500" t="str">
            <v>un</v>
          </cell>
          <cell r="D500">
            <v>0</v>
          </cell>
        </row>
        <row r="501">
          <cell r="A501" t="str">
            <v>8.19.4</v>
          </cell>
          <cell r="B501" t="str">
            <v>Caja para control de iluminación con interruptor On-Off</v>
          </cell>
          <cell r="C501" t="str">
            <v>un</v>
          </cell>
          <cell r="D501">
            <v>0</v>
          </cell>
        </row>
        <row r="502">
          <cell r="A502" t="str">
            <v>9.1.2</v>
          </cell>
          <cell r="B502" t="str">
            <v>Pañete liso muros interiores 1:6 e=0.01 m (Administración, sala profesores, enfermería)</v>
          </cell>
          <cell r="C502" t="str">
            <v>m2</v>
          </cell>
          <cell r="D502">
            <v>0</v>
          </cell>
        </row>
        <row r="503">
          <cell r="A503" t="str">
            <v>9.2.2</v>
          </cell>
          <cell r="B503" t="str">
            <v>Pañete liso bajo malla (Edificios existentes que se reformen)</v>
          </cell>
          <cell r="C503" t="str">
            <v>m2</v>
          </cell>
          <cell r="D503">
            <v>0</v>
          </cell>
        </row>
        <row r="504">
          <cell r="A504" t="str">
            <v>10.1.1</v>
          </cell>
          <cell r="B504" t="str">
            <v>Concreto base muebles</v>
          </cell>
          <cell r="C504" t="str">
            <v>m2</v>
          </cell>
          <cell r="D504">
            <v>0</v>
          </cell>
        </row>
        <row r="505">
          <cell r="A505" t="str">
            <v>10.2.1.3</v>
          </cell>
          <cell r="B505" t="str">
            <v>Cerámica 20 x 20  Tráfico 4</v>
          </cell>
          <cell r="C505" t="str">
            <v>m2</v>
          </cell>
          <cell r="D505">
            <v>0</v>
          </cell>
        </row>
        <row r="506">
          <cell r="A506" t="str">
            <v>10.2.2.3</v>
          </cell>
          <cell r="B506" t="str">
            <v>Tablón de 30 x 30 (Rampas, accesos, halles, escaleras)</v>
          </cell>
          <cell r="C506" t="str">
            <v>m2</v>
          </cell>
          <cell r="D506">
            <v>0</v>
          </cell>
        </row>
        <row r="507">
          <cell r="A507" t="str">
            <v>10.2.4.2</v>
          </cell>
          <cell r="B507" t="str">
            <v>Granito semipulido rampas</v>
          </cell>
          <cell r="C507" t="str">
            <v>m2</v>
          </cell>
          <cell r="D507">
            <v>0</v>
          </cell>
        </row>
        <row r="508">
          <cell r="A508" t="str">
            <v>10.3.2.1</v>
          </cell>
          <cell r="B508" t="str">
            <v>G/Escobas zócalo de granito vibroprensado</v>
          </cell>
          <cell r="C508" t="str">
            <v>ml</v>
          </cell>
          <cell r="D508">
            <v>0</v>
          </cell>
        </row>
        <row r="509">
          <cell r="A509" t="str">
            <v>20.2.18</v>
          </cell>
          <cell r="B509" t="str">
            <v>Otros</v>
          </cell>
          <cell r="C509">
            <v>0</v>
          </cell>
          <cell r="D509">
            <v>0</v>
          </cell>
        </row>
        <row r="510">
          <cell r="A510" t="str">
            <v>20.2.19</v>
          </cell>
          <cell r="B510" t="str">
            <v>Cárcamo en concreto para rejilla prefabricada</v>
          </cell>
          <cell r="C510" t="str">
            <v>ml</v>
          </cell>
          <cell r="D510">
            <v>0</v>
          </cell>
        </row>
        <row r="511">
          <cell r="A511" t="str">
            <v>20.3.7</v>
          </cell>
          <cell r="B511" t="str">
            <v>Cerramiento tipo SED, incluye cimentación. H=2,4 m</v>
          </cell>
          <cell r="C511" t="str">
            <v>ml</v>
          </cell>
          <cell r="D511">
            <v>0</v>
          </cell>
        </row>
        <row r="512">
          <cell r="A512" t="str">
            <v>20.4.5.7</v>
          </cell>
          <cell r="B512" t="str">
            <v>Reubicación juegos infantiles</v>
          </cell>
          <cell r="C512" t="str">
            <v>un</v>
          </cell>
          <cell r="D512">
            <v>0</v>
          </cell>
        </row>
        <row r="513">
          <cell r="A513" t="str">
            <v>3.3.1.7</v>
          </cell>
          <cell r="B513" t="str">
            <v>Tubería de concreto sin refuerzo clase 1; 4"</v>
          </cell>
          <cell r="C513" t="str">
            <v>ml</v>
          </cell>
          <cell r="D513">
            <v>0</v>
          </cell>
        </row>
        <row r="514">
          <cell r="A514" t="str">
            <v>8.1.1.11</v>
          </cell>
          <cell r="B514" t="str">
            <v>Instalación eléctrica, incluye luminarias peatonales sencillas, bombillas, postes metálicos de 4". Norma CODENSA AP 330, alambrado, cajas de inspección AP274, fotocontroles, puesta atierra, interruptores, etc.</v>
          </cell>
          <cell r="C514" t="str">
            <v>Gbl</v>
          </cell>
          <cell r="D514">
            <v>0</v>
          </cell>
        </row>
        <row r="515">
          <cell r="A515" t="str">
            <v>10.3.2.6</v>
          </cell>
          <cell r="B515" t="str">
            <v>G/Escobas granito semipulido fundido en sitio</v>
          </cell>
          <cell r="C515" t="str">
            <v>ml</v>
          </cell>
          <cell r="D515">
            <v>0</v>
          </cell>
        </row>
        <row r="516">
          <cell r="A516" t="str">
            <v>10.4.1</v>
          </cell>
          <cell r="B516" t="str">
            <v>Gradas en granito semipulido (Escaleras Exteriores)</v>
          </cell>
          <cell r="C516" t="str">
            <v>ml</v>
          </cell>
          <cell r="D516">
            <v>0</v>
          </cell>
        </row>
        <row r="517">
          <cell r="A517" t="str">
            <v>10.4.6</v>
          </cell>
          <cell r="B517" t="str">
            <v>Gradas en tablón y granito semipulido</v>
          </cell>
          <cell r="C517" t="str">
            <v>ml</v>
          </cell>
          <cell r="D517">
            <v>0</v>
          </cell>
        </row>
        <row r="518">
          <cell r="A518" t="str">
            <v>11.1.1</v>
          </cell>
          <cell r="B518" t="str">
            <v>Afinado cubiertas planas Mortero 1:3 Imperm.</v>
          </cell>
          <cell r="C518" t="str">
            <v>m2</v>
          </cell>
          <cell r="D518">
            <v>0</v>
          </cell>
        </row>
        <row r="519">
          <cell r="A519" t="str">
            <v>11.2.2.1</v>
          </cell>
          <cell r="B519" t="str">
            <v>Remates cubierta Sandwich</v>
          </cell>
          <cell r="C519" t="str">
            <v>ml</v>
          </cell>
          <cell r="D519">
            <v>0</v>
          </cell>
        </row>
        <row r="520">
          <cell r="A520" t="str">
            <v>11.2.3.1</v>
          </cell>
          <cell r="B520" t="str">
            <v>Cubierta en teja trapezoidal de policarbonato perfil Greca color opal. Cal. 0.8 mm. Ref. Palram "Arkos Ltda" ó similar</v>
          </cell>
          <cell r="C520" t="str">
            <v>m2</v>
          </cell>
          <cell r="D520">
            <v>0</v>
          </cell>
        </row>
        <row r="521">
          <cell r="A521" t="str">
            <v>11.2.3.4</v>
          </cell>
          <cell r="B521" t="str">
            <v>Cubierta marquesina</v>
          </cell>
          <cell r="C521" t="str">
            <v>m2</v>
          </cell>
          <cell r="D521">
            <v>0</v>
          </cell>
        </row>
        <row r="522">
          <cell r="A522" t="str">
            <v>11.3.4</v>
          </cell>
          <cell r="B522" t="str">
            <v>Pérgolas</v>
          </cell>
          <cell r="C522" t="str">
            <v>ml</v>
          </cell>
          <cell r="D522">
            <v>0</v>
          </cell>
        </row>
        <row r="523">
          <cell r="A523" t="str">
            <v>12.1.1.33</v>
          </cell>
          <cell r="B523" t="str">
            <v>Ventana Tipo V-22, 4.00 * 0,96, en aluminio anodizado color mate natural, persiana de ventilación en el remate de fachada</v>
          </cell>
          <cell r="C523" t="str">
            <v>un</v>
          </cell>
          <cell r="D523">
            <v>0</v>
          </cell>
        </row>
        <row r="524">
          <cell r="A524" t="str">
            <v>12.1.1.34</v>
          </cell>
          <cell r="B524" t="str">
            <v xml:space="preserve">Ventana Tipo V-17b, 4,49 * 1,15 m, en aluminio anodizado color mate natural, vidrio transparente nacional e=4 mm. </v>
          </cell>
          <cell r="C524" t="str">
            <v>un</v>
          </cell>
          <cell r="D524">
            <v>0</v>
          </cell>
        </row>
        <row r="525">
          <cell r="A525" t="str">
            <v>12.1.1.35</v>
          </cell>
          <cell r="B525" t="str">
            <v xml:space="preserve">Ventana Tipo V-17d, 4,94 * 1,15 m, en aluminio anodizado color mate natural, vidrio transparente nacional e=4 mm. </v>
          </cell>
          <cell r="C525" t="str">
            <v>un</v>
          </cell>
          <cell r="D525">
            <v>0</v>
          </cell>
        </row>
        <row r="526">
          <cell r="A526" t="str">
            <v>12.2.1.3.13</v>
          </cell>
          <cell r="B526" t="str">
            <v>Puerta Tipo P-4a (hoja y marco)</v>
          </cell>
          <cell r="C526" t="str">
            <v>un</v>
          </cell>
          <cell r="D526">
            <v>0</v>
          </cell>
        </row>
        <row r="527">
          <cell r="A527" t="str">
            <v>12.2.1.3.14</v>
          </cell>
          <cell r="B527" t="str">
            <v>Puerta Tipo P-2a (hoja y marco), 0,90 * 2,60 m, metálica entamborada y marco Coll Rolled C.18</v>
          </cell>
          <cell r="C527" t="str">
            <v>un</v>
          </cell>
          <cell r="D527">
            <v>0</v>
          </cell>
        </row>
        <row r="528">
          <cell r="A528" t="str">
            <v>12.2.2.1</v>
          </cell>
          <cell r="B528" t="str">
            <v>Barandas en tubo de 1 1/2"</v>
          </cell>
          <cell r="C528" t="str">
            <v>ml</v>
          </cell>
          <cell r="D528">
            <v>0</v>
          </cell>
        </row>
        <row r="529">
          <cell r="A529" t="str">
            <v>12.2.2.2</v>
          </cell>
          <cell r="B529" t="str">
            <v>Pasamanos en tubo (Escaleras)</v>
          </cell>
          <cell r="C529" t="str">
            <v>ml</v>
          </cell>
          <cell r="D529">
            <v>0</v>
          </cell>
        </row>
        <row r="530">
          <cell r="A530" t="str">
            <v>21.1.3</v>
          </cell>
          <cell r="B530" t="str">
            <v>Aseo general (3) manos</v>
          </cell>
          <cell r="C530" t="str">
            <v>m2</v>
          </cell>
          <cell r="D530">
            <v>0</v>
          </cell>
        </row>
        <row r="531">
          <cell r="A531" t="str">
            <v>21.1.4</v>
          </cell>
          <cell r="B531" t="str">
            <v>Retiro de escombros</v>
          </cell>
          <cell r="C531" t="str">
            <v>m3</v>
          </cell>
          <cell r="D531">
            <v>0</v>
          </cell>
        </row>
        <row r="532">
          <cell r="A532" t="str">
            <v>10.1.5</v>
          </cell>
          <cell r="B532" t="str">
            <v>Piso en concreto endurecido para cuartos de bombas y basuras</v>
          </cell>
          <cell r="C532" t="str">
            <v>m2</v>
          </cell>
          <cell r="D532">
            <v>0</v>
          </cell>
        </row>
        <row r="533">
          <cell r="A533" t="str">
            <v>8.1.1.11</v>
          </cell>
          <cell r="B533" t="str">
            <v>Instalación eléctrica, incluye luminarias peatonales sencillas, bombillas, postes metálicos de 4". Norma CODENSA AP 330, alambrado, cajas de inspección AP274, fotocontroles, puesta atierra, interruptores, etc.</v>
          </cell>
          <cell r="C533" t="str">
            <v>Gbl</v>
          </cell>
          <cell r="D533">
            <v>0</v>
          </cell>
        </row>
        <row r="534">
          <cell r="A534" t="str">
            <v>2.2.10</v>
          </cell>
          <cell r="B534" t="str">
            <v>Recalce de zapatas concreto 21,1 Mpa</v>
          </cell>
          <cell r="C534" t="str">
            <v>m3</v>
          </cell>
          <cell r="D534">
            <v>0</v>
          </cell>
        </row>
        <row r="535">
          <cell r="A535" t="str">
            <v>8.1.5.5</v>
          </cell>
          <cell r="B535" t="str">
            <v>Salida tomacorriente con polo a tierra, doble monofasico de muro ó bandeja, 15 Amp. 120 Volt. GFCI</v>
          </cell>
          <cell r="C535" t="str">
            <v>un</v>
          </cell>
          <cell r="D535">
            <v>0</v>
          </cell>
        </row>
        <row r="536">
          <cell r="A536" t="str">
            <v>8.3.2.11</v>
          </cell>
          <cell r="B536" t="str">
            <v>3#400 MCM THW + 1#350 MCM THW</v>
          </cell>
          <cell r="C536" t="str">
            <v>ml</v>
          </cell>
          <cell r="D536">
            <v>0</v>
          </cell>
        </row>
        <row r="537">
          <cell r="A537" t="str">
            <v>8.3.2.12</v>
          </cell>
          <cell r="B537" t="str">
            <v>3#10 + 1#12 THW + 1#12 desnudo</v>
          </cell>
          <cell r="C537" t="str">
            <v>ml</v>
          </cell>
          <cell r="D537">
            <v>0</v>
          </cell>
        </row>
        <row r="538">
          <cell r="A538" t="str">
            <v>8.3.2.13</v>
          </cell>
          <cell r="B538" t="str">
            <v>3#12 + 1#12 THW + 1#12 desnudo</v>
          </cell>
          <cell r="C538" t="str">
            <v>ml</v>
          </cell>
          <cell r="D538">
            <v>0</v>
          </cell>
        </row>
        <row r="539">
          <cell r="A539" t="str">
            <v>20.2.18.8</v>
          </cell>
          <cell r="B539" t="str">
            <v>Banca tipo dado 40*40</v>
          </cell>
          <cell r="C539" t="str">
            <v>un</v>
          </cell>
          <cell r="D539">
            <v>0</v>
          </cell>
        </row>
        <row r="540">
          <cell r="A540" t="str">
            <v>20.2.18.9</v>
          </cell>
          <cell r="B540" t="str">
            <v>Adoquín ecológico</v>
          </cell>
          <cell r="C540" t="str">
            <v>m2</v>
          </cell>
          <cell r="D540">
            <v>0</v>
          </cell>
        </row>
        <row r="541">
          <cell r="A541" t="str">
            <v>17.1.4</v>
          </cell>
          <cell r="B541" t="str">
            <v>Superboard en pergola entrada a colegio - lámina y estructura</v>
          </cell>
          <cell r="C541" t="str">
            <v>m2</v>
          </cell>
          <cell r="D541">
            <v>0</v>
          </cell>
        </row>
        <row r="542">
          <cell r="A542" t="str">
            <v>7.1.16.1.4</v>
          </cell>
          <cell r="B542" t="str">
            <v>Equipo Hidroneumático mod BARNES con capacidad 200L (Incluye bomba de 1 HP)</v>
          </cell>
          <cell r="C542" t="str">
            <v>un</v>
          </cell>
          <cell r="D542">
            <v>0</v>
          </cell>
        </row>
        <row r="543">
          <cell r="A543" t="str">
            <v>7.1.16.1.5</v>
          </cell>
          <cell r="B543" t="str">
            <v>Equipo Hidroneumático mod BARNES con capacidad 500L (Incluye bomba de 5 HP)</v>
          </cell>
          <cell r="C543" t="str">
            <v>un</v>
          </cell>
          <cell r="D543">
            <v>0</v>
          </cell>
        </row>
        <row r="544">
          <cell r="A544" t="str">
            <v>7.2.1.3.2</v>
          </cell>
          <cell r="B544" t="str">
            <v>Tuberia Cobre tipo "L"   D=1/2"</v>
          </cell>
          <cell r="C544" t="str">
            <v>ml</v>
          </cell>
          <cell r="D544">
            <v>0</v>
          </cell>
        </row>
        <row r="545">
          <cell r="A545" t="str">
            <v>12.1.1.36</v>
          </cell>
          <cell r="B545" t="str">
            <v>Ventana Tipo V-1b</v>
          </cell>
          <cell r="C545" t="str">
            <v>un</v>
          </cell>
          <cell r="D545">
            <v>0</v>
          </cell>
        </row>
        <row r="546">
          <cell r="A546" t="str">
            <v>12.1.1.37</v>
          </cell>
          <cell r="B546" t="str">
            <v xml:space="preserve">Ventana Tipo V-2b, 6,0 * 1,68 m, en aluminio anodizado color mate natural, vidrio transparente nacional e=4 mm. </v>
          </cell>
          <cell r="C546" t="str">
            <v>un</v>
          </cell>
          <cell r="D546">
            <v>0</v>
          </cell>
        </row>
        <row r="547">
          <cell r="A547" t="str">
            <v>12.1.1.38</v>
          </cell>
          <cell r="B547" t="str">
            <v xml:space="preserve">Ventana Tipo V-6b, 2,0 * 1,68 m, en aluminio anodizado color mate natural, vidrio transparente nacional e=4 mm. </v>
          </cell>
          <cell r="C547" t="str">
            <v>un</v>
          </cell>
          <cell r="D547">
            <v>0</v>
          </cell>
        </row>
        <row r="548">
          <cell r="A548" t="str">
            <v>12.1.1.39</v>
          </cell>
          <cell r="B548" t="str">
            <v xml:space="preserve">Ventana Tipo V-6c, 1,50 * 2,04 m, en aluminio anodizado color mate natural, vidrio transparente nacional e=4 mm. </v>
          </cell>
          <cell r="C548" t="str">
            <v>un</v>
          </cell>
          <cell r="D548">
            <v>0</v>
          </cell>
        </row>
        <row r="549">
          <cell r="A549" t="str">
            <v>12.1.1.40</v>
          </cell>
          <cell r="B549" t="str">
            <v xml:space="preserve">Ventana Tipo V-14a, 2,0 * 0,80 m, en aluminio anodizado color mate natural, vidrio transparente nacional e=4 mm. </v>
          </cell>
          <cell r="C549" t="str">
            <v>un</v>
          </cell>
          <cell r="D549">
            <v>0</v>
          </cell>
        </row>
        <row r="550">
          <cell r="A550" t="str">
            <v>12.1.1.41</v>
          </cell>
          <cell r="B550" t="str">
            <v>Ventana para edificio administración de 16m x 5,64m</v>
          </cell>
          <cell r="C550" t="str">
            <v>un</v>
          </cell>
          <cell r="D550">
            <v>0</v>
          </cell>
        </row>
        <row r="551">
          <cell r="A551" t="str">
            <v>12.1.1.42</v>
          </cell>
          <cell r="B551" t="str">
            <v>Quiebrasoles en tubo cuadrado de aluminio con varillas de 1"</v>
          </cell>
          <cell r="C551" t="str">
            <v>un</v>
          </cell>
          <cell r="D551">
            <v>0</v>
          </cell>
        </row>
        <row r="552">
          <cell r="A552" t="str">
            <v>12.1.2.7</v>
          </cell>
          <cell r="B552" t="str">
            <v>Puerta Tipo PV-2b</v>
          </cell>
          <cell r="C552" t="str">
            <v>un</v>
          </cell>
          <cell r="D552">
            <v>0</v>
          </cell>
        </row>
        <row r="553">
          <cell r="A553" t="str">
            <v>8.4.2.16</v>
          </cell>
          <cell r="B553" t="str">
            <v>Interruptor automático enchufe 3x40 Amp.</v>
          </cell>
          <cell r="C553" t="str">
            <v>un</v>
          </cell>
          <cell r="D553">
            <v>0</v>
          </cell>
        </row>
        <row r="554">
          <cell r="A554" t="str">
            <v>8.4.2.17</v>
          </cell>
          <cell r="B554" t="str">
            <v>Interruptor automático enchufe 3x60 Amp.</v>
          </cell>
          <cell r="C554" t="str">
            <v>un</v>
          </cell>
          <cell r="D554">
            <v>0</v>
          </cell>
        </row>
        <row r="555">
          <cell r="A555" t="str">
            <v>8.4.2.18</v>
          </cell>
          <cell r="B555" t="str">
            <v>Interruptor automático enchufe 2x30 Amp.</v>
          </cell>
          <cell r="C555" t="str">
            <v>un</v>
          </cell>
          <cell r="D555">
            <v>0</v>
          </cell>
        </row>
        <row r="556">
          <cell r="A556" t="str">
            <v>8.4.2.19</v>
          </cell>
          <cell r="B556" t="str">
            <v>Interruptor de caja moldeada tripolar de 320 Amp.</v>
          </cell>
          <cell r="C556" t="str">
            <v>un</v>
          </cell>
          <cell r="D556">
            <v>0</v>
          </cell>
        </row>
        <row r="557">
          <cell r="A557" t="str">
            <v>8.4.2.20</v>
          </cell>
          <cell r="B557" t="str">
            <v>Interruptor de caja moldeada tipo industrial 3x50 Amp.</v>
          </cell>
          <cell r="C557" t="str">
            <v>un</v>
          </cell>
          <cell r="D557">
            <v>0</v>
          </cell>
        </row>
        <row r="558">
          <cell r="A558" t="str">
            <v>8.4.2.21</v>
          </cell>
          <cell r="B558" t="str">
            <v>Interruptor de caja moldeada tipo industrial 3x60 Amp.</v>
          </cell>
          <cell r="C558" t="str">
            <v>un</v>
          </cell>
          <cell r="D558">
            <v>0</v>
          </cell>
        </row>
        <row r="559">
          <cell r="A559" t="str">
            <v>8.4.2.22</v>
          </cell>
          <cell r="B559" t="str">
            <v>Interruptor de caja moldeada tipo industrial 3x40 Amp.</v>
          </cell>
          <cell r="C559" t="str">
            <v>un</v>
          </cell>
          <cell r="D559">
            <v>0</v>
          </cell>
        </row>
        <row r="560">
          <cell r="A560" t="str">
            <v>8.4.2.23</v>
          </cell>
          <cell r="B560" t="str">
            <v>Interruptor de caja moldeada tipo industrial 3x30 Amp.</v>
          </cell>
          <cell r="C560" t="str">
            <v>un</v>
          </cell>
          <cell r="D560">
            <v>0</v>
          </cell>
        </row>
        <row r="561">
          <cell r="A561" t="str">
            <v>8.4.2.24</v>
          </cell>
          <cell r="B561" t="str">
            <v>Interruptor de caja moldeada tipo industrial 3x25 Amp.</v>
          </cell>
          <cell r="C561" t="str">
            <v>un</v>
          </cell>
          <cell r="D561">
            <v>0</v>
          </cell>
        </row>
        <row r="562">
          <cell r="A562" t="str">
            <v>8.4.2.25</v>
          </cell>
          <cell r="B562" t="str">
            <v>Interruptor de caja moldeada tipo industrial 3x80 Amp.</v>
          </cell>
          <cell r="C562" t="str">
            <v>un</v>
          </cell>
          <cell r="D562">
            <v>0</v>
          </cell>
        </row>
        <row r="563">
          <cell r="A563" t="str">
            <v>8.4.2.26</v>
          </cell>
          <cell r="B563" t="str">
            <v>Interruptor Termomagnético para riel DIN 3x25 Amp.</v>
          </cell>
          <cell r="C563" t="str">
            <v>un</v>
          </cell>
          <cell r="D563">
            <v>0</v>
          </cell>
        </row>
        <row r="564">
          <cell r="A564" t="str">
            <v>8.4.2.27</v>
          </cell>
          <cell r="B564" t="str">
            <v>Interruptor Termomagnético para riel DIN 1x20 Amp.</v>
          </cell>
          <cell r="C564" t="str">
            <v>un</v>
          </cell>
          <cell r="D564">
            <v>0</v>
          </cell>
        </row>
        <row r="565">
          <cell r="A565" t="str">
            <v>8.4.2.28</v>
          </cell>
          <cell r="B565" t="str">
            <v>Interruptor Termomagnético para riel DIN 1x32 Amp.</v>
          </cell>
          <cell r="C565" t="str">
            <v>un</v>
          </cell>
          <cell r="D565">
            <v>0</v>
          </cell>
        </row>
        <row r="566">
          <cell r="A566" t="str">
            <v>8.6.4.3</v>
          </cell>
          <cell r="B566" t="str">
            <v>Alambre 2x22 conexión sonido</v>
          </cell>
          <cell r="C566" t="str">
            <v>ml</v>
          </cell>
          <cell r="D566">
            <v>0</v>
          </cell>
        </row>
        <row r="567">
          <cell r="A567" t="str">
            <v>8.7.4.1</v>
          </cell>
          <cell r="B567" t="str">
            <v>Bandeja portacables 330 mm x 55 mm, 6 compartimentos para energía y comunicaciones</v>
          </cell>
          <cell r="C567" t="str">
            <v>ml</v>
          </cell>
          <cell r="D567">
            <v>0</v>
          </cell>
        </row>
        <row r="568">
          <cell r="A568" t="str">
            <v>8.7.4.2</v>
          </cell>
          <cell r="B568" t="str">
            <v>Bandeja portacables 165 mm x 55 mm, 3 compartimentos para energía y comunicaciones</v>
          </cell>
          <cell r="C568" t="str">
            <v>ml</v>
          </cell>
          <cell r="D568">
            <v>0</v>
          </cell>
        </row>
        <row r="569">
          <cell r="A569" t="str">
            <v>8.7.4.3</v>
          </cell>
          <cell r="B569" t="str">
            <v>Bandeja portacables 110 mm x 55 mm, 2 compartimentos para energía y comunicaciones</v>
          </cell>
          <cell r="C569" t="str">
            <v>ml</v>
          </cell>
          <cell r="D569">
            <v>0</v>
          </cell>
        </row>
        <row r="570">
          <cell r="A570" t="str">
            <v>8.7.4.4</v>
          </cell>
          <cell r="B570" t="str">
            <v>Bandeja portacables 55 mm x 55 mm, 1 compartimentos para energía y comunicaciones</v>
          </cell>
          <cell r="C570" t="str">
            <v>ml</v>
          </cell>
          <cell r="D570">
            <v>0</v>
          </cell>
        </row>
        <row r="571">
          <cell r="A571" t="str">
            <v>15.1.11</v>
          </cell>
          <cell r="B571" t="str">
            <v>Lamparas fluorescentes T-8 de 2 x 39 W - 48"</v>
          </cell>
          <cell r="C571" t="str">
            <v>un</v>
          </cell>
          <cell r="D571">
            <v>0</v>
          </cell>
        </row>
        <row r="572">
          <cell r="A572" t="str">
            <v>15.2.5</v>
          </cell>
          <cell r="B572" t="str">
            <v>Bombilla incandescente + Roseta</v>
          </cell>
          <cell r="C572" t="str">
            <v>un</v>
          </cell>
          <cell r="D572">
            <v>0</v>
          </cell>
        </row>
        <row r="573">
          <cell r="A573" t="str">
            <v>15.4.3</v>
          </cell>
          <cell r="B573" t="str">
            <v>Equipo automático para alumbrado de emergencia</v>
          </cell>
          <cell r="C573" t="str">
            <v>un</v>
          </cell>
          <cell r="D573">
            <v>0</v>
          </cell>
        </row>
        <row r="574">
          <cell r="A574" t="str">
            <v>4.8.4</v>
          </cell>
          <cell r="B574" t="str">
            <v>Estructura en Concreto</v>
          </cell>
          <cell r="C574" t="str">
            <v>m2</v>
          </cell>
          <cell r="D574">
            <v>509.11</v>
          </cell>
        </row>
        <row r="575">
          <cell r="A575" t="str">
            <v>4.8.5</v>
          </cell>
          <cell r="B575" t="str">
            <v>Anclajes superiores Ø 3/8" L= 0.50 m</v>
          </cell>
          <cell r="C575" t="str">
            <v>un</v>
          </cell>
          <cell r="D575">
            <v>0</v>
          </cell>
        </row>
        <row r="576">
          <cell r="A576" t="str">
            <v>12.2.1.3.10</v>
          </cell>
          <cell r="B576" t="str">
            <v>Puerta Tipo P-9 (hoja y marco), 1,50 * 1,50 m, puerta para reposterias y tiendas escolares, metálica entamborada, cuatro hojas y marco Coll Rolled C.18</v>
          </cell>
          <cell r="C576" t="str">
            <v>un</v>
          </cell>
          <cell r="D576">
            <v>0</v>
          </cell>
        </row>
        <row r="577">
          <cell r="A577" t="str">
            <v>4.8.6</v>
          </cell>
          <cell r="B577" t="str">
            <v>Concreto Columnetas</v>
          </cell>
          <cell r="C577" t="str">
            <v>m3</v>
          </cell>
          <cell r="D577">
            <v>0</v>
          </cell>
        </row>
        <row r="578">
          <cell r="A578" t="str">
            <v>4.8.7</v>
          </cell>
          <cell r="B578" t="str">
            <v>Anclajes Ø 1/2" L= 0.35 m</v>
          </cell>
          <cell r="C578" t="str">
            <v>un</v>
          </cell>
          <cell r="D578">
            <v>0</v>
          </cell>
        </row>
        <row r="579">
          <cell r="A579" t="str">
            <v>4.8.8</v>
          </cell>
          <cell r="B579" t="str">
            <v>Anclajes Ø 1/2" L= 0.70 m</v>
          </cell>
          <cell r="C579" t="str">
            <v>un</v>
          </cell>
          <cell r="D579">
            <v>0</v>
          </cell>
        </row>
        <row r="580">
          <cell r="A580" t="str">
            <v>8.1.2</v>
          </cell>
          <cell r="B580" t="str">
            <v>Salidas para luminarias Incandescentes</v>
          </cell>
          <cell r="C580">
            <v>0</v>
          </cell>
          <cell r="D580">
            <v>0</v>
          </cell>
        </row>
        <row r="581">
          <cell r="A581" t="str">
            <v>12.1.1.1</v>
          </cell>
          <cell r="B581" t="str">
            <v xml:space="preserve">Ventana Tipo V-1, 6,25 * 2,04 m, en aluminio anodizado color mate natural, vidrio transparente nacional e=4 mm. </v>
          </cell>
          <cell r="C581" t="str">
            <v>un</v>
          </cell>
          <cell r="D581">
            <v>0</v>
          </cell>
        </row>
        <row r="582">
          <cell r="A582" t="str">
            <v>12.1.1.2</v>
          </cell>
          <cell r="B582" t="str">
            <v xml:space="preserve">Ventana Tipo V-1a, 6,25 * 2,44 m, en aluminio anodizado color mate natural, vidrio transparente nacional e=4 mm. </v>
          </cell>
          <cell r="C582" t="str">
            <v>un</v>
          </cell>
          <cell r="D582">
            <v>0</v>
          </cell>
        </row>
        <row r="583">
          <cell r="A583" t="str">
            <v>12.1.1.6</v>
          </cell>
          <cell r="B583" t="str">
            <v xml:space="preserve">Ventana Tipo V-3a, 5,00 * 2,40 m, en aluminio anodizado color mate natural, vidrio transparente nacional e=4 mm. </v>
          </cell>
          <cell r="C583" t="str">
            <v>un</v>
          </cell>
          <cell r="D583">
            <v>0</v>
          </cell>
        </row>
        <row r="584">
          <cell r="A584" t="str">
            <v>12.1.1.7</v>
          </cell>
          <cell r="B584" t="str">
            <v xml:space="preserve">Ventana Tipo V-4, 4,00 * 2,04 m, en aluminio anodizado color mate natural, vidrio transparente nacional e=4 mm. </v>
          </cell>
          <cell r="C584" t="str">
            <v>un</v>
          </cell>
          <cell r="D584">
            <v>0</v>
          </cell>
        </row>
        <row r="585">
          <cell r="A585" t="str">
            <v>12.1.1.9</v>
          </cell>
          <cell r="B585" t="str">
            <v xml:space="preserve">Ventana Tipo V-5, 3,00 * 2,04 m, en aluminio anodizado color mate natural, vidrio transparente nacional e=4 mm. </v>
          </cell>
          <cell r="C585" t="str">
            <v>un</v>
          </cell>
          <cell r="D585">
            <v>0</v>
          </cell>
        </row>
        <row r="586">
          <cell r="A586" t="str">
            <v>12.1.1.18</v>
          </cell>
          <cell r="B586" t="str">
            <v xml:space="preserve">Ventana Tipo V-11, 4,00 * 0,90 m, en aluminio anodizado color mate natural, vidrio transparente nacional e=4 mm. </v>
          </cell>
          <cell r="C586" t="str">
            <v>un</v>
          </cell>
          <cell r="D586">
            <v>0</v>
          </cell>
        </row>
        <row r="587">
          <cell r="A587" t="str">
            <v>12.1.1.19</v>
          </cell>
          <cell r="B587" t="str">
            <v xml:space="preserve">Ventana Tipo V-12, 0,50 * 0,96 m, en aluminio anodizado color mate natural, vidrio transparente nacional e=4 mm. </v>
          </cell>
          <cell r="C587" t="str">
            <v>un</v>
          </cell>
          <cell r="D587">
            <v>0</v>
          </cell>
        </row>
        <row r="588">
          <cell r="A588" t="str">
            <v>12.1.1.24</v>
          </cell>
          <cell r="B588" t="str">
            <v xml:space="preserve">Ventana Tipo V-17, 6,25 * 1,15 m, en aluminio anodizado color mate natural, vidrio transparente nacional e=4 mm. </v>
          </cell>
          <cell r="C588" t="str">
            <v>un</v>
          </cell>
          <cell r="D588">
            <v>0</v>
          </cell>
        </row>
        <row r="589">
          <cell r="A589" t="str">
            <v>12.1.1.25</v>
          </cell>
          <cell r="B589" t="str">
            <v>Ventana Tipo V-18, 3,71 * (0,36 - 0,70 m), en aluminio anodizado color mate natural, vidrio transparente nacional e=4 mm.  Lateral remate de fachada</v>
          </cell>
          <cell r="C589" t="str">
            <v>un</v>
          </cell>
          <cell r="D589">
            <v>0</v>
          </cell>
        </row>
        <row r="590">
          <cell r="A590" t="str">
            <v>12.1.1.26</v>
          </cell>
          <cell r="B590" t="str">
            <v>Ventana Tipo V-19, 3,70 * (0,64 - 1,16 m), en aluminio anodizado color mate natural, vidrio transparente nacional e=4 mm.  Lateral remate de fachada</v>
          </cell>
          <cell r="C590" t="str">
            <v>un</v>
          </cell>
          <cell r="D590">
            <v>0</v>
          </cell>
        </row>
        <row r="591">
          <cell r="A591" t="str">
            <v>12.1.1.27</v>
          </cell>
          <cell r="B591" t="str">
            <v>Ventana Tipo V-20, 6,25 * 0,24, en aluminio anodizado color mate natural, persiana de ventilación en el remate de fachada</v>
          </cell>
          <cell r="C591" t="str">
            <v>un</v>
          </cell>
          <cell r="D591">
            <v>0</v>
          </cell>
        </row>
        <row r="592">
          <cell r="A592" t="str">
            <v>12.2.1.3.7</v>
          </cell>
          <cell r="B592" t="str">
            <v>Puerta Tipo P-6a (hoja y marco), 1,20 * 1,20 m, metálica entamborada, doble hoja y marco Coll Rolled C.18</v>
          </cell>
          <cell r="C592" t="str">
            <v>un</v>
          </cell>
          <cell r="D592">
            <v>0</v>
          </cell>
        </row>
        <row r="593">
          <cell r="A593" t="str">
            <v>20.2.18.10</v>
          </cell>
          <cell r="B593" t="str">
            <v>Deck en madera</v>
          </cell>
          <cell r="C593" t="str">
            <v>m2</v>
          </cell>
          <cell r="D593">
            <v>0</v>
          </cell>
        </row>
        <row r="594">
          <cell r="A594" t="str">
            <v>12.1.1.34</v>
          </cell>
          <cell r="B594" t="str">
            <v xml:space="preserve">Ventana Tipo V-17b, 4,49 * 1,15 m, en aluminio anodizado color mate natural, vidrio transparente nacional e=4 mm. </v>
          </cell>
          <cell r="C594" t="str">
            <v>un</v>
          </cell>
          <cell r="D594">
            <v>0</v>
          </cell>
        </row>
        <row r="595">
          <cell r="A595" t="str">
            <v>12.1.1.43</v>
          </cell>
          <cell r="B595" t="str">
            <v xml:space="preserve">Ventana Tipo V-17c, 6,10 * 1,15 m, en aluminio anodizado color mate natural, vidrio transparente nacional e=4 mm. </v>
          </cell>
          <cell r="C595" t="str">
            <v>un</v>
          </cell>
          <cell r="D595">
            <v>0</v>
          </cell>
        </row>
        <row r="596">
          <cell r="A596" t="str">
            <v>12.1.1.35</v>
          </cell>
          <cell r="B596" t="str">
            <v xml:space="preserve">Ventana Tipo V-17d, 4,94 * 1,15 m, en aluminio anodizado color mate natural, vidrio transparente nacional e=4 mm. </v>
          </cell>
          <cell r="C596" t="str">
            <v>un</v>
          </cell>
          <cell r="D596">
            <v>0</v>
          </cell>
        </row>
        <row r="597">
          <cell r="A597" t="str">
            <v>12.1.1.44</v>
          </cell>
          <cell r="B597" t="str">
            <v xml:space="preserve">Ventana Tipo V-21, 6,25 * 0,96 m, en aluminio anodizado color mate natural, vidrio transparente nacional e=4 mm. </v>
          </cell>
          <cell r="C597" t="str">
            <v>un</v>
          </cell>
          <cell r="D597">
            <v>0</v>
          </cell>
        </row>
        <row r="598">
          <cell r="A598" t="str">
            <v>20.4.5.5</v>
          </cell>
          <cell r="B598" t="str">
            <v>Contenedor de raices 1.20 * 1.20 m</v>
          </cell>
          <cell r="C598" t="str">
            <v>un</v>
          </cell>
          <cell r="D598">
            <v>0</v>
          </cell>
        </row>
        <row r="599">
          <cell r="A599" t="str">
            <v>1.3.26</v>
          </cell>
          <cell r="B599" t="str">
            <v>Retiro marmolina existente en cielo raso y resane de pañete (Inc. Retiro sobrantes)</v>
          </cell>
          <cell r="C599" t="str">
            <v>m2</v>
          </cell>
          <cell r="D599">
            <v>0</v>
          </cell>
        </row>
        <row r="600">
          <cell r="A600" t="str">
            <v>1.3.27</v>
          </cell>
          <cell r="B600" t="str">
            <v>Retiro de pañete existente (Inc. Retiro sobrantes)</v>
          </cell>
          <cell r="C600" t="str">
            <v>m2</v>
          </cell>
          <cell r="D600">
            <v>0</v>
          </cell>
        </row>
        <row r="601">
          <cell r="A601" t="str">
            <v>14.3.3</v>
          </cell>
          <cell r="B601" t="str">
            <v>Wing en aluminio</v>
          </cell>
          <cell r="C601" t="str">
            <v>ml</v>
          </cell>
          <cell r="D601">
            <v>0</v>
          </cell>
        </row>
        <row r="602">
          <cell r="A602" t="str">
            <v>8.1.1.12</v>
          </cell>
          <cell r="B602" t="str">
            <v>Reforma para salida para luminaria fluorescente en techo (bala fluorescente compacta) 120 Volt. - 2x26 W</v>
          </cell>
          <cell r="C602" t="str">
            <v>un</v>
          </cell>
          <cell r="D602">
            <v>0</v>
          </cell>
        </row>
        <row r="603">
          <cell r="A603" t="str">
            <v>8.1.1.13</v>
          </cell>
          <cell r="B603" t="str">
            <v>Reforma para salida para luminaria fluorescente T.8 120 Volt. - 2x32 W</v>
          </cell>
          <cell r="C603" t="str">
            <v>un</v>
          </cell>
          <cell r="D603">
            <v>0</v>
          </cell>
        </row>
        <row r="604">
          <cell r="A604" t="str">
            <v>8.1.1.14</v>
          </cell>
          <cell r="B604" t="str">
            <v>Reforma para adecuar salida para secador de manos en baño</v>
          </cell>
          <cell r="C604" t="str">
            <v>un</v>
          </cell>
          <cell r="D604">
            <v>0</v>
          </cell>
        </row>
        <row r="605">
          <cell r="A605" t="str">
            <v>8.1.1.15</v>
          </cell>
          <cell r="B605" t="str">
            <v>Caja de inspección AP-274</v>
          </cell>
          <cell r="C605" t="str">
            <v>un</v>
          </cell>
          <cell r="D605">
            <v>0</v>
          </cell>
        </row>
        <row r="606">
          <cell r="A606" t="str">
            <v>15.3.3</v>
          </cell>
          <cell r="B606" t="str">
            <v>Luminaria de sodio 250W</v>
          </cell>
          <cell r="C606" t="str">
            <v>un</v>
          </cell>
          <cell r="D606">
            <v>0</v>
          </cell>
        </row>
        <row r="607">
          <cell r="A607" t="str">
            <v>8.1.1.16</v>
          </cell>
          <cell r="B607" t="str">
            <v>Canalización D=1"</v>
          </cell>
          <cell r="C607" t="str">
            <v>ml</v>
          </cell>
          <cell r="D607">
            <v>0</v>
          </cell>
        </row>
        <row r="608">
          <cell r="A608" t="str">
            <v>8.1.1.17</v>
          </cell>
          <cell r="B608" t="str">
            <v>Poste metálico galvanizado 4" de 6 m para AP</v>
          </cell>
          <cell r="C608" t="str">
            <v>un</v>
          </cell>
          <cell r="D608">
            <v>0</v>
          </cell>
        </row>
        <row r="609">
          <cell r="A609" t="str">
            <v>8.1.1.19</v>
          </cell>
          <cell r="B609" t="str">
            <v>Puesta a tierra</v>
          </cell>
          <cell r="C609" t="str">
            <v>un</v>
          </cell>
          <cell r="D609">
            <v>0</v>
          </cell>
        </row>
        <row r="610">
          <cell r="A610" t="str">
            <v>8.1.1.20</v>
          </cell>
          <cell r="B610" t="str">
            <v>Tablero bifásico 8 circuitos con puerta y chapa</v>
          </cell>
          <cell r="C610" t="str">
            <v>un</v>
          </cell>
          <cell r="D610">
            <v>0</v>
          </cell>
        </row>
        <row r="611">
          <cell r="A611" t="str">
            <v>8.1.8.4</v>
          </cell>
          <cell r="B611" t="str">
            <v>Telerruptor bifásico de 16 Amp. Para control de iluminación</v>
          </cell>
          <cell r="C611" t="str">
            <v>un</v>
          </cell>
          <cell r="D611">
            <v>0</v>
          </cell>
        </row>
        <row r="612">
          <cell r="A612" t="str">
            <v>7.1.16.1.6</v>
          </cell>
          <cell r="B612" t="str">
            <v>Equipo Hidroneumático mod BARNES con capacidad 300L (Incluye bombas)</v>
          </cell>
          <cell r="C612" t="str">
            <v>un</v>
          </cell>
          <cell r="D612">
            <v>0</v>
          </cell>
        </row>
        <row r="613">
          <cell r="A613" t="str">
            <v>8.1.1.23</v>
          </cell>
          <cell r="B613" t="str">
            <v>Salida para luminaria sodio tipo horizontal cerrada, 250W - 208 Volt.  En muros o postes para iluminación exterior</v>
          </cell>
          <cell r="C613" t="str">
            <v>un</v>
          </cell>
          <cell r="D613">
            <v>0</v>
          </cell>
        </row>
        <row r="614">
          <cell r="A614" t="str">
            <v>8.4.1.9</v>
          </cell>
          <cell r="B614" t="str">
            <v>Tablero Metálico para sistema regulado de 500 x 400 x 200 mm</v>
          </cell>
          <cell r="C614" t="str">
            <v>un</v>
          </cell>
          <cell r="D614">
            <v>0</v>
          </cell>
        </row>
        <row r="615">
          <cell r="A615" t="str">
            <v>8.4.2.29</v>
          </cell>
          <cell r="B615" t="str">
            <v>Interruptor automático enchufe 3x20 Amp.</v>
          </cell>
          <cell r="C615" t="str">
            <v>un</v>
          </cell>
          <cell r="D615">
            <v>0</v>
          </cell>
        </row>
        <row r="616">
          <cell r="A616" t="str">
            <v>8.4.2.30</v>
          </cell>
          <cell r="B616" t="str">
            <v>Interruptor automático enchufe 3x200 Amp.</v>
          </cell>
          <cell r="C616" t="str">
            <v>un</v>
          </cell>
          <cell r="D616">
            <v>0</v>
          </cell>
        </row>
        <row r="617">
          <cell r="A617" t="str">
            <v>8.7.5.4</v>
          </cell>
          <cell r="B617" t="str">
            <v>Salida de comunicación de datos doble</v>
          </cell>
          <cell r="C617" t="str">
            <v>un</v>
          </cell>
          <cell r="D617">
            <v>0</v>
          </cell>
        </row>
        <row r="618">
          <cell r="A618" t="str">
            <v>8.7.5.5</v>
          </cell>
          <cell r="B618" t="str">
            <v>Salida de comunicación de datos sencilla</v>
          </cell>
          <cell r="C618" t="str">
            <v>un</v>
          </cell>
          <cell r="D618">
            <v>0</v>
          </cell>
        </row>
        <row r="619">
          <cell r="A619" t="str">
            <v>8.7.5.6</v>
          </cell>
          <cell r="B619" t="str">
            <v>Rack de comunicaciones con Switch de 24 puertos</v>
          </cell>
          <cell r="C619" t="str">
            <v>un</v>
          </cell>
          <cell r="D619">
            <v>0</v>
          </cell>
        </row>
        <row r="620">
          <cell r="A620" t="str">
            <v>8.9.6</v>
          </cell>
          <cell r="B620" t="str">
            <v>Pararrayos tipo ionico r= 100 mts no radioactivo, incluye sistema de elevación y puesta atierra</v>
          </cell>
          <cell r="C620" t="str">
            <v>un</v>
          </cell>
          <cell r="D620">
            <v>0</v>
          </cell>
        </row>
        <row r="621">
          <cell r="A621" t="str">
            <v>4.6.1.1</v>
          </cell>
          <cell r="B621" t="str">
            <v>Vigas</v>
          </cell>
          <cell r="C621" t="str">
            <v>kg</v>
          </cell>
          <cell r="D621">
            <v>0</v>
          </cell>
        </row>
        <row r="622">
          <cell r="A622" t="str">
            <v>4.6.1.3</v>
          </cell>
          <cell r="B622" t="str">
            <v>Columnas</v>
          </cell>
          <cell r="C622" t="str">
            <v>kg</v>
          </cell>
          <cell r="D622">
            <v>0</v>
          </cell>
        </row>
        <row r="623">
          <cell r="A623" t="str">
            <v>4.6.1.6</v>
          </cell>
          <cell r="B623" t="str">
            <v>Anclajes columnas metálicas con vigas metálicas</v>
          </cell>
          <cell r="C623" t="str">
            <v>un</v>
          </cell>
          <cell r="D623">
            <v>0</v>
          </cell>
        </row>
        <row r="624">
          <cell r="A624" t="str">
            <v>4.6.1.7</v>
          </cell>
          <cell r="B624" t="str">
            <v>Anclajes vigas metálicas con elementos de concreto</v>
          </cell>
          <cell r="C624" t="str">
            <v>un</v>
          </cell>
          <cell r="D624">
            <v>0</v>
          </cell>
        </row>
        <row r="625">
          <cell r="A625" t="str">
            <v>4.8.9</v>
          </cell>
          <cell r="B625" t="str">
            <v>Recalce elementos en concreto e= 10 cms</v>
          </cell>
          <cell r="C625" t="str">
            <v>m2</v>
          </cell>
          <cell r="D625">
            <v>0</v>
          </cell>
        </row>
        <row r="626">
          <cell r="A626" t="str">
            <v>4.8.1</v>
          </cell>
          <cell r="B626" t="str">
            <v>Epóxico Sikadur-32 o similar</v>
          </cell>
          <cell r="C626" t="str">
            <v>dm3</v>
          </cell>
          <cell r="D626">
            <v>42.83</v>
          </cell>
        </row>
        <row r="627">
          <cell r="A627" t="str">
            <v>4.8.2</v>
          </cell>
          <cell r="B627" t="str">
            <v>Perforaciones Ø 5/8" L= 0.15 m</v>
          </cell>
          <cell r="C627" t="str">
            <v>un</v>
          </cell>
          <cell r="D627">
            <v>0</v>
          </cell>
        </row>
        <row r="628">
          <cell r="A628" t="str">
            <v>4.8.3</v>
          </cell>
          <cell r="B628" t="str">
            <v>Escarificación y preparación de superficie para colocación de concreto adicional sobre concreto existente</v>
          </cell>
          <cell r="C628" t="str">
            <v>m2</v>
          </cell>
          <cell r="D628">
            <v>28.32</v>
          </cell>
        </row>
        <row r="629">
          <cell r="A629" t="str">
            <v>4.2.2</v>
          </cell>
          <cell r="B629" t="str">
            <v>Vigas canales</v>
          </cell>
          <cell r="C629" t="str">
            <v>m3</v>
          </cell>
          <cell r="D629">
            <v>0</v>
          </cell>
        </row>
        <row r="630">
          <cell r="A630" t="str">
            <v>4.8.10</v>
          </cell>
          <cell r="B630" t="str">
            <v>Bloques de icopor de 12*7,5*10 cm</v>
          </cell>
          <cell r="C630" t="str">
            <v>un</v>
          </cell>
          <cell r="D630">
            <v>0</v>
          </cell>
        </row>
        <row r="631">
          <cell r="A631" t="str">
            <v>12.1.1.45</v>
          </cell>
          <cell r="B631" t="str">
            <v xml:space="preserve">Ventana Tipo V-6d, 2,39 * 2,00 m, en aluminio anodizado color mate natural, vidrio transparente nacional e=4 mm. </v>
          </cell>
          <cell r="C631" t="str">
            <v>un</v>
          </cell>
          <cell r="D631">
            <v>0</v>
          </cell>
        </row>
        <row r="632">
          <cell r="A632" t="str">
            <v>12.1.1.46</v>
          </cell>
          <cell r="B632" t="str">
            <v xml:space="preserve">Ventana Tipo V-6e, 2,39 * 1,28 m, en aluminio anodizado color mate natural, vidrio transparente nacional e=4 mm. </v>
          </cell>
          <cell r="C632" t="str">
            <v>un</v>
          </cell>
          <cell r="D632">
            <v>0</v>
          </cell>
        </row>
        <row r="633">
          <cell r="A633" t="str">
            <v>12.1.1.47</v>
          </cell>
          <cell r="B633" t="str">
            <v xml:space="preserve">Ventana Tipo V-9a, 1,94 * 0,90 m, en aluminio anodizado color mate natural, vidrio transparente nacional e=4 mm. </v>
          </cell>
          <cell r="C633" t="str">
            <v>un</v>
          </cell>
          <cell r="D633">
            <v>0</v>
          </cell>
        </row>
        <row r="634">
          <cell r="A634" t="str">
            <v>12.1.2.8</v>
          </cell>
          <cell r="B634" t="str">
            <v>Puerta Tipo PV-1a, 2,29 * 2,54 m, en aluminio anodizado, pivotante, marco en aluminio, montantes con persiana y vidrio transparente</v>
          </cell>
          <cell r="C634" t="str">
            <v>un</v>
          </cell>
          <cell r="D634">
            <v>0</v>
          </cell>
        </row>
        <row r="635">
          <cell r="A635" t="str">
            <v>12.2.1.3.14</v>
          </cell>
          <cell r="B635" t="str">
            <v>Puerta Tipo P-2a (hoja y marco), 0,90 * 2,60 m, metálica entamborada y marco Coll Rolled C.18</v>
          </cell>
          <cell r="C635" t="str">
            <v>un</v>
          </cell>
          <cell r="D635">
            <v>0</v>
          </cell>
        </row>
        <row r="636">
          <cell r="A636" t="str">
            <v>8.4.2.31</v>
          </cell>
          <cell r="B636" t="str">
            <v>Interruptor Termomagnético para riel DIN 3x50 Amp.</v>
          </cell>
          <cell r="C636" t="str">
            <v>un</v>
          </cell>
          <cell r="D636">
            <v>0</v>
          </cell>
        </row>
        <row r="637">
          <cell r="A637" t="str">
            <v>8.6.1.2</v>
          </cell>
          <cell r="B637" t="str">
            <v>Salida de antena T.V.  En bandeja portacables</v>
          </cell>
          <cell r="C637" t="str">
            <v>un</v>
          </cell>
          <cell r="D637">
            <v>0</v>
          </cell>
        </row>
        <row r="638">
          <cell r="A638" t="str">
            <v>8.7.5.7</v>
          </cell>
          <cell r="B638" t="str">
            <v>Regulador de voltaje trifásico 120/208 V de 10 KVA</v>
          </cell>
          <cell r="C638" t="str">
            <v>un</v>
          </cell>
          <cell r="D638">
            <v>0</v>
          </cell>
        </row>
        <row r="639">
          <cell r="A639" t="str">
            <v>8.7.5.8</v>
          </cell>
          <cell r="B639" t="str">
            <v>Regulador de voltaje monofásico 120/208 V de 3 KVA</v>
          </cell>
          <cell r="C639" t="str">
            <v>un</v>
          </cell>
          <cell r="D639">
            <v>0</v>
          </cell>
        </row>
        <row r="640">
          <cell r="A640" t="str">
            <v>8.8.1.2</v>
          </cell>
          <cell r="B640" t="str">
            <v>Puesta a tierra con configuración de dos varillas separadas 5 m</v>
          </cell>
          <cell r="C640" t="str">
            <v>un</v>
          </cell>
          <cell r="D640">
            <v>0</v>
          </cell>
        </row>
        <row r="641">
          <cell r="A641" t="str">
            <v>8.8.1.3</v>
          </cell>
          <cell r="B641" t="str">
            <v>Puesta a tierra con configuración de tres varillas separadas 5 m</v>
          </cell>
          <cell r="C641" t="str">
            <v>un</v>
          </cell>
          <cell r="D641">
            <v>0</v>
          </cell>
        </row>
        <row r="642">
          <cell r="A642" t="str">
            <v>8.8.2.1</v>
          </cell>
          <cell r="B642" t="str">
            <v>Puesta a tierra con configuración de una sola varilla</v>
          </cell>
          <cell r="C642" t="str">
            <v>un</v>
          </cell>
          <cell r="D642">
            <v>0</v>
          </cell>
        </row>
        <row r="643">
          <cell r="A643" t="str">
            <v>8.3.2.14</v>
          </cell>
          <cell r="B643" t="str">
            <v>3#6 THW + 1#8 THW + 1#8 desnudo</v>
          </cell>
          <cell r="C643" t="str">
            <v>ml</v>
          </cell>
          <cell r="D643">
            <v>0</v>
          </cell>
        </row>
        <row r="644">
          <cell r="A644" t="str">
            <v>8.3.2.15</v>
          </cell>
          <cell r="B644" t="str">
            <v>3#4 THW + 1#6 THW + 1#6 desnudo</v>
          </cell>
          <cell r="C644" t="str">
            <v>ml</v>
          </cell>
          <cell r="D644">
            <v>0</v>
          </cell>
        </row>
        <row r="645">
          <cell r="A645" t="str">
            <v>8.3.1.6</v>
          </cell>
          <cell r="B645" t="str">
            <v>Tubería conduit 1 1/4"</v>
          </cell>
          <cell r="C645" t="str">
            <v>ml</v>
          </cell>
          <cell r="D645">
            <v>0</v>
          </cell>
        </row>
        <row r="646">
          <cell r="A646" t="str">
            <v>7.1.16.1.7</v>
          </cell>
          <cell r="B646" t="str">
            <v>Equipo Hidroneumático mod BARNES con capacidad 200L (Incluye bomba de 3 HP)</v>
          </cell>
          <cell r="C646" t="str">
            <v>un</v>
          </cell>
          <cell r="D646">
            <v>0</v>
          </cell>
        </row>
        <row r="647">
          <cell r="A647" t="str">
            <v>17.1.5</v>
          </cell>
          <cell r="B647" t="str">
            <v>Cieloraso en Superboard</v>
          </cell>
          <cell r="C647" t="str">
            <v>m2</v>
          </cell>
          <cell r="D647">
            <v>0</v>
          </cell>
        </row>
        <row r="648">
          <cell r="A648" t="str">
            <v>8.7.5.9</v>
          </cell>
          <cell r="B648" t="str">
            <v>Rack de comunicaciones con Switch de 48 puertos</v>
          </cell>
          <cell r="C648" t="str">
            <v>un</v>
          </cell>
          <cell r="D648">
            <v>0</v>
          </cell>
        </row>
        <row r="649">
          <cell r="A649" t="str">
            <v>8.7.5.10</v>
          </cell>
          <cell r="B649" t="str">
            <v>Rack de comunicaciones con Switch de 72 puertos</v>
          </cell>
          <cell r="C649" t="str">
            <v>un</v>
          </cell>
          <cell r="D649">
            <v>0</v>
          </cell>
        </row>
        <row r="650">
          <cell r="A650" t="str">
            <v>8.7.5.11</v>
          </cell>
          <cell r="B650" t="str">
            <v>Regulador de voltaje monofásico 120/208 V de 5 KVA</v>
          </cell>
          <cell r="C650" t="str">
            <v>un</v>
          </cell>
          <cell r="D650">
            <v>0</v>
          </cell>
        </row>
        <row r="651">
          <cell r="A651" t="str">
            <v>8.1.1.24</v>
          </cell>
          <cell r="B651" t="str">
            <v>Salida para luminaria fluorescente de 120 Volt. - 2x75 W</v>
          </cell>
          <cell r="C651" t="str">
            <v>un</v>
          </cell>
          <cell r="D651">
            <v>0</v>
          </cell>
        </row>
        <row r="652">
          <cell r="A652" t="str">
            <v>8.1.1.25</v>
          </cell>
          <cell r="B652" t="str">
            <v>Salida para luminaria fluorescente de descolgar de 208 Volt. - 2x26 W</v>
          </cell>
          <cell r="C652" t="str">
            <v>un</v>
          </cell>
          <cell r="D652">
            <v>0</v>
          </cell>
        </row>
        <row r="653">
          <cell r="A653" t="str">
            <v>7.1.16.1.8</v>
          </cell>
          <cell r="B653" t="str">
            <v>Equipo Hidroneumático mod BARNES con capacidad 200L (Incluye bomba de 1,5 HP)</v>
          </cell>
          <cell r="C653" t="str">
            <v>un</v>
          </cell>
          <cell r="D653">
            <v>0</v>
          </cell>
        </row>
        <row r="654">
          <cell r="A654" t="str">
            <v>2.2.11</v>
          </cell>
          <cell r="B654" t="str">
            <v>Junta de adherencia concreto nuevo a existente</v>
          </cell>
          <cell r="C654" t="str">
            <v>m2</v>
          </cell>
          <cell r="D654">
            <v>0</v>
          </cell>
        </row>
        <row r="655">
          <cell r="A655" t="str">
            <v>11.2.1.2</v>
          </cell>
          <cell r="B655" t="str">
            <v>Cubierta tipo sandwich HD ref. 350 MV Aluminio 0,5 mm. Lisa pintada dos caras</v>
          </cell>
          <cell r="C655" t="str">
            <v>m2</v>
          </cell>
          <cell r="D655">
            <v>0</v>
          </cell>
        </row>
        <row r="656">
          <cell r="A656" t="str">
            <v>1.3.28</v>
          </cell>
          <cell r="B656" t="str">
            <v>Adecuación Aulas</v>
          </cell>
          <cell r="C656" t="str">
            <v>un</v>
          </cell>
          <cell r="D656">
            <v>0</v>
          </cell>
        </row>
        <row r="657">
          <cell r="A657" t="str">
            <v>12.1.1.48</v>
          </cell>
          <cell r="B657" t="str">
            <v>Ventana Tipo V-23 5,00 * 0,96 m, en aluminio anodizado color mate natural, vidrio transparente nacional e=4 mm. Incluye instalación</v>
          </cell>
          <cell r="C657" t="str">
            <v>un</v>
          </cell>
          <cell r="D657">
            <v>0</v>
          </cell>
        </row>
        <row r="658">
          <cell r="A658" t="str">
            <v>12.1.1.49</v>
          </cell>
          <cell r="B658" t="str">
            <v>Ventana Tipo V-24, 1,00 * 1,68 m, porterías, en aluminio anodizado color mate natural, vidrio transparente nacional e=4 mm. Incluye instalación</v>
          </cell>
          <cell r="C658" t="str">
            <v>un</v>
          </cell>
          <cell r="D658">
            <v>0</v>
          </cell>
        </row>
        <row r="659">
          <cell r="A659" t="str">
            <v>12.1.1.50</v>
          </cell>
          <cell r="B659" t="str">
            <v>Ventana Tipo V-20a, 6,25 * 0,60, en aluminio anodizado color mate natural, persiana de ventilación en el remate de fachada</v>
          </cell>
          <cell r="C659" t="str">
            <v>un</v>
          </cell>
          <cell r="D659">
            <v>0</v>
          </cell>
        </row>
        <row r="660">
          <cell r="A660" t="str">
            <v>10.2.2.4</v>
          </cell>
          <cell r="B660" t="str">
            <v>Tableta de arcilla 20 x 20 con franja de ajuste en granito semipulido</v>
          </cell>
          <cell r="C660" t="str">
            <v>m2</v>
          </cell>
          <cell r="D660">
            <v>0</v>
          </cell>
        </row>
        <row r="661">
          <cell r="A661" t="str">
            <v>10.3.2.7</v>
          </cell>
          <cell r="B661" t="str">
            <v>Franja en granito semipulido fundido en sitio, e= 0,20 m</v>
          </cell>
          <cell r="C661" t="str">
            <v>ml</v>
          </cell>
          <cell r="D661">
            <v>0</v>
          </cell>
        </row>
        <row r="662">
          <cell r="A662" t="str">
            <v>10.3.2.6</v>
          </cell>
          <cell r="B662" t="str">
            <v>G/Escobas granito semipulido fundido en sitio</v>
          </cell>
          <cell r="C662" t="str">
            <v>ml</v>
          </cell>
          <cell r="D662">
            <v>0</v>
          </cell>
        </row>
        <row r="663">
          <cell r="A663" t="str">
            <v>8.1.1.26</v>
          </cell>
          <cell r="B663" t="str">
            <v>Salida para luminaria halógena 150W - 208 Volt. Techo</v>
          </cell>
          <cell r="C663" t="str">
            <v>un</v>
          </cell>
          <cell r="D663">
            <v>0</v>
          </cell>
        </row>
        <row r="664">
          <cell r="A664" t="str">
            <v>8.1.1.27</v>
          </cell>
          <cell r="B664" t="str">
            <v>Salida para luminaria halógena 400W - 208 Volt. Muro (canalización)</v>
          </cell>
          <cell r="C664" t="str">
            <v>un</v>
          </cell>
          <cell r="D664">
            <v>0</v>
          </cell>
        </row>
        <row r="665">
          <cell r="A665" t="str">
            <v>8.1.8.1</v>
          </cell>
          <cell r="B665" t="str">
            <v>Gabinete metálico de alto 575 mm x ancho 320 mm x prof. 137 mm</v>
          </cell>
          <cell r="C665" t="str">
            <v>un</v>
          </cell>
          <cell r="D665">
            <v>0</v>
          </cell>
        </row>
        <row r="666">
          <cell r="A666" t="str">
            <v>8.1.8.6</v>
          </cell>
          <cell r="B666" t="str">
            <v>Interruptores de codillo. 15 Amp.</v>
          </cell>
          <cell r="C666" t="str">
            <v>un</v>
          </cell>
          <cell r="D666">
            <v>0</v>
          </cell>
        </row>
        <row r="667">
          <cell r="A667" t="str">
            <v>8.4.2.33</v>
          </cell>
          <cell r="B667" t="str">
            <v>Interruptor de caja moldeada tipo industrial 3x100 Amp.</v>
          </cell>
          <cell r="C667" t="str">
            <v>un</v>
          </cell>
          <cell r="D667">
            <v>0</v>
          </cell>
        </row>
        <row r="668">
          <cell r="A668" t="str">
            <v>8.4.2.34</v>
          </cell>
          <cell r="B668" t="str">
            <v>Interruptor automático enchufe 2x50 Amp.</v>
          </cell>
          <cell r="C668" t="str">
            <v>un</v>
          </cell>
          <cell r="D668">
            <v>0</v>
          </cell>
        </row>
        <row r="669">
          <cell r="A669" t="str">
            <v>15.1.12</v>
          </cell>
          <cell r="B669" t="str">
            <v>Lamparas fluorescentes T-8 de 2 x 75 W - 96"</v>
          </cell>
          <cell r="C669" t="str">
            <v>un</v>
          </cell>
          <cell r="D669">
            <v>0</v>
          </cell>
        </row>
        <row r="670">
          <cell r="A670" t="str">
            <v>15.1.13</v>
          </cell>
          <cell r="B670" t="str">
            <v>Lamparas fluorescentes de descolgar tipo polaris de 2 x 26 W</v>
          </cell>
          <cell r="C670" t="str">
            <v>un</v>
          </cell>
          <cell r="D670">
            <v>0</v>
          </cell>
        </row>
        <row r="671">
          <cell r="A671" t="str">
            <v>15.3.10</v>
          </cell>
          <cell r="B671" t="str">
            <v>Luminaria Metal Halide 150W - 208 V</v>
          </cell>
          <cell r="C671" t="str">
            <v>un</v>
          </cell>
          <cell r="D671">
            <v>0</v>
          </cell>
        </row>
        <row r="672">
          <cell r="A672" t="str">
            <v>15.3.11</v>
          </cell>
          <cell r="B672" t="str">
            <v>Luminaria Metal Halide 400W - 208 V</v>
          </cell>
          <cell r="C672" t="str">
            <v>un</v>
          </cell>
          <cell r="D672">
            <v>0</v>
          </cell>
        </row>
        <row r="673">
          <cell r="A673" t="str">
            <v>8.7.5.12</v>
          </cell>
          <cell r="B673" t="str">
            <v>Regulador de voltaje monofásico 120/208 V de 10 KVA</v>
          </cell>
          <cell r="C673" t="str">
            <v>un</v>
          </cell>
          <cell r="D673">
            <v>0</v>
          </cell>
        </row>
        <row r="674">
          <cell r="A674" t="str">
            <v>8.4.1.11</v>
          </cell>
          <cell r="B674" t="str">
            <v>Tablero automático con puerta, para 6 circuitos</v>
          </cell>
          <cell r="C674" t="str">
            <v>un</v>
          </cell>
          <cell r="D674">
            <v>0</v>
          </cell>
        </row>
        <row r="675">
          <cell r="A675" t="str">
            <v>8.4.1.12</v>
          </cell>
          <cell r="B675" t="str">
            <v>Tablero automático con puerta, para 6 circuitos, con espacio para totalizador industrial</v>
          </cell>
          <cell r="C675" t="str">
            <v>un</v>
          </cell>
          <cell r="D675">
            <v>0</v>
          </cell>
        </row>
        <row r="676">
          <cell r="A676" t="str">
            <v>8.7.5.13</v>
          </cell>
          <cell r="B676" t="str">
            <v>Cable UTP categoría 5/ 25 pares</v>
          </cell>
          <cell r="C676" t="str">
            <v>ml</v>
          </cell>
          <cell r="D676">
            <v>0</v>
          </cell>
        </row>
        <row r="677">
          <cell r="A677" t="str">
            <v>1.4.4</v>
          </cell>
          <cell r="B677" t="str">
            <v>Escalera metálica provisional</v>
          </cell>
          <cell r="C677" t="str">
            <v>un</v>
          </cell>
          <cell r="D677">
            <v>0</v>
          </cell>
        </row>
        <row r="678">
          <cell r="A678" t="str">
            <v>12.2.1.3.12</v>
          </cell>
          <cell r="B678" t="str">
            <v>Puerta Tipo P-11 accesos principales vehiculares</v>
          </cell>
          <cell r="C678" t="str">
            <v>un</v>
          </cell>
          <cell r="D678">
            <v>0</v>
          </cell>
        </row>
        <row r="679">
          <cell r="A679" t="str">
            <v>12.2.1.3.13</v>
          </cell>
          <cell r="B679" t="str">
            <v>Puerta Tipo P-4a (hoja y marco)</v>
          </cell>
          <cell r="C679" t="str">
            <v>un</v>
          </cell>
          <cell r="D679">
            <v>0</v>
          </cell>
        </row>
        <row r="680">
          <cell r="A680" t="str">
            <v>15.1.10</v>
          </cell>
          <cell r="B680" t="str">
            <v>Lamparas fluorescentes T-8 de 2 x 42 W</v>
          </cell>
          <cell r="C680" t="str">
            <v>un</v>
          </cell>
          <cell r="D680">
            <v>0</v>
          </cell>
        </row>
        <row r="681">
          <cell r="A681" t="str">
            <v>20.4.5.7</v>
          </cell>
          <cell r="B681" t="str">
            <v>Reubicación juegos infantiles</v>
          </cell>
          <cell r="C681" t="str">
            <v>un</v>
          </cell>
          <cell r="D681">
            <v>0</v>
          </cell>
        </row>
        <row r="682">
          <cell r="A682" t="str">
            <v>7.1.16.1.9</v>
          </cell>
          <cell r="B682" t="str">
            <v>Equipo Hidroneumático mod BARNES con capacidad 400L (Incluye bomba de 5 HP)</v>
          </cell>
          <cell r="C682" t="str">
            <v>un</v>
          </cell>
          <cell r="D682">
            <v>0</v>
          </cell>
        </row>
        <row r="683">
          <cell r="A683" t="str">
            <v>5.3.13</v>
          </cell>
          <cell r="B683" t="str">
            <v>Suministro, montaje, desmonte muro divisorio prefabricado en fibrocemento</v>
          </cell>
          <cell r="C683" t="str">
            <v>m2</v>
          </cell>
          <cell r="D683">
            <v>0</v>
          </cell>
        </row>
        <row r="684">
          <cell r="A684" t="str">
            <v>8.1.1.28</v>
          </cell>
          <cell r="B684" t="str">
            <v>Salida para luminaria de mercurio 300W - 208 Volt. Techo</v>
          </cell>
          <cell r="C684" t="str">
            <v>un</v>
          </cell>
          <cell r="D684">
            <v>0</v>
          </cell>
        </row>
        <row r="685">
          <cell r="A685" t="str">
            <v>8.3.1.7</v>
          </cell>
          <cell r="B685" t="str">
            <v>Tubería conduit 3"</v>
          </cell>
          <cell r="C685" t="str">
            <v>ml</v>
          </cell>
          <cell r="D685">
            <v>0</v>
          </cell>
        </row>
        <row r="686">
          <cell r="A686" t="str">
            <v>8.3.2.16</v>
          </cell>
          <cell r="B686" t="str">
            <v>3#500 Kcmil THW + 1#400 Kcmil THW</v>
          </cell>
          <cell r="C686" t="str">
            <v>ml</v>
          </cell>
          <cell r="D686">
            <v>0</v>
          </cell>
        </row>
        <row r="687">
          <cell r="A687" t="str">
            <v>8.4.2.35</v>
          </cell>
          <cell r="B687" t="str">
            <v>Interruptor de caja moldeada tipo industrial tripolar de 400 Amp.</v>
          </cell>
          <cell r="C687" t="str">
            <v>un</v>
          </cell>
          <cell r="D687">
            <v>0</v>
          </cell>
        </row>
        <row r="688">
          <cell r="A688" t="str">
            <v>5.3.13</v>
          </cell>
          <cell r="B688" t="str">
            <v>Suministro, montaje, desmonte muro divisorio prefabricado en fibrocemento</v>
          </cell>
          <cell r="C688" t="str">
            <v>m2</v>
          </cell>
          <cell r="D688">
            <v>0</v>
          </cell>
        </row>
        <row r="689">
          <cell r="A689" t="str">
            <v>2.2.6</v>
          </cell>
          <cell r="B689" t="str">
            <v>Pilotes preexcavados concreto de 3000 psi. Incluye pruebas de integridad</v>
          </cell>
          <cell r="C689" t="str">
            <v>m3</v>
          </cell>
          <cell r="D689">
            <v>0</v>
          </cell>
        </row>
        <row r="690">
          <cell r="A690" t="str">
            <v>8.1.2.1</v>
          </cell>
          <cell r="B690" t="str">
            <v>Salida para luminaria incandescente de sobreponer. (Incluye tuberia, cajas, alambrado y roseta).</v>
          </cell>
          <cell r="C690" t="str">
            <v>un</v>
          </cell>
          <cell r="D690">
            <v>0</v>
          </cell>
        </row>
        <row r="691">
          <cell r="A691" t="str">
            <v>8.1.8.2</v>
          </cell>
          <cell r="B691" t="str">
            <v>Telerruptor monofásico de 16 Amp. Para control de iluminación</v>
          </cell>
          <cell r="C691" t="str">
            <v>un</v>
          </cell>
          <cell r="D691">
            <v>0</v>
          </cell>
        </row>
        <row r="692">
          <cell r="A692" t="str">
            <v>8.1.8.3</v>
          </cell>
          <cell r="B692" t="str">
            <v>Telerruptor monofásico de 32 Amp. Para control de iluminación</v>
          </cell>
          <cell r="C692" t="str">
            <v>un</v>
          </cell>
          <cell r="D692">
            <v>0</v>
          </cell>
        </row>
        <row r="693">
          <cell r="A693" t="str">
            <v>8.1.8.5</v>
          </cell>
          <cell r="B693" t="str">
            <v>Telerruptor bifásico de 32 Amp. Para control de iluminación</v>
          </cell>
          <cell r="C693" t="str">
            <v>un</v>
          </cell>
          <cell r="D693">
            <v>0</v>
          </cell>
        </row>
        <row r="694">
          <cell r="A694" t="str">
            <v>8.3.2.17</v>
          </cell>
          <cell r="B694" t="str">
            <v>Cableado 2#8</v>
          </cell>
          <cell r="C694" t="str">
            <v>ml</v>
          </cell>
          <cell r="D694">
            <v>0</v>
          </cell>
        </row>
        <row r="695">
          <cell r="A695" t="str">
            <v>8.3.2.18</v>
          </cell>
          <cell r="B695" t="str">
            <v>Cableado 2#6</v>
          </cell>
          <cell r="C695" t="str">
            <v>ml</v>
          </cell>
          <cell r="D695">
            <v>0</v>
          </cell>
        </row>
        <row r="696">
          <cell r="A696" t="str">
            <v>8.3.2.19</v>
          </cell>
          <cell r="B696" t="str">
            <v>Cableado 2#4</v>
          </cell>
          <cell r="C696" t="str">
            <v>ml</v>
          </cell>
          <cell r="D696">
            <v>0</v>
          </cell>
        </row>
        <row r="697">
          <cell r="A697" t="str">
            <v>8.3.2.20</v>
          </cell>
          <cell r="B697" t="str">
            <v>Cableado 2#8 + 1#8</v>
          </cell>
          <cell r="C697" t="str">
            <v>ml</v>
          </cell>
          <cell r="D697">
            <v>0</v>
          </cell>
        </row>
        <row r="698">
          <cell r="A698" t="str">
            <v>8.3.2.21</v>
          </cell>
          <cell r="B698" t="str">
            <v>Cableado 2#6 + 1#6</v>
          </cell>
          <cell r="C698" t="str">
            <v>ml</v>
          </cell>
          <cell r="D698">
            <v>0</v>
          </cell>
        </row>
        <row r="699">
          <cell r="A699" t="str">
            <v>8.3.2.22</v>
          </cell>
          <cell r="B699" t="str">
            <v>Cableado 2#4 + 1#4</v>
          </cell>
          <cell r="C699" t="str">
            <v>ml</v>
          </cell>
          <cell r="D699">
            <v>0</v>
          </cell>
        </row>
        <row r="700">
          <cell r="A700" t="str">
            <v>8.3.2.23</v>
          </cell>
          <cell r="B700" t="str">
            <v>Cableado antifraude CTA 3#8 + 1#10</v>
          </cell>
          <cell r="C700" t="str">
            <v>ml</v>
          </cell>
          <cell r="D700">
            <v>0</v>
          </cell>
        </row>
        <row r="701">
          <cell r="A701" t="str">
            <v>8.3.2.24</v>
          </cell>
          <cell r="B701" t="str">
            <v>Cableado antifraude CTA 3#6 + 1#8</v>
          </cell>
          <cell r="C701" t="str">
            <v>ml</v>
          </cell>
          <cell r="D701">
            <v>0</v>
          </cell>
        </row>
        <row r="702">
          <cell r="A702" t="str">
            <v>8.3.2.25</v>
          </cell>
          <cell r="B702" t="str">
            <v>Cableado antifraude CTA 3#4 + 1#6</v>
          </cell>
          <cell r="C702" t="str">
            <v>ml</v>
          </cell>
          <cell r="D702">
            <v>0</v>
          </cell>
        </row>
        <row r="703">
          <cell r="A703" t="str">
            <v>8.3.2.26</v>
          </cell>
          <cell r="B703" t="str">
            <v>Cableado 3#2 + 1#4</v>
          </cell>
          <cell r="C703" t="str">
            <v>ml</v>
          </cell>
          <cell r="D703">
            <v>0</v>
          </cell>
        </row>
        <row r="704">
          <cell r="A704" t="str">
            <v>8.3.2.27</v>
          </cell>
          <cell r="B704" t="str">
            <v>Cableado 3#1/0 + 1#2</v>
          </cell>
          <cell r="C704" t="str">
            <v>ml</v>
          </cell>
          <cell r="D704">
            <v>0</v>
          </cell>
        </row>
        <row r="705">
          <cell r="A705" t="str">
            <v>8.3.2.28</v>
          </cell>
          <cell r="B705" t="str">
            <v>Cableado 3#2/0 + 1#1/0</v>
          </cell>
          <cell r="C705" t="str">
            <v>ml</v>
          </cell>
          <cell r="D705">
            <v>0</v>
          </cell>
        </row>
        <row r="706">
          <cell r="A706" t="str">
            <v>8.3.2.29</v>
          </cell>
          <cell r="B706" t="str">
            <v>Cableado 3#3/0 + 1#2/0</v>
          </cell>
          <cell r="C706" t="str">
            <v>ml</v>
          </cell>
          <cell r="D706">
            <v>0</v>
          </cell>
        </row>
        <row r="707">
          <cell r="A707" t="str">
            <v>8.3.2.30</v>
          </cell>
          <cell r="B707" t="str">
            <v>Cableado 3#4/0 + 1#3/0</v>
          </cell>
          <cell r="C707" t="str">
            <v>ml</v>
          </cell>
          <cell r="D707">
            <v>0</v>
          </cell>
        </row>
        <row r="708">
          <cell r="A708" t="str">
            <v>8.3.2.31</v>
          </cell>
          <cell r="B708" t="str">
            <v>Cableado 3#4/0 + 1#2/0</v>
          </cell>
          <cell r="C708" t="str">
            <v>ml</v>
          </cell>
          <cell r="D708">
            <v>0</v>
          </cell>
        </row>
        <row r="709">
          <cell r="A709" t="str">
            <v>8.3.2.32</v>
          </cell>
          <cell r="B709" t="str">
            <v>Cableado 3#250 MCM + 1#4/0</v>
          </cell>
          <cell r="C709" t="str">
            <v>ml</v>
          </cell>
          <cell r="D709">
            <v>0</v>
          </cell>
        </row>
        <row r="710">
          <cell r="A710" t="str">
            <v>8.3.2.33</v>
          </cell>
          <cell r="B710" t="str">
            <v>Cableado 3#300 MCM + 1#250 MCM</v>
          </cell>
          <cell r="C710" t="str">
            <v>ml</v>
          </cell>
          <cell r="D710">
            <v>0</v>
          </cell>
        </row>
        <row r="711">
          <cell r="A711" t="str">
            <v>8.4.2.36</v>
          </cell>
          <cell r="B711" t="str">
            <v>Limitador de sobretensión DPS 3P + N PRD 15 KA</v>
          </cell>
          <cell r="C711" t="str">
            <v>un</v>
          </cell>
          <cell r="D711">
            <v>0</v>
          </cell>
        </row>
        <row r="712">
          <cell r="A712" t="str">
            <v>8.8.3</v>
          </cell>
          <cell r="B712" t="str">
            <v>Cable 2/0 AWG desnudo interconexión tierras</v>
          </cell>
          <cell r="C712" t="str">
            <v>ml</v>
          </cell>
          <cell r="D712">
            <v>0</v>
          </cell>
        </row>
        <row r="713">
          <cell r="A713" t="str">
            <v>8.10.1.1</v>
          </cell>
          <cell r="B713" t="str">
            <v>Tubería Conduit 1"</v>
          </cell>
          <cell r="C713" t="str">
            <v>ml</v>
          </cell>
          <cell r="D713">
            <v>0</v>
          </cell>
        </row>
        <row r="714">
          <cell r="A714" t="str">
            <v>8.10.1.2</v>
          </cell>
          <cell r="B714" t="str">
            <v>Tubería Conduit 1 1/4"</v>
          </cell>
          <cell r="C714" t="str">
            <v>ml</v>
          </cell>
          <cell r="D714">
            <v>0</v>
          </cell>
        </row>
        <row r="715">
          <cell r="A715" t="str">
            <v>8.10.1.3</v>
          </cell>
          <cell r="B715" t="str">
            <v>Tubería Conduit 1 1/2"</v>
          </cell>
          <cell r="C715" t="str">
            <v>ml</v>
          </cell>
          <cell r="D715">
            <v>0</v>
          </cell>
        </row>
        <row r="716">
          <cell r="A716" t="str">
            <v>8.10.1.4</v>
          </cell>
          <cell r="B716" t="str">
            <v>Tubería Conduit 2"</v>
          </cell>
          <cell r="C716" t="str">
            <v>ml</v>
          </cell>
          <cell r="D716">
            <v>0</v>
          </cell>
        </row>
        <row r="717">
          <cell r="A717" t="str">
            <v>8.10.1.6</v>
          </cell>
          <cell r="B717" t="str">
            <v>Tubería Conduit 3"</v>
          </cell>
          <cell r="C717" t="str">
            <v>ml</v>
          </cell>
          <cell r="D717">
            <v>0</v>
          </cell>
        </row>
        <row r="718">
          <cell r="A718" t="str">
            <v>8.10.1.7</v>
          </cell>
          <cell r="B718" t="str">
            <v>Tubería Conduit 4"</v>
          </cell>
          <cell r="C718" t="str">
            <v>ml</v>
          </cell>
          <cell r="D718">
            <v>0</v>
          </cell>
        </row>
        <row r="719">
          <cell r="A719" t="str">
            <v>8.11.1</v>
          </cell>
          <cell r="B719" t="str">
            <v>Camaras de Inspección Tipo CS 274</v>
          </cell>
          <cell r="C719" t="str">
            <v>un</v>
          </cell>
          <cell r="D719">
            <v>0</v>
          </cell>
        </row>
        <row r="720">
          <cell r="A720" t="str">
            <v>8.11.2</v>
          </cell>
          <cell r="B720" t="str">
            <v>Camaras de Inspección Tipo AP 274</v>
          </cell>
          <cell r="C720" t="str">
            <v>un</v>
          </cell>
          <cell r="D720">
            <v>0</v>
          </cell>
        </row>
        <row r="721">
          <cell r="A721" t="str">
            <v>8.12.3</v>
          </cell>
          <cell r="B721" t="str">
            <v>Poste metálico de 10 m</v>
          </cell>
          <cell r="C721" t="str">
            <v>un</v>
          </cell>
          <cell r="D721">
            <v>0</v>
          </cell>
        </row>
        <row r="722">
          <cell r="A722" t="str">
            <v>8.17.1.3</v>
          </cell>
          <cell r="B722" t="str">
            <v>Caja para medidor trifásico AE 315</v>
          </cell>
          <cell r="C722" t="str">
            <v>un</v>
          </cell>
          <cell r="D722">
            <v>0</v>
          </cell>
        </row>
        <row r="723">
          <cell r="A723" t="str">
            <v>8.17.1.4</v>
          </cell>
          <cell r="B723" t="str">
            <v>Caja para TC AE 315</v>
          </cell>
          <cell r="C723" t="str">
            <v>un</v>
          </cell>
          <cell r="D723">
            <v>0</v>
          </cell>
        </row>
        <row r="724">
          <cell r="A724" t="str">
            <v>8.17.1.5</v>
          </cell>
          <cell r="B724" t="str">
            <v>Caja para TC y medidor AE 319</v>
          </cell>
          <cell r="C724" t="str">
            <v>un</v>
          </cell>
          <cell r="D724">
            <v>0</v>
          </cell>
        </row>
        <row r="725">
          <cell r="A725" t="str">
            <v>8.17.7</v>
          </cell>
          <cell r="B725" t="str">
            <v>Medidor electrónico</v>
          </cell>
          <cell r="C725" t="str">
            <v>un</v>
          </cell>
          <cell r="D725">
            <v>0</v>
          </cell>
        </row>
        <row r="726">
          <cell r="A726" t="str">
            <v>8.17.8</v>
          </cell>
          <cell r="B726" t="str">
            <v>TC´s para medición indirecta de energía</v>
          </cell>
          <cell r="C726" t="str">
            <v>un</v>
          </cell>
          <cell r="D726">
            <v>0</v>
          </cell>
        </row>
        <row r="727">
          <cell r="A727" t="str">
            <v>8.19.3</v>
          </cell>
          <cell r="B727" t="str">
            <v>Panel de control de alarmas (Incluye tubería y cajas)</v>
          </cell>
          <cell r="C727" t="str">
            <v>un</v>
          </cell>
          <cell r="D727">
            <v>0</v>
          </cell>
        </row>
        <row r="728">
          <cell r="A728" t="str">
            <v>8.17.1.4</v>
          </cell>
          <cell r="B728" t="str">
            <v>Caja para TC AE 315</v>
          </cell>
          <cell r="C728" t="str">
            <v>un</v>
          </cell>
          <cell r="D728">
            <v>0</v>
          </cell>
        </row>
        <row r="729">
          <cell r="A729" t="str">
            <v>8.17.1.5</v>
          </cell>
          <cell r="B729" t="str">
            <v>Caja para TC y medidor AE 319</v>
          </cell>
          <cell r="C729" t="str">
            <v>un</v>
          </cell>
          <cell r="D729">
            <v>0</v>
          </cell>
        </row>
        <row r="730">
          <cell r="A730" t="str">
            <v>8.17.7</v>
          </cell>
          <cell r="B730" t="str">
            <v>Medidor electrónico</v>
          </cell>
          <cell r="C730" t="str">
            <v>un</v>
          </cell>
          <cell r="D730">
            <v>0</v>
          </cell>
        </row>
        <row r="731">
          <cell r="A731" t="str">
            <v>8.17.8</v>
          </cell>
          <cell r="B731" t="str">
            <v>TC´s para medición indirecta de energía</v>
          </cell>
          <cell r="C731" t="str">
            <v>un</v>
          </cell>
          <cell r="D731">
            <v>0</v>
          </cell>
        </row>
        <row r="732">
          <cell r="A732" t="str">
            <v>8.4.1.10</v>
          </cell>
          <cell r="B732" t="str">
            <v>Tablero de automáticos trifásico con puerta y llave, para 12 circuitos, con espacio para totalizador tipo industrial</v>
          </cell>
          <cell r="C732" t="str">
            <v>un</v>
          </cell>
          <cell r="D732">
            <v>0</v>
          </cell>
        </row>
        <row r="733">
          <cell r="A733" t="str">
            <v>8.4.1.13</v>
          </cell>
          <cell r="B733" t="str">
            <v>Tablero de automáticos trifásico con puerta y llave, para 24 circuitos, con espacio para totalizador tipo industrial</v>
          </cell>
          <cell r="C733" t="str">
            <v>un</v>
          </cell>
          <cell r="D733">
            <v>0</v>
          </cell>
        </row>
        <row r="734">
          <cell r="A734" t="str">
            <v>8.4.1.14</v>
          </cell>
          <cell r="B734" t="str">
            <v>Tablero de automáticos trifásico con puerta y llave, para 30 circuitos, con espacio para totalizador tipo industrial</v>
          </cell>
          <cell r="C734" t="str">
            <v>un</v>
          </cell>
          <cell r="D734">
            <v>0</v>
          </cell>
        </row>
        <row r="735">
          <cell r="A735" t="str">
            <v>8.4.1.15</v>
          </cell>
          <cell r="B735" t="str">
            <v>Tablero metálico 500x400x200 mm para interruptores tipo industrial, tablero de bombas</v>
          </cell>
          <cell r="C735" t="str">
            <v>un</v>
          </cell>
          <cell r="D735">
            <v>0</v>
          </cell>
        </row>
        <row r="736">
          <cell r="A736" t="str">
            <v>8.4.2.37</v>
          </cell>
          <cell r="B736" t="str">
            <v>Limitador de sobretensión DPS 3P + N STD 10 KA</v>
          </cell>
          <cell r="C736" t="str">
            <v>un</v>
          </cell>
          <cell r="D736">
            <v>0</v>
          </cell>
        </row>
        <row r="737">
          <cell r="A737" t="str">
            <v>8.4.2.38</v>
          </cell>
          <cell r="B737" t="str">
            <v>Interruptor de caja moldeada tripolar de 225 Amp.</v>
          </cell>
          <cell r="C737" t="str">
            <v>un</v>
          </cell>
          <cell r="D737">
            <v>0</v>
          </cell>
        </row>
        <row r="738">
          <cell r="A738" t="str">
            <v>8.5.1.1</v>
          </cell>
          <cell r="B738" t="str">
            <v>Salida de teléfono público con toma sencilla tipo americano (Incluye tubería, cajas y cable telefónico multipar 2 pares y toma)</v>
          </cell>
          <cell r="C738" t="str">
            <v>un</v>
          </cell>
          <cell r="D738">
            <v>0</v>
          </cell>
        </row>
        <row r="739">
          <cell r="A739" t="str">
            <v>8.5.1.2</v>
          </cell>
          <cell r="B739" t="str">
            <v>Salida de teléfono en muro con toma sencilla tipo americano (Incluye tubería, cajas y cable telefónico multipar 2 pares y toma)</v>
          </cell>
          <cell r="C739" t="str">
            <v>un</v>
          </cell>
          <cell r="D739">
            <v>0</v>
          </cell>
        </row>
        <row r="740">
          <cell r="A740" t="str">
            <v>8.5.2</v>
          </cell>
          <cell r="B740" t="str">
            <v>Cajas de paso 30*30 cm en mampostería</v>
          </cell>
          <cell r="C740" t="str">
            <v>un</v>
          </cell>
          <cell r="D740">
            <v>0</v>
          </cell>
        </row>
        <row r="741">
          <cell r="A741" t="str">
            <v>8.6.4.3</v>
          </cell>
          <cell r="B741" t="str">
            <v>Alambre 2x22 conexión sonido</v>
          </cell>
          <cell r="C741" t="str">
            <v>ml</v>
          </cell>
          <cell r="D741">
            <v>0</v>
          </cell>
        </row>
        <row r="742">
          <cell r="A742" t="str">
            <v>8.7.3</v>
          </cell>
          <cell r="B742" t="str">
            <v>Cajas de paso</v>
          </cell>
          <cell r="C742" t="str">
            <v>un</v>
          </cell>
          <cell r="D742">
            <v>0</v>
          </cell>
        </row>
        <row r="743">
          <cell r="A743" t="str">
            <v>8.7.4.5</v>
          </cell>
          <cell r="B743" t="str">
            <v>Bandeja portacables 275 mm x 55 mm, 5 compartimentos para energía y comunicaciones</v>
          </cell>
          <cell r="C743" t="str">
            <v>ml</v>
          </cell>
          <cell r="D743">
            <v>0</v>
          </cell>
        </row>
        <row r="744">
          <cell r="A744" t="str">
            <v>8.7.4.6</v>
          </cell>
          <cell r="B744" t="str">
            <v>Bandeja portacables 220 mm x 55 mm, 4 compartimentos para energía y comunicaciones</v>
          </cell>
          <cell r="C744" t="str">
            <v>ml</v>
          </cell>
          <cell r="D744">
            <v>0</v>
          </cell>
        </row>
        <row r="745">
          <cell r="A745" t="str">
            <v>8.7.4.7</v>
          </cell>
          <cell r="B745" t="str">
            <v>Bandeja portacables 20 mm x 20 mm, 1 compartimento para energía y comunicaciones</v>
          </cell>
          <cell r="C745" t="str">
            <v>ml</v>
          </cell>
          <cell r="D745">
            <v>0</v>
          </cell>
        </row>
        <row r="746">
          <cell r="A746" t="str">
            <v>8.7.4.8</v>
          </cell>
          <cell r="B746" t="str">
            <v>Bandeja portacables 30 mm x 30 mm, 1 compartimento para energía y comunicaciones</v>
          </cell>
          <cell r="C746" t="str">
            <v>ml</v>
          </cell>
          <cell r="D746">
            <v>0</v>
          </cell>
        </row>
        <row r="747">
          <cell r="A747" t="str">
            <v>8.7.5.14</v>
          </cell>
          <cell r="B747" t="str">
            <v>Salida de comunicación de datos doble en bandeja portacable</v>
          </cell>
          <cell r="C747" t="str">
            <v>un</v>
          </cell>
          <cell r="D747">
            <v>0</v>
          </cell>
        </row>
        <row r="748">
          <cell r="A748" t="str">
            <v>8.7.5.15</v>
          </cell>
          <cell r="B748" t="str">
            <v>Salida de comunicación de datos sencilla en bandeja portacable</v>
          </cell>
          <cell r="C748" t="str">
            <v>un</v>
          </cell>
          <cell r="D748">
            <v>0</v>
          </cell>
        </row>
        <row r="749">
          <cell r="A749" t="str">
            <v>8.19.3</v>
          </cell>
          <cell r="B749" t="str">
            <v>Panel de control de alarmas (Incluye tubería y cajas)</v>
          </cell>
          <cell r="C749" t="str">
            <v>un</v>
          </cell>
          <cell r="D749">
            <v>0</v>
          </cell>
        </row>
        <row r="750">
          <cell r="A750" t="str">
            <v>8.19.5</v>
          </cell>
          <cell r="B750" t="str">
            <v>Salida para teclado de alarmas (Incluye tubería y cajas)</v>
          </cell>
          <cell r="C750" t="str">
            <v>un</v>
          </cell>
          <cell r="D750">
            <v>0</v>
          </cell>
        </row>
        <row r="751">
          <cell r="A751" t="str">
            <v>8.19.6</v>
          </cell>
          <cell r="B751" t="str">
            <v>Sirena de alarmas (Incluye tubería y cajas)</v>
          </cell>
          <cell r="C751" t="str">
            <v>un</v>
          </cell>
          <cell r="D751">
            <v>0</v>
          </cell>
        </row>
        <row r="752">
          <cell r="A752" t="str">
            <v>8.19.7</v>
          </cell>
          <cell r="B752" t="str">
            <v>Salida para sensor de alarmas en muro (Incluye tubería y cajas)</v>
          </cell>
          <cell r="C752" t="str">
            <v>un</v>
          </cell>
          <cell r="D752">
            <v>0</v>
          </cell>
        </row>
        <row r="753">
          <cell r="A753" t="str">
            <v>8.19.8</v>
          </cell>
          <cell r="B753" t="str">
            <v>Salida para sensores perimetrales de barrera (Incluye tubería y cajas)</v>
          </cell>
          <cell r="C753" t="str">
            <v>un</v>
          </cell>
          <cell r="D753">
            <v>0</v>
          </cell>
        </row>
        <row r="754">
          <cell r="A754" t="str">
            <v>7.1.1.5.15</v>
          </cell>
          <cell r="B754" t="str">
            <v>Válvula selenoide 1 1/2"</v>
          </cell>
          <cell r="C754" t="str">
            <v>un</v>
          </cell>
          <cell r="D754">
            <v>0</v>
          </cell>
        </row>
        <row r="755">
          <cell r="A755" t="str">
            <v>7.1.2.1.4</v>
          </cell>
          <cell r="B755" t="str">
            <v>Tubería HG 2 1/2"</v>
          </cell>
          <cell r="C755" t="str">
            <v>ml</v>
          </cell>
          <cell r="D755">
            <v>0</v>
          </cell>
        </row>
        <row r="756">
          <cell r="A756" t="str">
            <v>7.1.2.2.4</v>
          </cell>
          <cell r="B756" t="str">
            <v>Accesorios HG 2 1/2"</v>
          </cell>
          <cell r="C756" t="str">
            <v>un</v>
          </cell>
          <cell r="D756">
            <v>0</v>
          </cell>
        </row>
        <row r="757">
          <cell r="A757" t="str">
            <v>7.1.6.1.9</v>
          </cell>
          <cell r="B757" t="str">
            <v>Red suministro A.F. PVC-P 4"</v>
          </cell>
          <cell r="C757" t="str">
            <v>ml</v>
          </cell>
          <cell r="D757">
            <v>0</v>
          </cell>
        </row>
        <row r="758">
          <cell r="A758" t="str">
            <v>7.1.6.2.9</v>
          </cell>
          <cell r="B758" t="str">
            <v>Accesorios PVC-P 4"</v>
          </cell>
          <cell r="C758" t="str">
            <v>un</v>
          </cell>
          <cell r="D758">
            <v>0</v>
          </cell>
        </row>
        <row r="759">
          <cell r="A759" t="str">
            <v>7.1.7.6</v>
          </cell>
          <cell r="B759" t="str">
            <v>Cambio de medidor de 1/2" a 1 1/2"</v>
          </cell>
          <cell r="C759" t="str">
            <v>un</v>
          </cell>
          <cell r="D759">
            <v>0</v>
          </cell>
        </row>
        <row r="760">
          <cell r="A760" t="str">
            <v>3.3.3.5</v>
          </cell>
          <cell r="B760" t="str">
            <v>Accesorios PVC-S 8"</v>
          </cell>
          <cell r="C760" t="str">
            <v>un</v>
          </cell>
          <cell r="D760">
            <v>0</v>
          </cell>
        </row>
        <row r="761">
          <cell r="A761" t="str">
            <v>7.1.2.1.5</v>
          </cell>
          <cell r="B761" t="str">
            <v>Tubería HG 3"</v>
          </cell>
          <cell r="C761" t="str">
            <v>ml</v>
          </cell>
          <cell r="D761">
            <v>0</v>
          </cell>
        </row>
        <row r="762">
          <cell r="A762" t="str">
            <v>7.1.2.2.5</v>
          </cell>
          <cell r="B762" t="str">
            <v>Accesorios HG 3"</v>
          </cell>
          <cell r="C762" t="str">
            <v>un</v>
          </cell>
          <cell r="D762">
            <v>0</v>
          </cell>
        </row>
        <row r="763">
          <cell r="A763" t="str">
            <v>8.7.5.11</v>
          </cell>
          <cell r="B763" t="str">
            <v>Regulador de voltaje monofásico 120/208 V de 5 KVA</v>
          </cell>
          <cell r="C763" t="str">
            <v>un</v>
          </cell>
          <cell r="D763">
            <v>0</v>
          </cell>
        </row>
        <row r="764">
          <cell r="A764" t="str">
            <v>8.4.2.39</v>
          </cell>
          <cell r="B764" t="str">
            <v>Interruptor de caja moldeada tripolar de 200 Amp.</v>
          </cell>
          <cell r="C764" t="str">
            <v>un</v>
          </cell>
          <cell r="D764">
            <v>0</v>
          </cell>
        </row>
        <row r="765">
          <cell r="A765" t="str">
            <v>8.4.2.40</v>
          </cell>
          <cell r="B765" t="str">
            <v>Interruptor de caja moldeada tripolar de 125 Amp.</v>
          </cell>
          <cell r="C765" t="str">
            <v>un</v>
          </cell>
          <cell r="D765">
            <v>0</v>
          </cell>
        </row>
        <row r="766">
          <cell r="A766" t="str">
            <v>8.11.3</v>
          </cell>
          <cell r="B766" t="str">
            <v>Cajas de Inspección Tipo CS 275</v>
          </cell>
          <cell r="C766" t="str">
            <v>un</v>
          </cell>
          <cell r="D766">
            <v>0</v>
          </cell>
        </row>
        <row r="767">
          <cell r="A767" t="str">
            <v>8.11.4</v>
          </cell>
          <cell r="B767" t="str">
            <v>Camaras AP 281</v>
          </cell>
          <cell r="C767" t="str">
            <v>un</v>
          </cell>
          <cell r="D767">
            <v>0</v>
          </cell>
        </row>
        <row r="768">
          <cell r="A768" t="str">
            <v>8.12.6</v>
          </cell>
          <cell r="B768" t="str">
            <v>Poste metálico de 3 m</v>
          </cell>
          <cell r="C768" t="str">
            <v>un</v>
          </cell>
          <cell r="D768">
            <v>0</v>
          </cell>
        </row>
        <row r="769">
          <cell r="A769" t="str">
            <v>8.17.1.6</v>
          </cell>
          <cell r="B769" t="str">
            <v>Caja para medidor trifásico AE 305</v>
          </cell>
          <cell r="C769" t="str">
            <v>un</v>
          </cell>
          <cell r="D769">
            <v>0</v>
          </cell>
        </row>
        <row r="770">
          <cell r="A770" t="str">
            <v>8.17.9</v>
          </cell>
          <cell r="B770" t="str">
            <v>Medidor trifásico tetrafilar 50(150)A - 208-120V</v>
          </cell>
          <cell r="C770" t="str">
            <v>un</v>
          </cell>
          <cell r="D770">
            <v>0</v>
          </cell>
        </row>
        <row r="771">
          <cell r="A771" t="str">
            <v>7.1.1.5.16</v>
          </cell>
          <cell r="B771" t="str">
            <v>Válvula selenoide 1"</v>
          </cell>
          <cell r="C771" t="str">
            <v>un</v>
          </cell>
          <cell r="D771">
            <v>0</v>
          </cell>
        </row>
        <row r="772">
          <cell r="A772" t="str">
            <v>12.1.1.51</v>
          </cell>
          <cell r="B772" t="str">
            <v>Ventana Tipo V-25, 5.00 * 2.57, en aluminio anodizado color mate natural, persiana de ventilación en el remate de fachada</v>
          </cell>
          <cell r="C772" t="str">
            <v>un</v>
          </cell>
          <cell r="D772">
            <v>0</v>
          </cell>
        </row>
        <row r="773">
          <cell r="A773" t="str">
            <v>12.1.1.52</v>
          </cell>
          <cell r="B773" t="str">
            <v>Ventana Tipo V-26, 4.48 * 2.43, en aluminio anodizado color mate natural, persiana de ventilación en el remate de fachada</v>
          </cell>
          <cell r="C773" t="str">
            <v>un</v>
          </cell>
          <cell r="D773">
            <v>0</v>
          </cell>
        </row>
        <row r="774">
          <cell r="A774" t="str">
            <v>15.2.1</v>
          </cell>
          <cell r="B774" t="str">
            <v>Balas bombillo fluorescente de 13 W</v>
          </cell>
          <cell r="C774" t="str">
            <v>un</v>
          </cell>
          <cell r="D774">
            <v>0</v>
          </cell>
        </row>
        <row r="775">
          <cell r="A775" t="str">
            <v>15.2.2</v>
          </cell>
          <cell r="B775" t="str">
            <v>Balas bombillo fluorescente de 26 W</v>
          </cell>
          <cell r="C775" t="str">
            <v>un</v>
          </cell>
          <cell r="D775">
            <v>0</v>
          </cell>
        </row>
        <row r="776">
          <cell r="A776" t="str">
            <v>6.2.4</v>
          </cell>
          <cell r="B776" t="str">
            <v>Meson porteria h= 1,02 m</v>
          </cell>
          <cell r="C776" t="str">
            <v>ml</v>
          </cell>
          <cell r="D776">
            <v>0</v>
          </cell>
        </row>
        <row r="777">
          <cell r="A777" t="str">
            <v>12.1.1.53</v>
          </cell>
          <cell r="B777" t="str">
            <v>Ventana Tipo V-20f, 6.75 * 0.24, en aluminio anodizado color mate natural, persiana de ventilación en el remate de fachada</v>
          </cell>
          <cell r="C777" t="str">
            <v>un</v>
          </cell>
          <cell r="D777">
            <v>0</v>
          </cell>
        </row>
        <row r="778">
          <cell r="A778" t="str">
            <v>12.1.1.54</v>
          </cell>
          <cell r="B778" t="str">
            <v>Ventana Tipo V-20g, 7.37 * 0.24, en aluminio anodizado color mate natural, persiana de ventilación en el remate de fachada</v>
          </cell>
          <cell r="C778" t="str">
            <v>un</v>
          </cell>
          <cell r="D778">
            <v>0</v>
          </cell>
        </row>
        <row r="779">
          <cell r="A779" t="str">
            <v>12.1.1.55</v>
          </cell>
          <cell r="B779" t="str">
            <v>Ventana Tipo V-20h, 8.10 * 0.24, en aluminio anodizado color mate natural, persiana de ventilación en el remate de fachada</v>
          </cell>
          <cell r="C779" t="str">
            <v>un</v>
          </cell>
          <cell r="D779">
            <v>0</v>
          </cell>
        </row>
        <row r="780">
          <cell r="A780" t="str">
            <v>12.1.1.56</v>
          </cell>
          <cell r="B780" t="str">
            <v xml:space="preserve">Ventana Tipo V-17a, 6,75 * 1,15 m, en aluminio anodizado color mate natural, vidrio transparente nacional e=4 mm. </v>
          </cell>
          <cell r="C780" t="str">
            <v>un</v>
          </cell>
          <cell r="D780">
            <v>0</v>
          </cell>
        </row>
        <row r="781">
          <cell r="A781" t="str">
            <v>12.1.1.57</v>
          </cell>
          <cell r="B781" t="str">
            <v xml:space="preserve">Ventana Tipo V-17b, 7,37 * 1,15 m, en aluminio anodizado color mate natural, vidrio transparente nacional e=4 mm. </v>
          </cell>
          <cell r="C781" t="str">
            <v>un</v>
          </cell>
          <cell r="D781">
            <v>0</v>
          </cell>
        </row>
        <row r="782">
          <cell r="A782" t="str">
            <v>12.1.1.58</v>
          </cell>
          <cell r="B782" t="str">
            <v xml:space="preserve">Ventana Tipo V-17c, 8,10 * 1,15 m, en aluminio anodizado color mate natural, vidrio transparente nacional e=4 mm. </v>
          </cell>
          <cell r="C782" t="str">
            <v>un</v>
          </cell>
          <cell r="D782">
            <v>0</v>
          </cell>
        </row>
        <row r="783">
          <cell r="A783" t="str">
            <v>20.2.18.14</v>
          </cell>
          <cell r="B783" t="str">
            <v>Muro tolete para jardinera h= 0.90 m</v>
          </cell>
          <cell r="C783" t="str">
            <v>ml</v>
          </cell>
          <cell r="D783">
            <v>0</v>
          </cell>
        </row>
        <row r="784">
          <cell r="A784" t="str">
            <v>10.2.5.1</v>
          </cell>
          <cell r="B784" t="str">
            <v>Vinisol de alto tráfico</v>
          </cell>
          <cell r="C784" t="str">
            <v>m2</v>
          </cell>
          <cell r="D784">
            <v>0</v>
          </cell>
        </row>
        <row r="785">
          <cell r="A785" t="str">
            <v>10.3.3.1</v>
          </cell>
          <cell r="B785" t="str">
            <v>Vinisol de alto tráfico</v>
          </cell>
          <cell r="C785" t="str">
            <v>ml</v>
          </cell>
          <cell r="D785">
            <v>0</v>
          </cell>
        </row>
        <row r="786">
          <cell r="A786" t="str">
            <v>12.1.2.9</v>
          </cell>
          <cell r="B786" t="str">
            <v>Puerta Tipo PV-5, 1.00 * 2,70 m, en aluminio anodizado, pivotante, marco en aluminio, montantes con persiana y vidrio transparente</v>
          </cell>
          <cell r="C786" t="str">
            <v>un</v>
          </cell>
          <cell r="D786">
            <v>0</v>
          </cell>
        </row>
        <row r="787">
          <cell r="A787" t="str">
            <v>21.2.6</v>
          </cell>
          <cell r="B787" t="str">
            <v>Tablero basquetbol y portería</v>
          </cell>
          <cell r="C787" t="str">
            <v>un</v>
          </cell>
          <cell r="D787">
            <v>0</v>
          </cell>
        </row>
        <row r="788">
          <cell r="A788" t="str">
            <v>7.1.1.5.12</v>
          </cell>
          <cell r="B788" t="str">
            <v>Válvula rgistro P.D.  2 1/2"</v>
          </cell>
          <cell r="C788" t="str">
            <v>un</v>
          </cell>
          <cell r="D788">
            <v>0</v>
          </cell>
        </row>
        <row r="789">
          <cell r="A789" t="str">
            <v>7.1.1.5.13</v>
          </cell>
          <cell r="B789" t="str">
            <v>Válvula de pie 2 1/2"</v>
          </cell>
          <cell r="C789" t="str">
            <v>un</v>
          </cell>
          <cell r="D789">
            <v>0</v>
          </cell>
        </row>
        <row r="790">
          <cell r="A790" t="str">
            <v>7.1.1.6.2</v>
          </cell>
          <cell r="B790" t="str">
            <v>Cheque  2"</v>
          </cell>
          <cell r="C790" t="str">
            <v>un</v>
          </cell>
          <cell r="D790">
            <v>0</v>
          </cell>
        </row>
        <row r="791">
          <cell r="A791" t="str">
            <v>7.1.12.10</v>
          </cell>
          <cell r="B791" t="str">
            <v>Montaje Dispensadores de Agua</v>
          </cell>
          <cell r="C791" t="str">
            <v>un</v>
          </cell>
          <cell r="D791">
            <v>3</v>
          </cell>
        </row>
        <row r="792">
          <cell r="A792" t="str">
            <v>8.4.2.42</v>
          </cell>
          <cell r="B792" t="str">
            <v>Interruptor automático enchufe 3x30 Amp.</v>
          </cell>
          <cell r="C792" t="str">
            <v>un</v>
          </cell>
          <cell r="D792">
            <v>0</v>
          </cell>
        </row>
        <row r="793">
          <cell r="A793" t="str">
            <v>5.2.2</v>
          </cell>
          <cell r="B793" t="str">
            <v>Muros en mamposteria estructural e= 0.15 m</v>
          </cell>
          <cell r="C793" t="str">
            <v>m2</v>
          </cell>
          <cell r="D793">
            <v>0</v>
          </cell>
        </row>
        <row r="794">
          <cell r="A794" t="str">
            <v>5.3.15</v>
          </cell>
          <cell r="B794" t="str">
            <v>Hilada parada ladrillo tolete fino (doble) h=0,24, a=0,75 (Remates machones fachadas)</v>
          </cell>
          <cell r="C794" t="str">
            <v>ml</v>
          </cell>
          <cell r="D794">
            <v>0</v>
          </cell>
        </row>
        <row r="795">
          <cell r="A795" t="str">
            <v>5.3.16</v>
          </cell>
          <cell r="B795" t="str">
            <v>Hilada parada ladrillo tolete fino (doble) h=0,24, a=0,50 (Remates machones fachadas)</v>
          </cell>
          <cell r="C795" t="str">
            <v>ml</v>
          </cell>
          <cell r="D795">
            <v>0</v>
          </cell>
        </row>
        <row r="796">
          <cell r="A796" t="str">
            <v>6.2.5</v>
          </cell>
          <cell r="B796" t="str">
            <v>Meson porteria h= 0.70 m</v>
          </cell>
          <cell r="C796" t="str">
            <v>ml</v>
          </cell>
          <cell r="D796">
            <v>0</v>
          </cell>
        </row>
        <row r="797">
          <cell r="A797" t="str">
            <v>7.1.16.6</v>
          </cell>
          <cell r="B797" t="str">
            <v>Calentador eléctrico de agua, 10 Gal.</v>
          </cell>
          <cell r="C797" t="str">
            <v>un</v>
          </cell>
          <cell r="D797">
            <v>0</v>
          </cell>
        </row>
        <row r="798">
          <cell r="A798" t="str">
            <v>7.1.16.7</v>
          </cell>
          <cell r="B798" t="str">
            <v>Tanque plástico 1000 Litros</v>
          </cell>
          <cell r="C798" t="str">
            <v>un</v>
          </cell>
          <cell r="D798">
            <v>0</v>
          </cell>
        </row>
        <row r="799">
          <cell r="A799" t="str">
            <v>8.4.2.41</v>
          </cell>
          <cell r="B799" t="str">
            <v>Interruptor Termomagnético para riel DIN 1x50 Amp.</v>
          </cell>
          <cell r="C799" t="str">
            <v>un</v>
          </cell>
          <cell r="D799">
            <v>0</v>
          </cell>
        </row>
        <row r="800">
          <cell r="A800" t="str">
            <v>8.5.1.3</v>
          </cell>
          <cell r="B800" t="str">
            <v>Salida de teléfono en bandeja portacable con toma sencilla tipo americano (Incluye tuberia, cajas y alambrado 2x22 AWG)</v>
          </cell>
          <cell r="C800" t="str">
            <v>un</v>
          </cell>
          <cell r="D800">
            <v>0</v>
          </cell>
        </row>
        <row r="801">
          <cell r="A801" t="str">
            <v>10.2.4.4</v>
          </cell>
          <cell r="B801" t="str">
            <v>Bocapuertas en granito semipulido</v>
          </cell>
          <cell r="C801" t="str">
            <v>m2</v>
          </cell>
          <cell r="D801">
            <v>0</v>
          </cell>
        </row>
        <row r="802">
          <cell r="A802" t="str">
            <v>10.2.4.5</v>
          </cell>
          <cell r="B802" t="str">
            <v xml:space="preserve">Piso ducha en granito semipulido </v>
          </cell>
          <cell r="C802" t="str">
            <v>m2</v>
          </cell>
          <cell r="D802">
            <v>0</v>
          </cell>
        </row>
        <row r="803">
          <cell r="A803" t="str">
            <v>10.3.3.2</v>
          </cell>
          <cell r="B803" t="str">
            <v>Guardaescobas en madera</v>
          </cell>
          <cell r="C803" t="str">
            <v>ml</v>
          </cell>
          <cell r="D803">
            <v>0</v>
          </cell>
        </row>
        <row r="804">
          <cell r="A804" t="str">
            <v>12.1.1.59</v>
          </cell>
          <cell r="B804" t="str">
            <v xml:space="preserve">Ventana Tipo V-17d, 7,48 * 1,15 m, en aluminio anodizado color mate natural, vidrio transparente nacional e=4 mm. </v>
          </cell>
          <cell r="C804" t="str">
            <v>un</v>
          </cell>
          <cell r="D804">
            <v>0</v>
          </cell>
        </row>
        <row r="805">
          <cell r="A805" t="str">
            <v>12.1.1.60</v>
          </cell>
          <cell r="B805" t="str">
            <v>Ventana Tipo V-20i, 7.48 * 0.24, en aluminio anodizado color mate natural, persiana de ventilación en el remate de fachada</v>
          </cell>
          <cell r="C805" t="str">
            <v>un</v>
          </cell>
          <cell r="D805">
            <v>0</v>
          </cell>
        </row>
        <row r="806">
          <cell r="A806" t="str">
            <v>12.1.1.61</v>
          </cell>
          <cell r="B806" t="str">
            <v xml:space="preserve">Ventana Tipo V-17e, 6,42 * 1,15 m, en aluminio anodizado color mate natural, vidrio transparente nacional e=4 mm. </v>
          </cell>
          <cell r="C806" t="str">
            <v>un</v>
          </cell>
          <cell r="D806">
            <v>0</v>
          </cell>
        </row>
        <row r="807">
          <cell r="A807" t="str">
            <v>12.1.1.62</v>
          </cell>
          <cell r="B807" t="str">
            <v xml:space="preserve">Ventana Tipo V-17f, 3.74 * 1,14 m, en aluminio anodizado color mate natural, vidrio transparente nacional e=4 mm. </v>
          </cell>
          <cell r="C807" t="str">
            <v>un</v>
          </cell>
          <cell r="D807">
            <v>0</v>
          </cell>
        </row>
        <row r="808">
          <cell r="A808" t="str">
            <v>12.1.1.63</v>
          </cell>
          <cell r="B808" t="str">
            <v xml:space="preserve">Ventana Tipo V-17g, 3.25 * 1,14 m, en aluminio anodizado color mate natural, vidrio transparente nacional e=4 mm. </v>
          </cell>
          <cell r="C808" t="str">
            <v>un</v>
          </cell>
          <cell r="D808">
            <v>0</v>
          </cell>
        </row>
        <row r="809">
          <cell r="A809" t="str">
            <v>12.1.1.64</v>
          </cell>
          <cell r="B809" t="str">
            <v>Ventana Tipo V-20j, 3.74 * 0.25, en aluminio anodizado color mate natural, persiana de ventilación en el remate de fachada posterior</v>
          </cell>
          <cell r="C809" t="str">
            <v>un</v>
          </cell>
          <cell r="D809">
            <v>0</v>
          </cell>
        </row>
        <row r="810">
          <cell r="A810" t="str">
            <v>12.1.1.65</v>
          </cell>
          <cell r="B810" t="str">
            <v>Ventana Tipo V-20k, 3.25 * 0.25, en aluminio anodizado color mate natural, persiana de ventilación en el remate de fachada posterior</v>
          </cell>
          <cell r="C810" t="str">
            <v>un</v>
          </cell>
          <cell r="D810">
            <v>0</v>
          </cell>
        </row>
        <row r="811">
          <cell r="A811" t="str">
            <v>12.1.1.66</v>
          </cell>
          <cell r="B811" t="str">
            <v>Fachada flotante en aluminio anodizado color mate natural y vidrio transparente nacional e= 4 mm</v>
          </cell>
          <cell r="C811" t="str">
            <v>m2</v>
          </cell>
          <cell r="D811">
            <v>0</v>
          </cell>
        </row>
        <row r="812">
          <cell r="A812" t="str">
            <v>7.1.9.10</v>
          </cell>
          <cell r="B812" t="str">
            <v>Salida Sanitaria Llaves Jardin</v>
          </cell>
          <cell r="C812" t="str">
            <v>un</v>
          </cell>
          <cell r="D812">
            <v>0</v>
          </cell>
        </row>
        <row r="813">
          <cell r="A813" t="str">
            <v>7.1.1.6.7</v>
          </cell>
          <cell r="B813" t="str">
            <v>Cheque  3/4"</v>
          </cell>
          <cell r="C813" t="str">
            <v>un</v>
          </cell>
          <cell r="D813">
            <v>0</v>
          </cell>
        </row>
        <row r="814">
          <cell r="A814" t="str">
            <v>7.1.2.1.6</v>
          </cell>
          <cell r="B814" t="str">
            <v>Tubería HG 3/4"</v>
          </cell>
          <cell r="C814" t="str">
            <v>ml</v>
          </cell>
          <cell r="D814">
            <v>0</v>
          </cell>
        </row>
        <row r="815">
          <cell r="A815" t="str">
            <v>7.1.2.2.6</v>
          </cell>
          <cell r="B815" t="str">
            <v>Accesorios HG 3/4"</v>
          </cell>
          <cell r="C815" t="str">
            <v>un</v>
          </cell>
          <cell r="D815">
            <v>0</v>
          </cell>
        </row>
        <row r="816">
          <cell r="A816" t="str">
            <v>8.6.2.2</v>
          </cell>
          <cell r="B816" t="str">
            <v>Salida para sonido en bandeja portacable</v>
          </cell>
          <cell r="C816" t="str">
            <v>un</v>
          </cell>
          <cell r="D816">
            <v>0</v>
          </cell>
        </row>
        <row r="817">
          <cell r="A817" t="str">
            <v>8.7.5.9</v>
          </cell>
          <cell r="B817" t="str">
            <v>Rack de comunicaciones con Switch de 48 puertos</v>
          </cell>
          <cell r="C817" t="str">
            <v>un</v>
          </cell>
          <cell r="D817">
            <v>0</v>
          </cell>
        </row>
        <row r="818">
          <cell r="A818" t="str">
            <v>8.8.1.1</v>
          </cell>
          <cell r="B818" t="str">
            <v>Puesta a tierra configuración en triangulo separacion 5 metros</v>
          </cell>
          <cell r="C818" t="str">
            <v>un</v>
          </cell>
          <cell r="D818">
            <v>0</v>
          </cell>
        </row>
        <row r="819">
          <cell r="A819" t="str">
            <v>8.17.5</v>
          </cell>
          <cell r="B819" t="str">
            <v>Medidor trifásico tetrafilar 20(80)A -3x208/120V</v>
          </cell>
          <cell r="C819" t="str">
            <v>un</v>
          </cell>
          <cell r="D819">
            <v>0</v>
          </cell>
        </row>
        <row r="820">
          <cell r="A820" t="str">
            <v>11.3.2</v>
          </cell>
          <cell r="B820" t="str">
            <v>Bajante metálica Cal. 22 desarrollo = 30 cm</v>
          </cell>
          <cell r="C820" t="str">
            <v>ml</v>
          </cell>
          <cell r="D820">
            <v>0</v>
          </cell>
        </row>
        <row r="821">
          <cell r="A821" t="str">
            <v>11.3.3</v>
          </cell>
          <cell r="B821" t="str">
            <v>Canal metálica Cal. 22 desarrollo = 60 cm</v>
          </cell>
          <cell r="C821" t="str">
            <v>ml</v>
          </cell>
          <cell r="D821">
            <v>0</v>
          </cell>
        </row>
        <row r="822">
          <cell r="A822" t="str">
            <v>7.1.16.8</v>
          </cell>
          <cell r="B822" t="str">
            <v>Calentador eléctrico de agua, 15 Gal.</v>
          </cell>
          <cell r="C822" t="str">
            <v>un</v>
          </cell>
          <cell r="D822">
            <v>0</v>
          </cell>
        </row>
        <row r="823">
          <cell r="A823" t="str">
            <v>8.1.3.4.3</v>
          </cell>
          <cell r="B823" t="str">
            <v>Alambrado de tierra para luminaria de Alta Descarga tipo ornamental, en poste o que requiera canalización. (Incluye alambre o cable 1#10 AWG)</v>
          </cell>
          <cell r="C823" t="str">
            <v>ml</v>
          </cell>
          <cell r="D823">
            <v>0</v>
          </cell>
        </row>
        <row r="824">
          <cell r="A824" t="str">
            <v>8.5.3</v>
          </cell>
          <cell r="B824" t="str">
            <v>Tendido de Tubería PVC</v>
          </cell>
          <cell r="C824" t="str">
            <v>ml</v>
          </cell>
          <cell r="D824">
            <v>0</v>
          </cell>
        </row>
        <row r="825">
          <cell r="A825" t="str">
            <v>12.2.3.6</v>
          </cell>
          <cell r="B825" t="str">
            <v>Rejilla tipo Transmilenio</v>
          </cell>
          <cell r="C825" t="str">
            <v>m2</v>
          </cell>
          <cell r="D825">
            <v>0</v>
          </cell>
        </row>
        <row r="826">
          <cell r="A826" t="str">
            <v>16.1.15</v>
          </cell>
          <cell r="B826" t="str">
            <v>Sanitario alongado para discapacitados Mancesa color blanco Ref. 21-AA-2151 con conexión por detrás tipo "Accesorios y Acabados" ó similar para funcionamiento con válvula de descarga tipo Docol ó similar</v>
          </cell>
          <cell r="C826" t="str">
            <v>un</v>
          </cell>
          <cell r="D826">
            <v>0</v>
          </cell>
        </row>
        <row r="827">
          <cell r="A827" t="str">
            <v>21.2.7</v>
          </cell>
          <cell r="B827" t="str">
            <v>Bancas en concreto con espaldar</v>
          </cell>
          <cell r="C827" t="str">
            <v>un</v>
          </cell>
          <cell r="D827">
            <v>0</v>
          </cell>
        </row>
        <row r="828">
          <cell r="A828" t="str">
            <v>5.3.14</v>
          </cell>
          <cell r="B828" t="str">
            <v>Enchape en adoquín para remate de ventana sobre placa en media hilada parada 0,12 m</v>
          </cell>
          <cell r="C828" t="str">
            <v>ml</v>
          </cell>
          <cell r="D828">
            <v>0</v>
          </cell>
        </row>
        <row r="829">
          <cell r="A829" t="str">
            <v>10.1.6</v>
          </cell>
          <cell r="B829" t="str">
            <v>Placa de sobrepiso en bloque, para baños</v>
          </cell>
          <cell r="C829" t="str">
            <v>m2</v>
          </cell>
          <cell r="D829">
            <v>0</v>
          </cell>
        </row>
        <row r="830">
          <cell r="A830" t="str">
            <v>19.3.4</v>
          </cell>
          <cell r="B830" t="str">
            <v>Vidrio crudo 6 mm (Accesos, laboratorios, aulas especiales)</v>
          </cell>
          <cell r="C830" t="str">
            <v>m2</v>
          </cell>
          <cell r="D830">
            <v>0</v>
          </cell>
        </row>
        <row r="831">
          <cell r="B831" t="e">
            <v>#N/A</v>
          </cell>
          <cell r="C831" t="e">
            <v>#N/A</v>
          </cell>
          <cell r="D831" t="e">
            <v>#N/A</v>
          </cell>
        </row>
        <row r="832">
          <cell r="B832" t="e">
            <v>#N/A</v>
          </cell>
          <cell r="C832" t="e">
            <v>#N/A</v>
          </cell>
          <cell r="D832" t="e">
            <v>#N/A</v>
          </cell>
        </row>
        <row r="833">
          <cell r="B833" t="e">
            <v>#N/A</v>
          </cell>
          <cell r="C833" t="e">
            <v>#N/A</v>
          </cell>
          <cell r="D833" t="e">
            <v>#N/A</v>
          </cell>
        </row>
        <row r="834">
          <cell r="B834" t="e">
            <v>#N/A</v>
          </cell>
          <cell r="C834" t="e">
            <v>#N/A</v>
          </cell>
          <cell r="D834" t="e">
            <v>#N/A</v>
          </cell>
        </row>
        <row r="835">
          <cell r="B835" t="e">
            <v>#N/A</v>
          </cell>
          <cell r="C835" t="e">
            <v>#N/A</v>
          </cell>
          <cell r="D835" t="e">
            <v>#N/A</v>
          </cell>
        </row>
        <row r="836">
          <cell r="B836" t="e">
            <v>#N/A</v>
          </cell>
          <cell r="C836" t="e">
            <v>#N/A</v>
          </cell>
          <cell r="D836" t="e">
            <v>#N/A</v>
          </cell>
        </row>
        <row r="837">
          <cell r="B837" t="e">
            <v>#N/A</v>
          </cell>
          <cell r="C837" t="e">
            <v>#N/A</v>
          </cell>
          <cell r="D837" t="e">
            <v>#N/A</v>
          </cell>
        </row>
        <row r="838">
          <cell r="B838" t="e">
            <v>#N/A</v>
          </cell>
          <cell r="C838" t="e">
            <v>#N/A</v>
          </cell>
          <cell r="D838" t="e">
            <v>#N/A</v>
          </cell>
        </row>
        <row r="839">
          <cell r="B839" t="e">
            <v>#N/A</v>
          </cell>
          <cell r="C839" t="e">
            <v>#N/A</v>
          </cell>
          <cell r="D839" t="e">
            <v>#N/A</v>
          </cell>
        </row>
        <row r="840">
          <cell r="B840" t="e">
            <v>#N/A</v>
          </cell>
          <cell r="C840" t="e">
            <v>#N/A</v>
          </cell>
          <cell r="D840" t="e">
            <v>#N/A</v>
          </cell>
        </row>
        <row r="841">
          <cell r="B841" t="e">
            <v>#N/A</v>
          </cell>
          <cell r="C841" t="e">
            <v>#N/A</v>
          </cell>
          <cell r="D841" t="e">
            <v>#N/A</v>
          </cell>
        </row>
        <row r="842">
          <cell r="B842" t="e">
            <v>#N/A</v>
          </cell>
          <cell r="C842" t="e">
            <v>#N/A</v>
          </cell>
          <cell r="D842" t="e">
            <v>#N/A</v>
          </cell>
        </row>
        <row r="843">
          <cell r="B843" t="e">
            <v>#N/A</v>
          </cell>
          <cell r="C843" t="e">
            <v>#N/A</v>
          </cell>
          <cell r="D843" t="e">
            <v>#N/A</v>
          </cell>
        </row>
        <row r="844">
          <cell r="B844" t="e">
            <v>#N/A</v>
          </cell>
          <cell r="C844" t="e">
            <v>#N/A</v>
          </cell>
          <cell r="D844" t="e">
            <v>#N/A</v>
          </cell>
        </row>
        <row r="845">
          <cell r="B845" t="e">
            <v>#N/A</v>
          </cell>
          <cell r="C845" t="e">
            <v>#N/A</v>
          </cell>
          <cell r="D845" t="e">
            <v>#N/A</v>
          </cell>
        </row>
        <row r="846">
          <cell r="B846" t="e">
            <v>#N/A</v>
          </cell>
          <cell r="C846" t="e">
            <v>#N/A</v>
          </cell>
          <cell r="D846" t="e">
            <v>#N/A</v>
          </cell>
        </row>
        <row r="847">
          <cell r="B847" t="e">
            <v>#N/A</v>
          </cell>
          <cell r="C847" t="e">
            <v>#N/A</v>
          </cell>
          <cell r="D847" t="e">
            <v>#N/A</v>
          </cell>
        </row>
        <row r="848">
          <cell r="B848" t="e">
            <v>#N/A</v>
          </cell>
          <cell r="C848" t="e">
            <v>#N/A</v>
          </cell>
          <cell r="D848" t="e">
            <v>#N/A</v>
          </cell>
        </row>
        <row r="849">
          <cell r="B849" t="e">
            <v>#N/A</v>
          </cell>
          <cell r="C849" t="e">
            <v>#N/A</v>
          </cell>
          <cell r="D849" t="e">
            <v>#N/A</v>
          </cell>
        </row>
        <row r="850">
          <cell r="B850" t="e">
            <v>#N/A</v>
          </cell>
          <cell r="C850" t="e">
            <v>#N/A</v>
          </cell>
          <cell r="D850" t="e">
            <v>#N/A</v>
          </cell>
        </row>
        <row r="851">
          <cell r="B851" t="e">
            <v>#N/A</v>
          </cell>
          <cell r="C851" t="e">
            <v>#N/A</v>
          </cell>
          <cell r="D851" t="e">
            <v>#N/A</v>
          </cell>
        </row>
      </sheetData>
      <sheetData sheetId="4"/>
      <sheetData sheetId="5">
        <row r="79">
          <cell r="U79">
            <v>0</v>
          </cell>
          <cell r="Z79">
            <v>0.25</v>
          </cell>
        </row>
        <row r="90">
          <cell r="U90">
            <v>40000</v>
          </cell>
        </row>
        <row r="105">
          <cell r="U105">
            <v>2363690</v>
          </cell>
        </row>
        <row r="113">
          <cell r="U113">
            <v>0</v>
          </cell>
        </row>
        <row r="123">
          <cell r="U123">
            <v>686361</v>
          </cell>
        </row>
        <row r="125">
          <cell r="U125">
            <v>3090051</v>
          </cell>
        </row>
        <row r="137">
          <cell r="U137">
            <v>57.82</v>
          </cell>
          <cell r="Z137">
            <v>44</v>
          </cell>
        </row>
        <row r="148">
          <cell r="U148">
            <v>227</v>
          </cell>
        </row>
        <row r="163">
          <cell r="U163">
            <v>5863</v>
          </cell>
        </row>
        <row r="171">
          <cell r="U171">
            <v>0</v>
          </cell>
        </row>
        <row r="181">
          <cell r="U181">
            <v>1835</v>
          </cell>
        </row>
        <row r="183">
          <cell r="U183">
            <v>7925</v>
          </cell>
        </row>
        <row r="195">
          <cell r="U195">
            <v>1011.54</v>
          </cell>
          <cell r="Z195">
            <v>10.5</v>
          </cell>
        </row>
        <row r="206">
          <cell r="U206">
            <v>4857</v>
          </cell>
        </row>
        <row r="221">
          <cell r="U221">
            <v>571</v>
          </cell>
        </row>
        <row r="229">
          <cell r="U229">
            <v>0</v>
          </cell>
        </row>
        <row r="239">
          <cell r="U239">
            <v>7687</v>
          </cell>
        </row>
        <row r="241">
          <cell r="U241">
            <v>13115</v>
          </cell>
        </row>
        <row r="253">
          <cell r="U253">
            <v>1107.24</v>
          </cell>
          <cell r="Z253">
            <v>120</v>
          </cell>
        </row>
        <row r="264">
          <cell r="U264">
            <v>500</v>
          </cell>
        </row>
        <row r="279">
          <cell r="U279">
            <v>0</v>
          </cell>
        </row>
        <row r="287">
          <cell r="U287">
            <v>0</v>
          </cell>
        </row>
        <row r="297">
          <cell r="U297">
            <v>1012</v>
          </cell>
        </row>
        <row r="299">
          <cell r="U299">
            <v>1512</v>
          </cell>
        </row>
        <row r="311">
          <cell r="U311">
            <v>1</v>
          </cell>
          <cell r="Z311">
            <v>1</v>
          </cell>
        </row>
        <row r="322">
          <cell r="U322">
            <v>0</v>
          </cell>
        </row>
        <row r="337">
          <cell r="U337">
            <v>170000</v>
          </cell>
        </row>
        <row r="345">
          <cell r="U345">
            <v>0</v>
          </cell>
        </row>
        <row r="355">
          <cell r="U355">
            <v>0</v>
          </cell>
        </row>
        <row r="357">
          <cell r="U357">
            <v>170000</v>
          </cell>
        </row>
        <row r="369">
          <cell r="U369">
            <v>812.42000000000007</v>
          </cell>
          <cell r="Z369">
            <v>10.5</v>
          </cell>
        </row>
        <row r="380">
          <cell r="U380">
            <v>18582</v>
          </cell>
        </row>
        <row r="395">
          <cell r="U395">
            <v>3738</v>
          </cell>
        </row>
        <row r="403">
          <cell r="U403">
            <v>0</v>
          </cell>
        </row>
        <row r="413">
          <cell r="U413">
            <v>12020</v>
          </cell>
        </row>
        <row r="415">
          <cell r="U415">
            <v>34340</v>
          </cell>
        </row>
        <row r="427">
          <cell r="U427">
            <v>355.91</v>
          </cell>
          <cell r="Z427">
            <v>12</v>
          </cell>
        </row>
        <row r="438">
          <cell r="U438">
            <v>13237</v>
          </cell>
        </row>
        <row r="453">
          <cell r="U453">
            <v>2727</v>
          </cell>
        </row>
        <row r="461">
          <cell r="U461">
            <v>0</v>
          </cell>
        </row>
        <row r="471">
          <cell r="U471">
            <v>10518</v>
          </cell>
        </row>
        <row r="473">
          <cell r="U473">
            <v>26482</v>
          </cell>
        </row>
        <row r="485">
          <cell r="U485">
            <v>1331.1799999999998</v>
          </cell>
          <cell r="Z485">
            <v>13</v>
          </cell>
        </row>
        <row r="496">
          <cell r="U496">
            <v>1739</v>
          </cell>
        </row>
        <row r="511">
          <cell r="U511">
            <v>269</v>
          </cell>
        </row>
        <row r="519">
          <cell r="U519">
            <v>0</v>
          </cell>
        </row>
        <row r="529">
          <cell r="U529">
            <v>4460</v>
          </cell>
        </row>
        <row r="531">
          <cell r="U531">
            <v>6468</v>
          </cell>
        </row>
        <row r="543">
          <cell r="U543">
            <v>0</v>
          </cell>
          <cell r="Z543">
            <v>10.3</v>
          </cell>
        </row>
        <row r="554">
          <cell r="U554">
            <v>3505</v>
          </cell>
        </row>
        <row r="569">
          <cell r="U569">
            <v>564</v>
          </cell>
        </row>
        <row r="577">
          <cell r="U577">
            <v>0</v>
          </cell>
        </row>
        <row r="587">
          <cell r="U587">
            <v>5628</v>
          </cell>
        </row>
        <row r="589">
          <cell r="U589">
            <v>9697</v>
          </cell>
        </row>
        <row r="601">
          <cell r="U601">
            <v>17.27</v>
          </cell>
          <cell r="Z601">
            <v>1.65</v>
          </cell>
        </row>
        <row r="612">
          <cell r="U612">
            <v>80667</v>
          </cell>
        </row>
        <row r="627">
          <cell r="U627">
            <v>19152</v>
          </cell>
        </row>
        <row r="635">
          <cell r="U635">
            <v>0</v>
          </cell>
        </row>
        <row r="645">
          <cell r="U645">
            <v>76490</v>
          </cell>
        </row>
        <row r="647">
          <cell r="U647">
            <v>176309</v>
          </cell>
        </row>
        <row r="659">
          <cell r="U659">
            <v>15.030000000000001</v>
          </cell>
          <cell r="Z659">
            <v>1.49</v>
          </cell>
        </row>
        <row r="670">
          <cell r="U670">
            <v>89329</v>
          </cell>
        </row>
        <row r="685">
          <cell r="U685">
            <v>20788</v>
          </cell>
        </row>
        <row r="693">
          <cell r="U693">
            <v>0</v>
          </cell>
        </row>
        <row r="703">
          <cell r="U703">
            <v>84704</v>
          </cell>
        </row>
        <row r="705">
          <cell r="U705">
            <v>194821</v>
          </cell>
        </row>
        <row r="717">
          <cell r="U717">
            <v>950.18999999999994</v>
          </cell>
          <cell r="Z717">
            <v>40</v>
          </cell>
        </row>
        <row r="728">
          <cell r="U728">
            <v>2816</v>
          </cell>
        </row>
        <row r="743">
          <cell r="U743">
            <v>524</v>
          </cell>
        </row>
        <row r="751">
          <cell r="U751">
            <v>0</v>
          </cell>
        </row>
        <row r="761">
          <cell r="U761">
            <v>2018</v>
          </cell>
        </row>
        <row r="763">
          <cell r="U763">
            <v>5358</v>
          </cell>
        </row>
        <row r="775">
          <cell r="U775">
            <v>127</v>
          </cell>
          <cell r="Z775">
            <v>8</v>
          </cell>
        </row>
        <row r="786">
          <cell r="U786">
            <v>5638</v>
          </cell>
        </row>
        <row r="801">
          <cell r="U801">
            <v>1159</v>
          </cell>
        </row>
        <row r="809">
          <cell r="U809">
            <v>0</v>
          </cell>
        </row>
        <row r="819">
          <cell r="U819">
            <v>10089</v>
          </cell>
        </row>
        <row r="821">
          <cell r="U821">
            <v>16886</v>
          </cell>
        </row>
        <row r="833">
          <cell r="U833">
            <v>37</v>
          </cell>
          <cell r="Z833">
            <v>10</v>
          </cell>
        </row>
        <row r="844">
          <cell r="U844">
            <v>4510</v>
          </cell>
        </row>
        <row r="859">
          <cell r="U859">
            <v>849</v>
          </cell>
        </row>
        <row r="867">
          <cell r="U867">
            <v>0</v>
          </cell>
        </row>
        <row r="877">
          <cell r="U877">
            <v>8072</v>
          </cell>
        </row>
        <row r="879">
          <cell r="U879">
            <v>13431</v>
          </cell>
        </row>
        <row r="891">
          <cell r="U891">
            <v>19.07</v>
          </cell>
          <cell r="Z891">
            <v>20</v>
          </cell>
        </row>
        <row r="902">
          <cell r="U902">
            <v>4550</v>
          </cell>
        </row>
        <row r="917">
          <cell r="U917">
            <v>896</v>
          </cell>
        </row>
        <row r="925">
          <cell r="U925">
            <v>0</v>
          </cell>
        </row>
        <row r="935">
          <cell r="U935">
            <v>4036</v>
          </cell>
        </row>
        <row r="937">
          <cell r="U937">
            <v>9482</v>
          </cell>
        </row>
        <row r="949">
          <cell r="U949">
            <v>9</v>
          </cell>
          <cell r="Z949">
            <v>1</v>
          </cell>
        </row>
        <row r="960">
          <cell r="U960">
            <v>0</v>
          </cell>
        </row>
        <row r="975">
          <cell r="U975">
            <v>12000000</v>
          </cell>
        </row>
        <row r="983">
          <cell r="U983">
            <v>0</v>
          </cell>
        </row>
        <row r="993">
          <cell r="U993">
            <v>0</v>
          </cell>
        </row>
        <row r="995">
          <cell r="U995">
            <v>12000000</v>
          </cell>
        </row>
        <row r="1007">
          <cell r="U1007">
            <v>0</v>
          </cell>
          <cell r="Z1007">
            <v>0.25</v>
          </cell>
        </row>
        <row r="1018">
          <cell r="U1018">
            <v>200000</v>
          </cell>
        </row>
        <row r="1033">
          <cell r="U1033">
            <v>12000000</v>
          </cell>
        </row>
        <row r="1041">
          <cell r="U1041">
            <v>0</v>
          </cell>
        </row>
        <row r="1051">
          <cell r="U1051">
            <v>686361</v>
          </cell>
        </row>
        <row r="1053">
          <cell r="U1053">
            <v>12886361</v>
          </cell>
        </row>
        <row r="1065">
          <cell r="U1065">
            <v>0</v>
          </cell>
          <cell r="Z1065">
            <v>2</v>
          </cell>
        </row>
        <row r="1076">
          <cell r="U1076">
            <v>250000</v>
          </cell>
        </row>
        <row r="1091">
          <cell r="U1091">
            <v>30000</v>
          </cell>
        </row>
        <row r="1099">
          <cell r="U1099">
            <v>0</v>
          </cell>
        </row>
        <row r="1109">
          <cell r="U1109">
            <v>85856</v>
          </cell>
        </row>
        <row r="1111">
          <cell r="U1111">
            <v>365856</v>
          </cell>
        </row>
        <row r="1123">
          <cell r="U1123">
            <v>0</v>
          </cell>
          <cell r="Z1123">
            <v>5</v>
          </cell>
        </row>
        <row r="1134">
          <cell r="U1134">
            <v>49000</v>
          </cell>
        </row>
        <row r="1149">
          <cell r="U1149">
            <v>10000</v>
          </cell>
        </row>
        <row r="1157">
          <cell r="U1157">
            <v>0</v>
          </cell>
        </row>
        <row r="1167">
          <cell r="U1167">
            <v>41387</v>
          </cell>
        </row>
        <row r="1169">
          <cell r="U1169">
            <v>100387</v>
          </cell>
        </row>
        <row r="1181">
          <cell r="U1181">
            <v>0</v>
          </cell>
          <cell r="Z1181">
            <v>1</v>
          </cell>
        </row>
        <row r="1192">
          <cell r="U1192">
            <v>260000</v>
          </cell>
        </row>
        <row r="1207">
          <cell r="U1207">
            <v>181000</v>
          </cell>
        </row>
        <row r="1215">
          <cell r="U1215">
            <v>0</v>
          </cell>
        </row>
        <row r="1225">
          <cell r="U1225">
            <v>126209</v>
          </cell>
        </row>
        <row r="1227">
          <cell r="U1227">
            <v>567209</v>
          </cell>
        </row>
        <row r="1239">
          <cell r="U1239">
            <v>0</v>
          </cell>
          <cell r="Z1239">
            <v>91.58</v>
          </cell>
        </row>
        <row r="1250">
          <cell r="U1250">
            <v>14195</v>
          </cell>
        </row>
        <row r="1265">
          <cell r="U1265">
            <v>3057</v>
          </cell>
        </row>
        <row r="1273">
          <cell r="U1273">
            <v>0</v>
          </cell>
        </row>
        <row r="1283">
          <cell r="U1283">
            <v>248</v>
          </cell>
        </row>
        <row r="1285">
          <cell r="U1285">
            <v>17500</v>
          </cell>
        </row>
        <row r="1297">
          <cell r="U1297">
            <v>408.01</v>
          </cell>
          <cell r="Z1297">
            <v>3</v>
          </cell>
        </row>
        <row r="1308">
          <cell r="U1308">
            <v>8333</v>
          </cell>
        </row>
        <row r="1323">
          <cell r="U1323">
            <v>1000</v>
          </cell>
        </row>
        <row r="1331">
          <cell r="U1331">
            <v>0</v>
          </cell>
        </row>
        <row r="1341">
          <cell r="U1341">
            <v>15164</v>
          </cell>
        </row>
        <row r="1343">
          <cell r="U1343">
            <v>24497</v>
          </cell>
        </row>
        <row r="1355">
          <cell r="U1355">
            <v>295.38</v>
          </cell>
          <cell r="Z1355">
            <v>20</v>
          </cell>
        </row>
        <row r="1366">
          <cell r="U1366">
            <v>1505</v>
          </cell>
        </row>
        <row r="1381">
          <cell r="U1381">
            <v>28600</v>
          </cell>
        </row>
        <row r="1389">
          <cell r="U1389">
            <v>0</v>
          </cell>
        </row>
        <row r="1399">
          <cell r="U1399">
            <v>4036</v>
          </cell>
        </row>
        <row r="1401">
          <cell r="U1401">
            <v>34141</v>
          </cell>
        </row>
        <row r="1413">
          <cell r="U1413">
            <v>3.1799999999999997</v>
          </cell>
          <cell r="Z1413">
            <v>39.100684261974585</v>
          </cell>
        </row>
        <row r="1424">
          <cell r="U1424">
            <v>256</v>
          </cell>
        </row>
        <row r="1439">
          <cell r="U1439">
            <v>15541</v>
          </cell>
        </row>
        <row r="1447">
          <cell r="U1447">
            <v>0</v>
          </cell>
        </row>
        <row r="1457">
          <cell r="U1457">
            <v>2064</v>
          </cell>
        </row>
        <row r="1459">
          <cell r="U1459">
            <v>17861</v>
          </cell>
        </row>
        <row r="1471">
          <cell r="U1471">
            <v>0</v>
          </cell>
          <cell r="Z1471">
            <v>6</v>
          </cell>
        </row>
        <row r="1482">
          <cell r="U1482">
            <v>5834</v>
          </cell>
        </row>
        <row r="1497">
          <cell r="U1497">
            <v>223915</v>
          </cell>
        </row>
        <row r="1505">
          <cell r="U1505">
            <v>0</v>
          </cell>
        </row>
        <row r="1515">
          <cell r="U1515">
            <v>30697</v>
          </cell>
        </row>
        <row r="1517">
          <cell r="U1517">
            <v>260446</v>
          </cell>
        </row>
        <row r="1529">
          <cell r="U1529">
            <v>0</v>
          </cell>
          <cell r="Z1529">
            <v>1.5</v>
          </cell>
        </row>
        <row r="1540">
          <cell r="U1540">
            <v>23334</v>
          </cell>
        </row>
        <row r="1555">
          <cell r="U1555">
            <v>444155</v>
          </cell>
        </row>
        <row r="1563">
          <cell r="U1563">
            <v>0</v>
          </cell>
        </row>
        <row r="1573">
          <cell r="U1573">
            <v>168278</v>
          </cell>
        </row>
        <row r="1575">
          <cell r="U1575">
            <v>635767</v>
          </cell>
        </row>
        <row r="1587">
          <cell r="U1587">
            <v>9.31</v>
          </cell>
          <cell r="Z1587">
            <v>4</v>
          </cell>
        </row>
        <row r="1598">
          <cell r="U1598">
            <v>8750</v>
          </cell>
        </row>
        <row r="1613">
          <cell r="U1613">
            <v>359731</v>
          </cell>
        </row>
        <row r="1621">
          <cell r="U1621">
            <v>0</v>
          </cell>
        </row>
        <row r="1631">
          <cell r="U1631">
            <v>63104</v>
          </cell>
        </row>
        <row r="1633">
          <cell r="U1633">
            <v>431585</v>
          </cell>
        </row>
        <row r="1645">
          <cell r="U1645">
            <v>33.94</v>
          </cell>
          <cell r="Z1645">
            <v>3.5</v>
          </cell>
        </row>
        <row r="1656">
          <cell r="U1656">
            <v>3215</v>
          </cell>
        </row>
        <row r="1671">
          <cell r="U1671">
            <v>368315</v>
          </cell>
        </row>
        <row r="1679">
          <cell r="U1679">
            <v>0</v>
          </cell>
        </row>
        <row r="1689">
          <cell r="U1689">
            <v>72120</v>
          </cell>
        </row>
        <row r="1691">
          <cell r="U1691">
            <v>443650</v>
          </cell>
        </row>
        <row r="1703">
          <cell r="U1703">
            <v>24.07</v>
          </cell>
          <cell r="Z1703">
            <v>4</v>
          </cell>
        </row>
        <row r="1714">
          <cell r="U1714">
            <v>8750</v>
          </cell>
        </row>
        <row r="1729">
          <cell r="U1729">
            <v>359731</v>
          </cell>
        </row>
        <row r="1737">
          <cell r="U1737">
            <v>0</v>
          </cell>
        </row>
        <row r="1747">
          <cell r="U1747">
            <v>63104</v>
          </cell>
        </row>
        <row r="1749">
          <cell r="U1749">
            <v>431585</v>
          </cell>
        </row>
        <row r="1761">
          <cell r="U1761">
            <v>511.53</v>
          </cell>
          <cell r="Z1761">
            <v>20</v>
          </cell>
        </row>
        <row r="1772">
          <cell r="U1772">
            <v>50</v>
          </cell>
        </row>
        <row r="1787">
          <cell r="U1787">
            <v>34224</v>
          </cell>
        </row>
        <row r="1795">
          <cell r="U1795">
            <v>0</v>
          </cell>
        </row>
        <row r="1805">
          <cell r="U1805">
            <v>5173</v>
          </cell>
        </row>
        <row r="1807">
          <cell r="U1807">
            <v>39447</v>
          </cell>
        </row>
        <row r="1819">
          <cell r="U1819">
            <v>0</v>
          </cell>
          <cell r="Z1819">
            <v>5.5858120374249411</v>
          </cell>
        </row>
        <row r="1830">
          <cell r="U1830">
            <v>2238</v>
          </cell>
        </row>
        <row r="1845">
          <cell r="U1845">
            <v>94465</v>
          </cell>
        </row>
        <row r="1853">
          <cell r="U1853">
            <v>0</v>
          </cell>
        </row>
        <row r="1863">
          <cell r="U1863">
            <v>45190</v>
          </cell>
        </row>
        <row r="1865">
          <cell r="U1865">
            <v>141893</v>
          </cell>
        </row>
        <row r="1877">
          <cell r="U1877">
            <v>0</v>
          </cell>
          <cell r="Z1877">
            <v>400</v>
          </cell>
        </row>
        <row r="1888">
          <cell r="U1888">
            <v>25</v>
          </cell>
        </row>
        <row r="1903">
          <cell r="U1903">
            <v>1963</v>
          </cell>
        </row>
        <row r="1911">
          <cell r="U1911">
            <v>0</v>
          </cell>
        </row>
        <row r="1921">
          <cell r="U1921">
            <v>202</v>
          </cell>
        </row>
        <row r="1923">
          <cell r="U1923">
            <v>2190</v>
          </cell>
        </row>
        <row r="1935">
          <cell r="U1935">
            <v>23263.940000000002</v>
          </cell>
          <cell r="Z1935">
            <v>400</v>
          </cell>
        </row>
        <row r="1946">
          <cell r="U1946">
            <v>25</v>
          </cell>
        </row>
        <row r="1961">
          <cell r="U1961">
            <v>1963</v>
          </cell>
        </row>
        <row r="1969">
          <cell r="U1969">
            <v>0</v>
          </cell>
        </row>
        <row r="1979">
          <cell r="U1979">
            <v>202</v>
          </cell>
        </row>
        <row r="1981">
          <cell r="U1981">
            <v>2190</v>
          </cell>
        </row>
        <row r="1993">
          <cell r="U1993">
            <v>939.68000000000006</v>
          </cell>
          <cell r="Z1993">
            <v>400</v>
          </cell>
        </row>
        <row r="2004">
          <cell r="U2004">
            <v>25</v>
          </cell>
        </row>
        <row r="2019">
          <cell r="U2019">
            <v>1923</v>
          </cell>
        </row>
        <row r="2027">
          <cell r="U2027">
            <v>0</v>
          </cell>
        </row>
        <row r="2037">
          <cell r="U2037">
            <v>202</v>
          </cell>
        </row>
        <row r="2039">
          <cell r="U2039">
            <v>2150</v>
          </cell>
        </row>
        <row r="2051">
          <cell r="U2051">
            <v>0</v>
          </cell>
          <cell r="Z2051">
            <v>20</v>
          </cell>
        </row>
        <row r="2062">
          <cell r="U2062">
            <v>50</v>
          </cell>
        </row>
        <row r="2077">
          <cell r="U2077">
            <v>7999</v>
          </cell>
        </row>
        <row r="2085">
          <cell r="U2085">
            <v>0</v>
          </cell>
        </row>
        <row r="2095">
          <cell r="U2095">
            <v>5173</v>
          </cell>
        </row>
        <row r="2097">
          <cell r="U2097">
            <v>13222</v>
          </cell>
        </row>
        <row r="2109">
          <cell r="U2109">
            <v>46.15</v>
          </cell>
          <cell r="Z2109">
            <v>19</v>
          </cell>
        </row>
        <row r="2120">
          <cell r="U2120">
            <v>53</v>
          </cell>
        </row>
        <row r="2135">
          <cell r="U2135">
            <v>13698</v>
          </cell>
        </row>
        <row r="2143">
          <cell r="U2143">
            <v>0</v>
          </cell>
        </row>
        <row r="2153">
          <cell r="U2153">
            <v>5445</v>
          </cell>
        </row>
        <row r="2155">
          <cell r="U2155">
            <v>19196</v>
          </cell>
        </row>
        <row r="2167">
          <cell r="U2167">
            <v>0</v>
          </cell>
          <cell r="Z2167">
            <v>45</v>
          </cell>
        </row>
        <row r="2178">
          <cell r="U2178">
            <v>22</v>
          </cell>
        </row>
        <row r="2193">
          <cell r="U2193">
            <v>6908</v>
          </cell>
        </row>
        <row r="2201">
          <cell r="U2201">
            <v>0</v>
          </cell>
        </row>
        <row r="2211">
          <cell r="U2211">
            <v>2299</v>
          </cell>
        </row>
        <row r="2213">
          <cell r="U2213">
            <v>9229</v>
          </cell>
        </row>
        <row r="2225">
          <cell r="U2225">
            <v>18</v>
          </cell>
          <cell r="Z2225">
            <v>40</v>
          </cell>
        </row>
        <row r="2236">
          <cell r="U2236">
            <v>25</v>
          </cell>
        </row>
        <row r="2251">
          <cell r="U2251">
            <v>11156</v>
          </cell>
        </row>
        <row r="2259">
          <cell r="U2259">
            <v>0</v>
          </cell>
        </row>
        <row r="2269">
          <cell r="U2269">
            <v>2587</v>
          </cell>
        </row>
        <row r="2271">
          <cell r="U2271">
            <v>13768</v>
          </cell>
        </row>
        <row r="2283">
          <cell r="U2283">
            <v>114.36000000000001</v>
          </cell>
          <cell r="Z2283">
            <v>22.857142857142858</v>
          </cell>
        </row>
        <row r="2294">
          <cell r="U2294">
            <v>44</v>
          </cell>
        </row>
        <row r="2309">
          <cell r="U2309">
            <v>9386</v>
          </cell>
        </row>
        <row r="2317">
          <cell r="U2317">
            <v>0</v>
          </cell>
        </row>
        <row r="2327">
          <cell r="U2327">
            <v>4526</v>
          </cell>
        </row>
        <row r="2329">
          <cell r="U2329">
            <v>13956</v>
          </cell>
        </row>
        <row r="2341">
          <cell r="U2341">
            <v>4.33</v>
          </cell>
          <cell r="Z2341">
            <v>20</v>
          </cell>
        </row>
        <row r="2352">
          <cell r="U2352">
            <v>50</v>
          </cell>
        </row>
        <row r="2367">
          <cell r="U2367">
            <v>13953</v>
          </cell>
        </row>
        <row r="2375">
          <cell r="U2375">
            <v>0</v>
          </cell>
        </row>
        <row r="2385">
          <cell r="U2385">
            <v>5173</v>
          </cell>
        </row>
        <row r="2387">
          <cell r="U2387">
            <v>19176</v>
          </cell>
        </row>
        <row r="2399">
          <cell r="U2399">
            <v>71.66</v>
          </cell>
          <cell r="Z2399">
            <v>19</v>
          </cell>
        </row>
        <row r="2410">
          <cell r="U2410">
            <v>53</v>
          </cell>
        </row>
        <row r="2425">
          <cell r="U2425">
            <v>19394</v>
          </cell>
        </row>
        <row r="2433">
          <cell r="U2433">
            <v>0</v>
          </cell>
        </row>
        <row r="2443">
          <cell r="U2443">
            <v>5445</v>
          </cell>
        </row>
        <row r="2445">
          <cell r="U2445">
            <v>24892</v>
          </cell>
        </row>
        <row r="2457">
          <cell r="U2457">
            <v>214</v>
          </cell>
          <cell r="Z2457">
            <v>47</v>
          </cell>
        </row>
        <row r="2468">
          <cell r="U2468">
            <v>21</v>
          </cell>
        </row>
        <row r="2483">
          <cell r="U2483">
            <v>3262</v>
          </cell>
        </row>
        <row r="2491">
          <cell r="U2491">
            <v>0</v>
          </cell>
        </row>
        <row r="2501">
          <cell r="U2501">
            <v>2202</v>
          </cell>
        </row>
        <row r="2503">
          <cell r="U2503">
            <v>5485</v>
          </cell>
        </row>
        <row r="2515">
          <cell r="U2515">
            <v>65</v>
          </cell>
          <cell r="Z2515">
            <v>45</v>
          </cell>
        </row>
        <row r="2526">
          <cell r="U2526">
            <v>22</v>
          </cell>
        </row>
        <row r="2541">
          <cell r="U2541">
            <v>6908</v>
          </cell>
        </row>
        <row r="2549">
          <cell r="U2549">
            <v>0</v>
          </cell>
        </row>
        <row r="2559">
          <cell r="U2559">
            <v>2299</v>
          </cell>
        </row>
        <row r="2561">
          <cell r="U2561">
            <v>9229</v>
          </cell>
        </row>
        <row r="2573">
          <cell r="U2573">
            <v>108</v>
          </cell>
          <cell r="Z2573">
            <v>40</v>
          </cell>
        </row>
        <row r="2584">
          <cell r="U2584">
            <v>25</v>
          </cell>
        </row>
        <row r="2599">
          <cell r="U2599">
            <v>11156</v>
          </cell>
        </row>
        <row r="2607">
          <cell r="U2607">
            <v>0</v>
          </cell>
        </row>
        <row r="2617">
          <cell r="U2617">
            <v>2587</v>
          </cell>
        </row>
        <row r="2619">
          <cell r="U2619">
            <v>13768</v>
          </cell>
        </row>
        <row r="2631">
          <cell r="U2631">
            <v>61.91</v>
          </cell>
          <cell r="Z2631">
            <v>8</v>
          </cell>
        </row>
        <row r="2642">
          <cell r="U2642">
            <v>125</v>
          </cell>
        </row>
        <row r="2657">
          <cell r="U2657">
            <v>45260</v>
          </cell>
        </row>
        <row r="2665">
          <cell r="U2665">
            <v>0</v>
          </cell>
        </row>
        <row r="2675">
          <cell r="U2675">
            <v>12932</v>
          </cell>
        </row>
        <row r="2677">
          <cell r="U2677">
            <v>58317</v>
          </cell>
        </row>
        <row r="2689">
          <cell r="U2689">
            <v>120.64</v>
          </cell>
          <cell r="Z2689">
            <v>9.5</v>
          </cell>
        </row>
        <row r="2700">
          <cell r="U2700">
            <v>105</v>
          </cell>
        </row>
        <row r="2715">
          <cell r="U2715">
            <v>22848</v>
          </cell>
        </row>
        <row r="2723">
          <cell r="U2723">
            <v>0</v>
          </cell>
        </row>
        <row r="2733">
          <cell r="U2733">
            <v>10891</v>
          </cell>
        </row>
        <row r="2735">
          <cell r="U2735">
            <v>33844</v>
          </cell>
        </row>
        <row r="2747">
          <cell r="U2747">
            <v>46.6</v>
          </cell>
          <cell r="Z2747">
            <v>11</v>
          </cell>
        </row>
        <row r="2758">
          <cell r="U2758">
            <v>91</v>
          </cell>
        </row>
        <row r="2773">
          <cell r="U2773">
            <v>16910</v>
          </cell>
        </row>
        <row r="2781">
          <cell r="U2781">
            <v>0</v>
          </cell>
        </row>
        <row r="2791">
          <cell r="U2791">
            <v>9405</v>
          </cell>
        </row>
        <row r="2793">
          <cell r="U2793">
            <v>26406</v>
          </cell>
        </row>
        <row r="2805">
          <cell r="U2805">
            <v>0</v>
          </cell>
          <cell r="Z2805">
            <v>13</v>
          </cell>
        </row>
        <row r="2816">
          <cell r="U2816">
            <v>77</v>
          </cell>
        </row>
        <row r="2831">
          <cell r="U2831">
            <v>11987</v>
          </cell>
        </row>
        <row r="2839">
          <cell r="U2839">
            <v>0</v>
          </cell>
        </row>
        <row r="2849">
          <cell r="U2849">
            <v>7959</v>
          </cell>
        </row>
        <row r="2851">
          <cell r="U2851">
            <v>20023</v>
          </cell>
        </row>
        <row r="2863">
          <cell r="U2863">
            <v>0</v>
          </cell>
          <cell r="Z2863">
            <v>47</v>
          </cell>
        </row>
        <row r="2874">
          <cell r="U2874">
            <v>21</v>
          </cell>
        </row>
        <row r="2889">
          <cell r="U2889">
            <v>3262</v>
          </cell>
        </row>
        <row r="2897">
          <cell r="U2897">
            <v>0</v>
          </cell>
        </row>
        <row r="2907">
          <cell r="U2907">
            <v>2202</v>
          </cell>
        </row>
        <row r="2909">
          <cell r="U2909">
            <v>5485</v>
          </cell>
        </row>
        <row r="2921">
          <cell r="U2921">
            <v>23</v>
          </cell>
          <cell r="Z2921">
            <v>45</v>
          </cell>
        </row>
        <row r="2932">
          <cell r="U2932">
            <v>22</v>
          </cell>
        </row>
        <row r="2947">
          <cell r="U2947">
            <v>6908</v>
          </cell>
        </row>
        <row r="2955">
          <cell r="U2955">
            <v>0</v>
          </cell>
        </row>
        <row r="2965">
          <cell r="U2965">
            <v>2299</v>
          </cell>
        </row>
        <row r="2967">
          <cell r="U2967">
            <v>9229</v>
          </cell>
        </row>
        <row r="2979">
          <cell r="U2979">
            <v>33</v>
          </cell>
          <cell r="Z2979">
            <v>40</v>
          </cell>
        </row>
        <row r="2990">
          <cell r="U2990">
            <v>25</v>
          </cell>
        </row>
        <row r="3005">
          <cell r="U3005">
            <v>11156</v>
          </cell>
        </row>
        <row r="3013">
          <cell r="U3013">
            <v>0</v>
          </cell>
        </row>
        <row r="3023">
          <cell r="U3023">
            <v>2587</v>
          </cell>
        </row>
        <row r="3025">
          <cell r="U3025">
            <v>13768</v>
          </cell>
        </row>
        <row r="3037">
          <cell r="U3037">
            <v>23</v>
          </cell>
          <cell r="Z3037">
            <v>30</v>
          </cell>
        </row>
        <row r="3048">
          <cell r="U3048">
            <v>33</v>
          </cell>
        </row>
        <row r="3063">
          <cell r="U3063">
            <v>81886</v>
          </cell>
        </row>
        <row r="3071">
          <cell r="U3071">
            <v>0</v>
          </cell>
        </row>
        <row r="3081">
          <cell r="U3081">
            <v>3449</v>
          </cell>
        </row>
        <row r="3083">
          <cell r="U3083">
            <v>85368</v>
          </cell>
        </row>
        <row r="3095">
          <cell r="U3095">
            <v>14</v>
          </cell>
          <cell r="Z3095">
            <v>1.71</v>
          </cell>
        </row>
        <row r="3106">
          <cell r="U3106">
            <v>585</v>
          </cell>
        </row>
        <row r="3121">
          <cell r="U3121">
            <v>33090</v>
          </cell>
        </row>
        <row r="3129">
          <cell r="U3129">
            <v>0</v>
          </cell>
        </row>
        <row r="3139">
          <cell r="U3139">
            <v>60504</v>
          </cell>
        </row>
        <row r="3141">
          <cell r="U3141">
            <v>94179</v>
          </cell>
        </row>
        <row r="3153">
          <cell r="U3153">
            <v>14</v>
          </cell>
          <cell r="Z3153">
            <v>1.63</v>
          </cell>
        </row>
        <row r="3164">
          <cell r="U3164">
            <v>613</v>
          </cell>
        </row>
        <row r="3179">
          <cell r="U3179">
            <v>66260</v>
          </cell>
        </row>
        <row r="3187">
          <cell r="U3187">
            <v>0</v>
          </cell>
        </row>
        <row r="3197">
          <cell r="U3197">
            <v>63477</v>
          </cell>
        </row>
        <row r="3199">
          <cell r="U3199">
            <v>130350</v>
          </cell>
        </row>
        <row r="3211">
          <cell r="U3211">
            <v>0</v>
          </cell>
          <cell r="Z3211">
            <v>1.5</v>
          </cell>
        </row>
        <row r="3222">
          <cell r="U3222">
            <v>667</v>
          </cell>
        </row>
        <row r="3237">
          <cell r="U3237">
            <v>181019</v>
          </cell>
        </row>
        <row r="3245">
          <cell r="U3245">
            <v>0</v>
          </cell>
        </row>
        <row r="3255">
          <cell r="U3255">
            <v>68976</v>
          </cell>
        </row>
        <row r="3257">
          <cell r="U3257">
            <v>250662</v>
          </cell>
        </row>
        <row r="3269">
          <cell r="U3269">
            <v>39.410000000000004</v>
          </cell>
          <cell r="Z3269">
            <v>1.25</v>
          </cell>
        </row>
        <row r="3280">
          <cell r="U3280">
            <v>5625</v>
          </cell>
        </row>
        <row r="3295">
          <cell r="U3295">
            <v>373409</v>
          </cell>
        </row>
        <row r="3303">
          <cell r="U3303">
            <v>0</v>
          </cell>
        </row>
        <row r="3313">
          <cell r="U3313">
            <v>100966</v>
          </cell>
        </row>
        <row r="3315">
          <cell r="U3315">
            <v>480000</v>
          </cell>
        </row>
        <row r="3327">
          <cell r="U3327">
            <v>0</v>
          </cell>
          <cell r="Z3327">
            <v>1</v>
          </cell>
        </row>
        <row r="3338">
          <cell r="U3338">
            <v>9535</v>
          </cell>
        </row>
        <row r="3353">
          <cell r="U3353">
            <v>419304</v>
          </cell>
        </row>
        <row r="3361">
          <cell r="U3361">
            <v>0</v>
          </cell>
        </row>
        <row r="3371">
          <cell r="U3371">
            <v>126209</v>
          </cell>
        </row>
        <row r="3373">
          <cell r="U3373">
            <v>555048</v>
          </cell>
        </row>
        <row r="3385">
          <cell r="U3385">
            <v>155.82</v>
          </cell>
          <cell r="Z3385">
            <v>1.25</v>
          </cell>
        </row>
        <row r="3396">
          <cell r="U3396">
            <v>3928</v>
          </cell>
        </row>
        <row r="3411">
          <cell r="U3411">
            <v>387982</v>
          </cell>
        </row>
        <row r="3419">
          <cell r="U3419">
            <v>0</v>
          </cell>
        </row>
        <row r="3429">
          <cell r="U3429">
            <v>100966</v>
          </cell>
        </row>
        <row r="3431">
          <cell r="U3431">
            <v>492876</v>
          </cell>
        </row>
        <row r="3443">
          <cell r="U3443">
            <v>0</v>
          </cell>
          <cell r="Z3443">
            <v>13</v>
          </cell>
        </row>
        <row r="3454">
          <cell r="U3454">
            <v>77</v>
          </cell>
        </row>
        <row r="3469">
          <cell r="U3469">
            <v>13649</v>
          </cell>
        </row>
        <row r="3477">
          <cell r="U3477">
            <v>0</v>
          </cell>
        </row>
        <row r="3487">
          <cell r="U3487">
            <v>6209</v>
          </cell>
        </row>
        <row r="3489">
          <cell r="U3489">
            <v>19935</v>
          </cell>
        </row>
        <row r="3501">
          <cell r="U3501">
            <v>0</v>
          </cell>
          <cell r="Z3501">
            <v>10</v>
          </cell>
        </row>
        <row r="3512">
          <cell r="U3512">
            <v>100</v>
          </cell>
        </row>
        <row r="3527">
          <cell r="U3527">
            <v>16714</v>
          </cell>
        </row>
        <row r="3535">
          <cell r="U3535">
            <v>0</v>
          </cell>
        </row>
        <row r="3545">
          <cell r="U3545">
            <v>8072</v>
          </cell>
        </row>
        <row r="3547">
          <cell r="U3547">
            <v>24886</v>
          </cell>
        </row>
        <row r="3559">
          <cell r="U3559">
            <v>0</v>
          </cell>
          <cell r="Z3559">
            <v>8</v>
          </cell>
        </row>
        <row r="3570">
          <cell r="U3570">
            <v>125</v>
          </cell>
        </row>
        <row r="3585">
          <cell r="U3585">
            <v>19196</v>
          </cell>
        </row>
        <row r="3593">
          <cell r="U3593">
            <v>0</v>
          </cell>
        </row>
        <row r="3603">
          <cell r="U3603">
            <v>10089</v>
          </cell>
        </row>
        <row r="3605">
          <cell r="U3605">
            <v>29410</v>
          </cell>
        </row>
        <row r="3617">
          <cell r="U3617">
            <v>98.51</v>
          </cell>
          <cell r="Z3617">
            <v>17</v>
          </cell>
        </row>
        <row r="3628">
          <cell r="U3628">
            <v>500</v>
          </cell>
        </row>
        <row r="3643">
          <cell r="U3643">
            <v>37716</v>
          </cell>
        </row>
        <row r="3651">
          <cell r="U3651">
            <v>0</v>
          </cell>
        </row>
        <row r="3661">
          <cell r="U3661">
            <v>14848</v>
          </cell>
        </row>
        <row r="3663">
          <cell r="U3663">
            <v>53064</v>
          </cell>
        </row>
        <row r="3675">
          <cell r="U3675">
            <v>1037.1100000000001</v>
          </cell>
          <cell r="Z3675">
            <v>10</v>
          </cell>
        </row>
        <row r="3686">
          <cell r="U3686">
            <v>850</v>
          </cell>
        </row>
        <row r="3701">
          <cell r="U3701">
            <v>67702</v>
          </cell>
        </row>
        <row r="3709">
          <cell r="U3709">
            <v>0</v>
          </cell>
        </row>
        <row r="3719">
          <cell r="U3719">
            <v>25241</v>
          </cell>
        </row>
        <row r="3721">
          <cell r="U3721">
            <v>93793</v>
          </cell>
        </row>
        <row r="3733">
          <cell r="U3733">
            <v>0</v>
          </cell>
          <cell r="Z3733">
            <v>1.25</v>
          </cell>
        </row>
        <row r="3744">
          <cell r="U3744">
            <v>3928</v>
          </cell>
        </row>
        <row r="3759">
          <cell r="U3759">
            <v>387982</v>
          </cell>
        </row>
        <row r="3767">
          <cell r="U3767">
            <v>0</v>
          </cell>
        </row>
        <row r="3777">
          <cell r="U3777">
            <v>100966</v>
          </cell>
        </row>
        <row r="3779">
          <cell r="U3779">
            <v>492876</v>
          </cell>
        </row>
        <row r="3791">
          <cell r="U3791">
            <v>13.99</v>
          </cell>
          <cell r="Z3791">
            <v>0.75</v>
          </cell>
        </row>
        <row r="3802">
          <cell r="U3802">
            <v>6713</v>
          </cell>
        </row>
        <row r="3817">
          <cell r="U3817">
            <v>395166</v>
          </cell>
        </row>
        <row r="3825">
          <cell r="U3825">
            <v>0</v>
          </cell>
        </row>
        <row r="3835">
          <cell r="U3835">
            <v>168278</v>
          </cell>
        </row>
        <row r="3837">
          <cell r="U3837">
            <v>570157</v>
          </cell>
        </row>
        <row r="3849">
          <cell r="U3849">
            <v>22.25</v>
          </cell>
          <cell r="Z3849">
            <v>0.75</v>
          </cell>
        </row>
        <row r="3860">
          <cell r="U3860">
            <v>12704</v>
          </cell>
        </row>
        <row r="3875">
          <cell r="U3875">
            <v>415660</v>
          </cell>
        </row>
        <row r="3883">
          <cell r="U3883">
            <v>0</v>
          </cell>
        </row>
        <row r="3893">
          <cell r="U3893">
            <v>168278</v>
          </cell>
        </row>
        <row r="3895">
          <cell r="U3895">
            <v>596642</v>
          </cell>
        </row>
        <row r="3907">
          <cell r="U3907">
            <v>22.9</v>
          </cell>
          <cell r="Z3907">
            <v>0.75</v>
          </cell>
        </row>
        <row r="3918">
          <cell r="U3918">
            <v>12704</v>
          </cell>
        </row>
        <row r="3933">
          <cell r="U3933">
            <v>415660</v>
          </cell>
        </row>
        <row r="3941">
          <cell r="U3941">
            <v>0</v>
          </cell>
        </row>
        <row r="3951">
          <cell r="U3951">
            <v>168278</v>
          </cell>
        </row>
        <row r="3953">
          <cell r="U3953">
            <v>596642</v>
          </cell>
        </row>
        <row r="3965">
          <cell r="U3965">
            <v>0</v>
          </cell>
          <cell r="Z3965">
            <v>400</v>
          </cell>
        </row>
        <row r="3976">
          <cell r="U3976">
            <v>25</v>
          </cell>
        </row>
        <row r="3991">
          <cell r="U3991">
            <v>1963</v>
          </cell>
        </row>
        <row r="3999">
          <cell r="U3999">
            <v>0</v>
          </cell>
        </row>
        <row r="4009">
          <cell r="U4009">
            <v>202</v>
          </cell>
        </row>
        <row r="4011">
          <cell r="U4011">
            <v>2190</v>
          </cell>
        </row>
        <row r="4023">
          <cell r="U4023">
            <v>38501.64</v>
          </cell>
          <cell r="Z4023">
            <v>400</v>
          </cell>
        </row>
        <row r="4034">
          <cell r="U4034">
            <v>25</v>
          </cell>
        </row>
        <row r="4049">
          <cell r="U4049">
            <v>1963</v>
          </cell>
        </row>
        <row r="4057">
          <cell r="U4057">
            <v>0</v>
          </cell>
        </row>
        <row r="4067">
          <cell r="U4067">
            <v>202</v>
          </cell>
        </row>
        <row r="4069">
          <cell r="U4069">
            <v>2190</v>
          </cell>
        </row>
        <row r="4081">
          <cell r="U4081">
            <v>11882.15</v>
          </cell>
          <cell r="Z4081">
            <v>400</v>
          </cell>
        </row>
        <row r="4092">
          <cell r="U4092">
            <v>25</v>
          </cell>
        </row>
        <row r="4107">
          <cell r="U4107">
            <v>1923</v>
          </cell>
        </row>
        <row r="4115">
          <cell r="U4115">
            <v>0</v>
          </cell>
        </row>
        <row r="4125">
          <cell r="U4125">
            <v>202</v>
          </cell>
        </row>
        <row r="4127">
          <cell r="U4127">
            <v>2150</v>
          </cell>
        </row>
        <row r="4139">
          <cell r="U4139">
            <v>802.35</v>
          </cell>
          <cell r="Z4139">
            <v>40</v>
          </cell>
        </row>
        <row r="4150">
          <cell r="U4150">
            <v>250</v>
          </cell>
        </row>
        <row r="4165">
          <cell r="U4165">
            <v>4347</v>
          </cell>
        </row>
        <row r="4173">
          <cell r="U4173">
            <v>0</v>
          </cell>
        </row>
        <row r="4183">
          <cell r="U4183">
            <v>2018</v>
          </cell>
        </row>
        <row r="4185">
          <cell r="U4185">
            <v>6615</v>
          </cell>
        </row>
        <row r="4197">
          <cell r="U4197">
            <v>0</v>
          </cell>
          <cell r="Z4197">
            <v>15.3424</v>
          </cell>
        </row>
        <row r="4208">
          <cell r="U4208">
            <v>815</v>
          </cell>
        </row>
        <row r="4223">
          <cell r="U4223">
            <v>44595</v>
          </cell>
        </row>
        <row r="4231">
          <cell r="U4231">
            <v>0</v>
          </cell>
        </row>
        <row r="4241">
          <cell r="U4241">
            <v>6744</v>
          </cell>
        </row>
        <row r="4243">
          <cell r="U4243">
            <v>52154</v>
          </cell>
        </row>
        <row r="4255">
          <cell r="U4255">
            <v>1244.73</v>
          </cell>
          <cell r="Z4255">
            <v>15.3424</v>
          </cell>
        </row>
        <row r="4266">
          <cell r="U4266">
            <v>815</v>
          </cell>
        </row>
        <row r="4281">
          <cell r="U4281">
            <v>38518</v>
          </cell>
        </row>
        <row r="4289">
          <cell r="U4289">
            <v>0</v>
          </cell>
        </row>
        <row r="4299">
          <cell r="U4299">
            <v>6744</v>
          </cell>
        </row>
        <row r="4301">
          <cell r="U4301">
            <v>46077</v>
          </cell>
        </row>
        <row r="4313">
          <cell r="U4313">
            <v>0</v>
          </cell>
          <cell r="Z4313">
            <v>12</v>
          </cell>
        </row>
        <row r="4324">
          <cell r="U4324">
            <v>1041</v>
          </cell>
        </row>
        <row r="4339">
          <cell r="U4339">
            <v>77036</v>
          </cell>
        </row>
        <row r="4347">
          <cell r="U4347">
            <v>0</v>
          </cell>
        </row>
        <row r="4357">
          <cell r="U4357">
            <v>8622</v>
          </cell>
        </row>
        <row r="4359">
          <cell r="U4359">
            <v>86699</v>
          </cell>
        </row>
        <row r="4371">
          <cell r="U4371">
            <v>450.27</v>
          </cell>
          <cell r="Z4371">
            <v>30</v>
          </cell>
        </row>
        <row r="4382">
          <cell r="U4382">
            <v>333</v>
          </cell>
        </row>
        <row r="4397">
          <cell r="U4397">
            <v>15302</v>
          </cell>
        </row>
        <row r="4405">
          <cell r="U4405">
            <v>0</v>
          </cell>
        </row>
        <row r="4415">
          <cell r="U4415">
            <v>3449</v>
          </cell>
        </row>
        <row r="4417">
          <cell r="U4417">
            <v>19084</v>
          </cell>
        </row>
        <row r="4429">
          <cell r="U4429">
            <v>0</v>
          </cell>
          <cell r="Z4429">
            <v>30</v>
          </cell>
        </row>
        <row r="4440">
          <cell r="U4440">
            <v>333</v>
          </cell>
        </row>
        <row r="4455">
          <cell r="U4455">
            <v>15441</v>
          </cell>
        </row>
        <row r="4463">
          <cell r="U4463">
            <v>0</v>
          </cell>
        </row>
        <row r="4473">
          <cell r="U4473">
            <v>3449</v>
          </cell>
        </row>
        <row r="4475">
          <cell r="U4475">
            <v>19223</v>
          </cell>
        </row>
        <row r="4487">
          <cell r="U4487">
            <v>0</v>
          </cell>
          <cell r="Z4487">
            <v>25</v>
          </cell>
        </row>
        <row r="4498">
          <cell r="U4498">
            <v>400</v>
          </cell>
        </row>
        <row r="4513">
          <cell r="U4513">
            <v>15572</v>
          </cell>
        </row>
        <row r="4521">
          <cell r="U4521">
            <v>0</v>
          </cell>
        </row>
        <row r="4531">
          <cell r="U4531">
            <v>4138</v>
          </cell>
        </row>
        <row r="4533">
          <cell r="U4533">
            <v>20110</v>
          </cell>
        </row>
        <row r="4545">
          <cell r="U4545">
            <v>53.04</v>
          </cell>
          <cell r="Z4545">
            <v>10</v>
          </cell>
        </row>
        <row r="4556">
          <cell r="U4556">
            <v>1250</v>
          </cell>
        </row>
        <row r="4571">
          <cell r="U4571">
            <v>11183</v>
          </cell>
        </row>
        <row r="4579">
          <cell r="U4579">
            <v>0</v>
          </cell>
        </row>
        <row r="4589">
          <cell r="U4589">
            <v>8072</v>
          </cell>
        </row>
        <row r="4591">
          <cell r="U4591">
            <v>20505</v>
          </cell>
        </row>
        <row r="4603">
          <cell r="U4603">
            <v>51.43</v>
          </cell>
          <cell r="Z4603">
            <v>10</v>
          </cell>
        </row>
        <row r="4614">
          <cell r="U4614">
            <v>1250</v>
          </cell>
        </row>
        <row r="4629">
          <cell r="U4629">
            <v>6248</v>
          </cell>
        </row>
        <row r="4637">
          <cell r="U4637">
            <v>0</v>
          </cell>
        </row>
        <row r="4647">
          <cell r="U4647">
            <v>8072</v>
          </cell>
        </row>
        <row r="4649">
          <cell r="U4649">
            <v>15570</v>
          </cell>
        </row>
        <row r="4661">
          <cell r="U4661">
            <v>0</v>
          </cell>
          <cell r="Z4661">
            <v>8</v>
          </cell>
        </row>
        <row r="4672">
          <cell r="U4672">
            <v>1250</v>
          </cell>
        </row>
        <row r="4687">
          <cell r="U4687">
            <v>59574</v>
          </cell>
        </row>
        <row r="4695">
          <cell r="U4695">
            <v>0</v>
          </cell>
        </row>
        <row r="4705">
          <cell r="U4705">
            <v>10089</v>
          </cell>
        </row>
        <row r="4707">
          <cell r="U4707">
            <v>70913</v>
          </cell>
        </row>
        <row r="4719">
          <cell r="U4719">
            <v>0</v>
          </cell>
          <cell r="Z4719">
            <v>1</v>
          </cell>
        </row>
        <row r="4730">
          <cell r="U4730">
            <v>0</v>
          </cell>
        </row>
        <row r="4745">
          <cell r="U4745">
            <v>0</v>
          </cell>
        </row>
        <row r="4753">
          <cell r="U4753">
            <v>0</v>
          </cell>
        </row>
        <row r="4763">
          <cell r="U4763">
            <v>0</v>
          </cell>
        </row>
        <row r="4765">
          <cell r="U4765">
            <v>0</v>
          </cell>
        </row>
        <row r="4777">
          <cell r="U4777">
            <v>0</v>
          </cell>
          <cell r="Z4777">
            <v>8</v>
          </cell>
        </row>
        <row r="4788">
          <cell r="U4788">
            <v>2563</v>
          </cell>
        </row>
        <row r="4803">
          <cell r="U4803">
            <v>12933</v>
          </cell>
        </row>
        <row r="4811">
          <cell r="U4811">
            <v>0</v>
          </cell>
        </row>
        <row r="4821">
          <cell r="U4821">
            <v>10089</v>
          </cell>
        </row>
        <row r="4823">
          <cell r="U4823">
            <v>25585</v>
          </cell>
        </row>
        <row r="4835">
          <cell r="U4835">
            <v>107.65</v>
          </cell>
          <cell r="Z4835">
            <v>8</v>
          </cell>
        </row>
        <row r="4846">
          <cell r="U4846">
            <v>2563</v>
          </cell>
        </row>
        <row r="4861">
          <cell r="U4861">
            <v>15327</v>
          </cell>
        </row>
        <row r="4869">
          <cell r="U4869">
            <v>0</v>
          </cell>
        </row>
        <row r="4879">
          <cell r="U4879">
            <v>10089</v>
          </cell>
        </row>
        <row r="4881">
          <cell r="U4881">
            <v>27979</v>
          </cell>
        </row>
        <row r="4893">
          <cell r="U4893">
            <v>0</v>
          </cell>
          <cell r="Z4893">
            <v>10</v>
          </cell>
        </row>
        <row r="4904">
          <cell r="U4904">
            <v>1250</v>
          </cell>
        </row>
        <row r="4919">
          <cell r="U4919">
            <v>11301</v>
          </cell>
        </row>
        <row r="4927">
          <cell r="U4927">
            <v>0</v>
          </cell>
        </row>
        <row r="4937">
          <cell r="U4937">
            <v>8072</v>
          </cell>
        </row>
        <row r="4939">
          <cell r="U4939">
            <v>20623</v>
          </cell>
        </row>
        <row r="4951">
          <cell r="U4951">
            <v>0</v>
          </cell>
          <cell r="Z4951">
            <v>8</v>
          </cell>
        </row>
        <row r="4962">
          <cell r="U4962">
            <v>1563</v>
          </cell>
        </row>
        <row r="4977">
          <cell r="U4977">
            <v>20362</v>
          </cell>
        </row>
        <row r="4985">
          <cell r="U4985">
            <v>0</v>
          </cell>
        </row>
        <row r="4995">
          <cell r="U4995">
            <v>10089</v>
          </cell>
        </row>
        <row r="4997">
          <cell r="U4997">
            <v>32014</v>
          </cell>
        </row>
        <row r="5009">
          <cell r="U5009">
            <v>0</v>
          </cell>
          <cell r="Z5009">
            <v>400</v>
          </cell>
        </row>
        <row r="5020">
          <cell r="U5020">
            <v>3</v>
          </cell>
        </row>
        <row r="5035">
          <cell r="U5035">
            <v>1884</v>
          </cell>
        </row>
        <row r="5043">
          <cell r="U5043">
            <v>0</v>
          </cell>
        </row>
        <row r="5053">
          <cell r="U5053">
            <v>145</v>
          </cell>
        </row>
        <row r="5055">
          <cell r="U5055">
            <v>2032</v>
          </cell>
        </row>
        <row r="5067">
          <cell r="U5067">
            <v>0</v>
          </cell>
          <cell r="Z5067">
            <v>50</v>
          </cell>
        </row>
        <row r="5078">
          <cell r="U5078">
            <v>200</v>
          </cell>
        </row>
        <row r="5093">
          <cell r="U5093">
            <v>400</v>
          </cell>
        </row>
        <row r="5101">
          <cell r="U5101">
            <v>0</v>
          </cell>
        </row>
        <row r="5111">
          <cell r="U5111">
            <v>1160</v>
          </cell>
        </row>
        <row r="5113">
          <cell r="U5113">
            <v>1760</v>
          </cell>
        </row>
        <row r="5125">
          <cell r="U5125">
            <v>72.14</v>
          </cell>
          <cell r="Z5125">
            <v>17</v>
          </cell>
        </row>
        <row r="5136">
          <cell r="U5136">
            <v>588</v>
          </cell>
        </row>
        <row r="5151">
          <cell r="U5151">
            <v>2100</v>
          </cell>
        </row>
        <row r="5159">
          <cell r="U5159">
            <v>0</v>
          </cell>
        </row>
        <row r="5169">
          <cell r="U5169">
            <v>4748</v>
          </cell>
        </row>
        <row r="5171">
          <cell r="U5171">
            <v>7436</v>
          </cell>
        </row>
        <row r="5183">
          <cell r="U5183">
            <v>92.5</v>
          </cell>
          <cell r="Z5183">
            <v>5</v>
          </cell>
        </row>
        <row r="5194">
          <cell r="U5194">
            <v>2000</v>
          </cell>
        </row>
        <row r="5209">
          <cell r="U5209">
            <v>13000</v>
          </cell>
        </row>
        <row r="5217">
          <cell r="U5217">
            <v>0</v>
          </cell>
        </row>
        <row r="5227">
          <cell r="U5227">
            <v>11594</v>
          </cell>
        </row>
        <row r="5229">
          <cell r="U5229">
            <v>26594</v>
          </cell>
        </row>
        <row r="5241">
          <cell r="U5241">
            <v>3.34</v>
          </cell>
          <cell r="Z5241">
            <v>10</v>
          </cell>
        </row>
        <row r="5252">
          <cell r="U5252">
            <v>1000</v>
          </cell>
        </row>
        <row r="5267">
          <cell r="U5267">
            <v>31497</v>
          </cell>
        </row>
        <row r="5275">
          <cell r="U5275">
            <v>0</v>
          </cell>
        </row>
        <row r="5285">
          <cell r="U5285">
            <v>8072</v>
          </cell>
        </row>
        <row r="5287">
          <cell r="U5287">
            <v>40569</v>
          </cell>
        </row>
        <row r="5299">
          <cell r="U5299">
            <v>0</v>
          </cell>
          <cell r="Z5299">
            <v>10</v>
          </cell>
        </row>
        <row r="5310">
          <cell r="U5310">
            <v>1000</v>
          </cell>
        </row>
        <row r="5325">
          <cell r="U5325">
            <v>31497</v>
          </cell>
        </row>
        <row r="5333">
          <cell r="U5333">
            <v>0</v>
          </cell>
        </row>
        <row r="5343">
          <cell r="U5343">
            <v>8072</v>
          </cell>
        </row>
        <row r="5345">
          <cell r="U5345">
            <v>40569</v>
          </cell>
        </row>
        <row r="5357">
          <cell r="U5357">
            <v>21.25</v>
          </cell>
          <cell r="Z5357">
            <v>10</v>
          </cell>
        </row>
        <row r="5368">
          <cell r="U5368">
            <v>1000</v>
          </cell>
        </row>
        <row r="5383">
          <cell r="U5383">
            <v>35193</v>
          </cell>
        </row>
        <row r="5391">
          <cell r="U5391">
            <v>0</v>
          </cell>
        </row>
        <row r="5401">
          <cell r="U5401">
            <v>8072</v>
          </cell>
        </row>
        <row r="5403">
          <cell r="U5403">
            <v>44265</v>
          </cell>
        </row>
        <row r="5415">
          <cell r="U5415">
            <v>7</v>
          </cell>
          <cell r="Z5415">
            <v>8</v>
          </cell>
        </row>
        <row r="5426">
          <cell r="U5426">
            <v>125</v>
          </cell>
        </row>
        <row r="5441">
          <cell r="U5441">
            <v>25450</v>
          </cell>
        </row>
        <row r="5449">
          <cell r="U5449">
            <v>0</v>
          </cell>
        </row>
        <row r="5459">
          <cell r="U5459">
            <v>7246</v>
          </cell>
        </row>
        <row r="5461">
          <cell r="U5461">
            <v>32821</v>
          </cell>
        </row>
        <row r="5473">
          <cell r="U5473">
            <v>0</v>
          </cell>
          <cell r="Z5473">
            <v>8</v>
          </cell>
        </row>
        <row r="5484">
          <cell r="U5484">
            <v>125</v>
          </cell>
        </row>
        <row r="5499">
          <cell r="U5499">
            <v>32783</v>
          </cell>
        </row>
        <row r="5507">
          <cell r="U5507">
            <v>0</v>
          </cell>
        </row>
        <row r="5517">
          <cell r="U5517">
            <v>7246</v>
          </cell>
        </row>
        <row r="5519">
          <cell r="U5519">
            <v>40154</v>
          </cell>
        </row>
        <row r="5531">
          <cell r="U5531">
            <v>0</v>
          </cell>
          <cell r="Z5531">
            <v>6.666666666666667</v>
          </cell>
        </row>
        <row r="5542">
          <cell r="U5542">
            <v>150</v>
          </cell>
        </row>
        <row r="5557">
          <cell r="U5557">
            <v>44316</v>
          </cell>
        </row>
        <row r="5565">
          <cell r="U5565">
            <v>0</v>
          </cell>
        </row>
        <row r="5575">
          <cell r="U5575">
            <v>8696</v>
          </cell>
        </row>
        <row r="5577">
          <cell r="U5577">
            <v>53162</v>
          </cell>
        </row>
        <row r="5589">
          <cell r="U5589">
            <v>0</v>
          </cell>
          <cell r="Z5589">
            <v>6.666666666666667</v>
          </cell>
        </row>
        <row r="5600">
          <cell r="U5600">
            <v>150</v>
          </cell>
        </row>
        <row r="5615">
          <cell r="U5615">
            <v>57886</v>
          </cell>
        </row>
        <row r="5623">
          <cell r="U5623">
            <v>0</v>
          </cell>
        </row>
        <row r="5633">
          <cell r="U5633">
            <v>8696</v>
          </cell>
        </row>
        <row r="5635">
          <cell r="U5635">
            <v>66732</v>
          </cell>
        </row>
        <row r="5647">
          <cell r="U5647">
            <v>7</v>
          </cell>
          <cell r="Z5647">
            <v>5.333333333333333</v>
          </cell>
        </row>
        <row r="5658">
          <cell r="U5658">
            <v>188</v>
          </cell>
        </row>
        <row r="5673">
          <cell r="U5673">
            <v>61090</v>
          </cell>
        </row>
        <row r="5681">
          <cell r="U5681">
            <v>0</v>
          </cell>
        </row>
        <row r="5691">
          <cell r="U5691">
            <v>10870</v>
          </cell>
        </row>
        <row r="5693">
          <cell r="U5693">
            <v>72148</v>
          </cell>
        </row>
        <row r="5705">
          <cell r="U5705">
            <v>0</v>
          </cell>
          <cell r="Z5705">
            <v>4</v>
          </cell>
        </row>
        <row r="5716">
          <cell r="U5716">
            <v>250</v>
          </cell>
        </row>
        <row r="5731">
          <cell r="U5731">
            <v>122560</v>
          </cell>
        </row>
        <row r="5739">
          <cell r="U5739">
            <v>0</v>
          </cell>
        </row>
        <row r="5749">
          <cell r="U5749">
            <v>14493</v>
          </cell>
        </row>
        <row r="5751">
          <cell r="U5751">
            <v>137303</v>
          </cell>
        </row>
        <row r="5763">
          <cell r="U5763">
            <v>0</v>
          </cell>
          <cell r="Z5763">
            <v>3.8095238095238093</v>
          </cell>
        </row>
        <row r="5774">
          <cell r="U5774">
            <v>263</v>
          </cell>
        </row>
        <row r="5789">
          <cell r="U5789">
            <v>452000</v>
          </cell>
        </row>
        <row r="5797">
          <cell r="U5797">
            <v>0</v>
          </cell>
        </row>
        <row r="5807">
          <cell r="U5807">
            <v>15218</v>
          </cell>
        </row>
        <row r="5809">
          <cell r="U5809">
            <v>467481</v>
          </cell>
        </row>
        <row r="5821">
          <cell r="U5821">
            <v>0</v>
          </cell>
          <cell r="Z5821">
            <v>3.2</v>
          </cell>
        </row>
        <row r="5832">
          <cell r="U5832">
            <v>313</v>
          </cell>
        </row>
        <row r="5847">
          <cell r="U5847">
            <v>638000</v>
          </cell>
        </row>
        <row r="5855">
          <cell r="U5855">
            <v>0</v>
          </cell>
        </row>
        <row r="5865">
          <cell r="U5865">
            <v>18116</v>
          </cell>
        </row>
        <row r="5867">
          <cell r="U5867">
            <v>656429</v>
          </cell>
        </row>
        <row r="5879">
          <cell r="U5879">
            <v>0</v>
          </cell>
          <cell r="Z5879">
            <v>5.333333333333333</v>
          </cell>
        </row>
        <row r="5890">
          <cell r="U5890">
            <v>188</v>
          </cell>
        </row>
        <row r="5905">
          <cell r="U5905">
            <v>128020</v>
          </cell>
        </row>
        <row r="5913">
          <cell r="U5913">
            <v>0</v>
          </cell>
        </row>
        <row r="5923">
          <cell r="U5923">
            <v>10870</v>
          </cell>
        </row>
        <row r="5925">
          <cell r="U5925">
            <v>139078</v>
          </cell>
        </row>
        <row r="5937">
          <cell r="U5937">
            <v>0</v>
          </cell>
          <cell r="Z5937">
            <v>4</v>
          </cell>
        </row>
        <row r="5948">
          <cell r="U5948">
            <v>250</v>
          </cell>
        </row>
        <row r="5963">
          <cell r="U5963">
            <v>202992</v>
          </cell>
        </row>
        <row r="5971">
          <cell r="U5971">
            <v>0</v>
          </cell>
        </row>
        <row r="5981">
          <cell r="U5981">
            <v>14493</v>
          </cell>
        </row>
        <row r="5983">
          <cell r="U5983">
            <v>217735</v>
          </cell>
        </row>
        <row r="5995">
          <cell r="U5995">
            <v>4</v>
          </cell>
          <cell r="Z5995">
            <v>3.8095238095238093</v>
          </cell>
        </row>
        <row r="6006">
          <cell r="U6006">
            <v>263</v>
          </cell>
        </row>
        <row r="6021">
          <cell r="U6021">
            <v>464260</v>
          </cell>
        </row>
        <row r="6029">
          <cell r="U6029">
            <v>0</v>
          </cell>
        </row>
        <row r="6039">
          <cell r="U6039">
            <v>15218</v>
          </cell>
        </row>
        <row r="6041">
          <cell r="U6041">
            <v>479741</v>
          </cell>
        </row>
        <row r="6053">
          <cell r="U6053">
            <v>0</v>
          </cell>
          <cell r="Z6053">
            <v>3.2</v>
          </cell>
        </row>
        <row r="6064">
          <cell r="U6064">
            <v>313</v>
          </cell>
        </row>
        <row r="6079">
          <cell r="U6079">
            <v>740296</v>
          </cell>
        </row>
        <row r="6087">
          <cell r="U6087">
            <v>0</v>
          </cell>
        </row>
        <row r="6097">
          <cell r="U6097">
            <v>18116</v>
          </cell>
        </row>
        <row r="6099">
          <cell r="U6099">
            <v>758725</v>
          </cell>
        </row>
        <row r="6111">
          <cell r="U6111">
            <v>5</v>
          </cell>
          <cell r="Z6111">
            <v>14</v>
          </cell>
        </row>
        <row r="6122">
          <cell r="U6122">
            <v>714</v>
          </cell>
        </row>
        <row r="6137">
          <cell r="U6137">
            <v>10135</v>
          </cell>
        </row>
        <row r="6145">
          <cell r="U6145">
            <v>0</v>
          </cell>
        </row>
        <row r="6155">
          <cell r="U6155">
            <v>5765</v>
          </cell>
        </row>
        <row r="6157">
          <cell r="U6157">
            <v>16614</v>
          </cell>
        </row>
        <row r="6169">
          <cell r="U6169">
            <v>0</v>
          </cell>
          <cell r="Z6169">
            <v>13</v>
          </cell>
        </row>
        <row r="6180">
          <cell r="U6180">
            <v>769</v>
          </cell>
        </row>
        <row r="6195">
          <cell r="U6195">
            <v>20336</v>
          </cell>
        </row>
        <row r="6203">
          <cell r="U6203">
            <v>0</v>
          </cell>
        </row>
        <row r="6213">
          <cell r="U6213">
            <v>6209</v>
          </cell>
        </row>
        <row r="6215">
          <cell r="U6215">
            <v>27314</v>
          </cell>
        </row>
        <row r="6227">
          <cell r="U6227">
            <v>0</v>
          </cell>
          <cell r="Z6227">
            <v>60</v>
          </cell>
        </row>
        <row r="6238">
          <cell r="U6238">
            <v>167</v>
          </cell>
        </row>
        <row r="6253">
          <cell r="U6253">
            <v>3598</v>
          </cell>
        </row>
        <row r="6261">
          <cell r="U6261">
            <v>0</v>
          </cell>
        </row>
        <row r="6271">
          <cell r="U6271">
            <v>1345</v>
          </cell>
        </row>
        <row r="6273">
          <cell r="U6273">
            <v>5110</v>
          </cell>
        </row>
        <row r="6285">
          <cell r="U6285">
            <v>0</v>
          </cell>
          <cell r="Z6285">
            <v>55</v>
          </cell>
        </row>
        <row r="6296">
          <cell r="U6296">
            <v>182</v>
          </cell>
        </row>
        <row r="6311">
          <cell r="U6311">
            <v>5803</v>
          </cell>
        </row>
        <row r="6319">
          <cell r="U6319">
            <v>0</v>
          </cell>
        </row>
        <row r="6329">
          <cell r="U6329">
            <v>1467</v>
          </cell>
        </row>
        <row r="6331">
          <cell r="U6331">
            <v>7452</v>
          </cell>
        </row>
        <row r="6343">
          <cell r="U6343">
            <v>4</v>
          </cell>
          <cell r="Z6343">
            <v>20</v>
          </cell>
        </row>
        <row r="6354">
          <cell r="U6354">
            <v>500</v>
          </cell>
        </row>
        <row r="6369">
          <cell r="U6369">
            <v>3783</v>
          </cell>
        </row>
        <row r="6377">
          <cell r="U6377">
            <v>0</v>
          </cell>
        </row>
        <row r="6387">
          <cell r="U6387">
            <v>4036</v>
          </cell>
        </row>
        <row r="6389">
          <cell r="U6389">
            <v>8319</v>
          </cell>
        </row>
        <row r="6401">
          <cell r="U6401">
            <v>71.86</v>
          </cell>
          <cell r="Z6401">
            <v>32</v>
          </cell>
        </row>
        <row r="6412">
          <cell r="U6412">
            <v>31</v>
          </cell>
        </row>
        <row r="6427">
          <cell r="U6427">
            <v>3524</v>
          </cell>
        </row>
        <row r="6435">
          <cell r="U6435">
            <v>0</v>
          </cell>
        </row>
        <row r="6445">
          <cell r="U6445">
            <v>2523</v>
          </cell>
        </row>
        <row r="6447">
          <cell r="U6447">
            <v>6078</v>
          </cell>
        </row>
        <row r="6459">
          <cell r="U6459">
            <v>20.67</v>
          </cell>
          <cell r="Z6459">
            <v>32</v>
          </cell>
        </row>
        <row r="6470">
          <cell r="U6470">
            <v>31</v>
          </cell>
        </row>
        <row r="6485">
          <cell r="U6485">
            <v>4618</v>
          </cell>
        </row>
        <row r="6493">
          <cell r="U6493">
            <v>0</v>
          </cell>
        </row>
        <row r="6503">
          <cell r="U6503">
            <v>2523</v>
          </cell>
        </row>
        <row r="6505">
          <cell r="U6505">
            <v>7172</v>
          </cell>
        </row>
        <row r="6517">
          <cell r="U6517">
            <v>4.93</v>
          </cell>
          <cell r="Z6517">
            <v>32</v>
          </cell>
        </row>
        <row r="6528">
          <cell r="U6528">
            <v>31</v>
          </cell>
        </row>
        <row r="6543">
          <cell r="U6543">
            <v>5963</v>
          </cell>
        </row>
        <row r="6551">
          <cell r="U6551">
            <v>0</v>
          </cell>
        </row>
        <row r="6561">
          <cell r="U6561">
            <v>2523</v>
          </cell>
        </row>
        <row r="6563">
          <cell r="U6563">
            <v>8517</v>
          </cell>
        </row>
        <row r="6575">
          <cell r="U6575">
            <v>50.290000000000006</v>
          </cell>
          <cell r="Z6575">
            <v>25</v>
          </cell>
        </row>
        <row r="6586">
          <cell r="U6586">
            <v>40</v>
          </cell>
        </row>
        <row r="6601">
          <cell r="U6601">
            <v>7673</v>
          </cell>
        </row>
        <row r="6609">
          <cell r="U6609">
            <v>0</v>
          </cell>
        </row>
        <row r="6619">
          <cell r="U6619">
            <v>3229</v>
          </cell>
        </row>
        <row r="6621">
          <cell r="U6621">
            <v>10942</v>
          </cell>
        </row>
        <row r="6633">
          <cell r="U6633">
            <v>23.35</v>
          </cell>
          <cell r="Z6633">
            <v>25</v>
          </cell>
        </row>
        <row r="6644">
          <cell r="U6644">
            <v>40</v>
          </cell>
        </row>
        <row r="6659">
          <cell r="U6659">
            <v>9668</v>
          </cell>
        </row>
        <row r="6667">
          <cell r="U6667">
            <v>0</v>
          </cell>
        </row>
        <row r="6677">
          <cell r="U6677">
            <v>3229</v>
          </cell>
        </row>
        <row r="6679">
          <cell r="U6679">
            <v>12937</v>
          </cell>
        </row>
        <row r="6691">
          <cell r="U6691">
            <v>37.019999999999996</v>
          </cell>
          <cell r="Z6691">
            <v>20</v>
          </cell>
        </row>
        <row r="6702">
          <cell r="U6702">
            <v>50</v>
          </cell>
        </row>
        <row r="6717">
          <cell r="U6717">
            <v>14595</v>
          </cell>
        </row>
        <row r="6725">
          <cell r="U6725">
            <v>0</v>
          </cell>
        </row>
        <row r="6735">
          <cell r="U6735">
            <v>4036</v>
          </cell>
        </row>
        <row r="6737">
          <cell r="U6737">
            <v>18681</v>
          </cell>
        </row>
        <row r="6749">
          <cell r="U6749">
            <v>10.81</v>
          </cell>
          <cell r="Z6749">
            <v>20</v>
          </cell>
        </row>
        <row r="6760">
          <cell r="U6760">
            <v>50</v>
          </cell>
        </row>
        <row r="6775">
          <cell r="U6775">
            <v>21952</v>
          </cell>
        </row>
        <row r="6783">
          <cell r="U6783">
            <v>0</v>
          </cell>
        </row>
        <row r="6793">
          <cell r="U6793">
            <v>4036</v>
          </cell>
        </row>
        <row r="6795">
          <cell r="U6795">
            <v>26038</v>
          </cell>
        </row>
        <row r="6807">
          <cell r="U6807">
            <v>131</v>
          </cell>
          <cell r="Z6807">
            <v>300</v>
          </cell>
        </row>
        <row r="6818">
          <cell r="U6818">
            <v>3</v>
          </cell>
        </row>
        <row r="6833">
          <cell r="U6833">
            <v>850</v>
          </cell>
        </row>
        <row r="6841">
          <cell r="U6841">
            <v>0</v>
          </cell>
        </row>
        <row r="6851">
          <cell r="U6851">
            <v>269</v>
          </cell>
        </row>
        <row r="6853">
          <cell r="U6853">
            <v>1122</v>
          </cell>
        </row>
        <row r="6865">
          <cell r="U6865">
            <v>38</v>
          </cell>
          <cell r="Z6865">
            <v>250</v>
          </cell>
        </row>
        <row r="6876">
          <cell r="U6876">
            <v>4</v>
          </cell>
        </row>
        <row r="6891">
          <cell r="U6891">
            <v>1352</v>
          </cell>
        </row>
        <row r="6899">
          <cell r="U6899">
            <v>0</v>
          </cell>
        </row>
        <row r="6909">
          <cell r="U6909">
            <v>323</v>
          </cell>
        </row>
        <row r="6911">
          <cell r="U6911">
            <v>1679</v>
          </cell>
        </row>
        <row r="6923">
          <cell r="U6923">
            <v>15</v>
          </cell>
          <cell r="Z6923">
            <v>150</v>
          </cell>
        </row>
        <row r="6934">
          <cell r="U6934">
            <v>7</v>
          </cell>
        </row>
        <row r="6949">
          <cell r="U6949">
            <v>2537</v>
          </cell>
        </row>
        <row r="6957">
          <cell r="U6957">
            <v>0</v>
          </cell>
        </row>
        <row r="6967">
          <cell r="U6967">
            <v>538</v>
          </cell>
        </row>
        <row r="6969">
          <cell r="U6969">
            <v>3082</v>
          </cell>
        </row>
        <row r="6981">
          <cell r="U6981">
            <v>101</v>
          </cell>
          <cell r="Z6981">
            <v>100</v>
          </cell>
        </row>
        <row r="6992">
          <cell r="U6992">
            <v>10</v>
          </cell>
        </row>
        <row r="7007">
          <cell r="U7007">
            <v>4638</v>
          </cell>
        </row>
        <row r="7015">
          <cell r="U7015">
            <v>0</v>
          </cell>
        </row>
        <row r="7025">
          <cell r="U7025">
            <v>807</v>
          </cell>
        </row>
        <row r="7027">
          <cell r="U7027">
            <v>5455</v>
          </cell>
        </row>
        <row r="7039">
          <cell r="U7039">
            <v>30</v>
          </cell>
          <cell r="Z7039">
            <v>75</v>
          </cell>
        </row>
        <row r="7050">
          <cell r="U7050">
            <v>13</v>
          </cell>
        </row>
        <row r="7065">
          <cell r="U7065">
            <v>6246</v>
          </cell>
        </row>
        <row r="7073">
          <cell r="U7073">
            <v>0</v>
          </cell>
        </row>
        <row r="7083">
          <cell r="U7083">
            <v>1077</v>
          </cell>
        </row>
        <row r="7085">
          <cell r="U7085">
            <v>7336</v>
          </cell>
        </row>
        <row r="7097">
          <cell r="U7097">
            <v>7</v>
          </cell>
          <cell r="Z7097">
            <v>50</v>
          </cell>
        </row>
        <row r="7108">
          <cell r="U7108">
            <v>20</v>
          </cell>
        </row>
        <row r="7123">
          <cell r="U7123">
            <v>10338</v>
          </cell>
        </row>
        <row r="7131">
          <cell r="U7131">
            <v>0</v>
          </cell>
        </row>
        <row r="7141">
          <cell r="U7141">
            <v>1615</v>
          </cell>
        </row>
        <row r="7143">
          <cell r="U7143">
            <v>11973</v>
          </cell>
        </row>
        <row r="7155">
          <cell r="U7155">
            <v>4</v>
          </cell>
          <cell r="Z7155">
            <v>30</v>
          </cell>
        </row>
        <row r="7166">
          <cell r="U7166">
            <v>33</v>
          </cell>
        </row>
        <row r="7181">
          <cell r="U7181">
            <v>25592</v>
          </cell>
        </row>
        <row r="7189">
          <cell r="U7189">
            <v>0</v>
          </cell>
        </row>
        <row r="7199">
          <cell r="U7199">
            <v>2690</v>
          </cell>
        </row>
        <row r="7201">
          <cell r="U7201">
            <v>28315</v>
          </cell>
        </row>
        <row r="7213">
          <cell r="U7213">
            <v>0</v>
          </cell>
          <cell r="Z7213">
            <v>14</v>
          </cell>
        </row>
        <row r="7224">
          <cell r="U7224">
            <v>714</v>
          </cell>
        </row>
        <row r="7239">
          <cell r="U7239">
            <v>10135</v>
          </cell>
        </row>
        <row r="7247">
          <cell r="U7247">
            <v>0</v>
          </cell>
        </row>
        <row r="7257">
          <cell r="U7257">
            <v>5765</v>
          </cell>
        </row>
        <row r="7259">
          <cell r="U7259">
            <v>16614</v>
          </cell>
        </row>
        <row r="7271">
          <cell r="U7271">
            <v>0</v>
          </cell>
          <cell r="Z7271">
            <v>13</v>
          </cell>
        </row>
        <row r="7282">
          <cell r="U7282">
            <v>769</v>
          </cell>
        </row>
        <row r="7297">
          <cell r="U7297">
            <v>20336</v>
          </cell>
        </row>
        <row r="7305">
          <cell r="U7305">
            <v>0</v>
          </cell>
        </row>
        <row r="7315">
          <cell r="U7315">
            <v>6209</v>
          </cell>
        </row>
        <row r="7317">
          <cell r="U7317">
            <v>27314</v>
          </cell>
        </row>
        <row r="7329">
          <cell r="U7329">
            <v>0</v>
          </cell>
          <cell r="Z7329">
            <v>60</v>
          </cell>
        </row>
        <row r="7340">
          <cell r="U7340">
            <v>167</v>
          </cell>
        </row>
        <row r="7355">
          <cell r="U7355">
            <v>3598</v>
          </cell>
        </row>
        <row r="7363">
          <cell r="U7363">
            <v>0</v>
          </cell>
        </row>
        <row r="7373">
          <cell r="U7373">
            <v>1345</v>
          </cell>
        </row>
        <row r="7375">
          <cell r="U7375">
            <v>5110</v>
          </cell>
        </row>
        <row r="7387">
          <cell r="U7387">
            <v>0</v>
          </cell>
          <cell r="Z7387">
            <v>55</v>
          </cell>
        </row>
        <row r="7398">
          <cell r="U7398">
            <v>182</v>
          </cell>
        </row>
        <row r="7413">
          <cell r="U7413">
            <v>5803</v>
          </cell>
        </row>
        <row r="7421">
          <cell r="U7421">
            <v>0</v>
          </cell>
        </row>
        <row r="7431">
          <cell r="U7431">
            <v>1467</v>
          </cell>
        </row>
        <row r="7433">
          <cell r="U7433">
            <v>7452</v>
          </cell>
        </row>
        <row r="7445">
          <cell r="U7445">
            <v>1</v>
          </cell>
          <cell r="Z7445">
            <v>1.5</v>
          </cell>
        </row>
        <row r="7456">
          <cell r="U7456">
            <v>3333</v>
          </cell>
        </row>
        <row r="7471">
          <cell r="U7471">
            <v>55242</v>
          </cell>
        </row>
        <row r="7479">
          <cell r="U7479">
            <v>0</v>
          </cell>
        </row>
        <row r="7489">
          <cell r="U7489">
            <v>53812</v>
          </cell>
        </row>
        <row r="7491">
          <cell r="U7491">
            <v>112387</v>
          </cell>
        </row>
        <row r="7503">
          <cell r="U7503">
            <v>26</v>
          </cell>
          <cell r="Z7503">
            <v>8</v>
          </cell>
        </row>
        <row r="7514">
          <cell r="U7514">
            <v>1250</v>
          </cell>
        </row>
        <row r="7529">
          <cell r="U7529">
            <v>17600</v>
          </cell>
        </row>
        <row r="7537">
          <cell r="U7537">
            <v>0</v>
          </cell>
        </row>
        <row r="7547">
          <cell r="U7547">
            <v>10089</v>
          </cell>
        </row>
        <row r="7549">
          <cell r="U7549">
            <v>28939</v>
          </cell>
        </row>
        <row r="7561">
          <cell r="U7561">
            <v>18</v>
          </cell>
          <cell r="Z7561">
            <v>7</v>
          </cell>
        </row>
        <row r="7572">
          <cell r="U7572">
            <v>1429</v>
          </cell>
        </row>
        <row r="7587">
          <cell r="U7587">
            <v>25743</v>
          </cell>
        </row>
        <row r="7595">
          <cell r="U7595">
            <v>0</v>
          </cell>
        </row>
        <row r="7605">
          <cell r="U7605">
            <v>11531</v>
          </cell>
        </row>
        <row r="7607">
          <cell r="U7607">
            <v>38703</v>
          </cell>
        </row>
        <row r="7619">
          <cell r="U7619">
            <v>4</v>
          </cell>
          <cell r="Z7619">
            <v>7</v>
          </cell>
        </row>
        <row r="7630">
          <cell r="U7630">
            <v>1429</v>
          </cell>
        </row>
        <row r="7645">
          <cell r="U7645">
            <v>17600</v>
          </cell>
        </row>
        <row r="7653">
          <cell r="U7653">
            <v>0</v>
          </cell>
        </row>
        <row r="7663">
          <cell r="U7663">
            <v>11531</v>
          </cell>
        </row>
        <row r="7665">
          <cell r="U7665">
            <v>30560</v>
          </cell>
        </row>
        <row r="7677">
          <cell r="U7677">
            <v>6</v>
          </cell>
          <cell r="Z7677">
            <v>7</v>
          </cell>
        </row>
        <row r="7688">
          <cell r="U7688">
            <v>1429</v>
          </cell>
        </row>
        <row r="7703">
          <cell r="U7703">
            <v>17600</v>
          </cell>
        </row>
        <row r="7711">
          <cell r="U7711">
            <v>0</v>
          </cell>
        </row>
        <row r="7721">
          <cell r="U7721">
            <v>11531</v>
          </cell>
        </row>
        <row r="7723">
          <cell r="U7723">
            <v>30560</v>
          </cell>
        </row>
        <row r="7735">
          <cell r="U7735">
            <v>1</v>
          </cell>
          <cell r="Z7735">
            <v>7</v>
          </cell>
        </row>
        <row r="7746">
          <cell r="U7746">
            <v>1429</v>
          </cell>
        </row>
        <row r="7761">
          <cell r="U7761">
            <v>17600</v>
          </cell>
        </row>
        <row r="7769">
          <cell r="U7769">
            <v>0</v>
          </cell>
        </row>
        <row r="7779">
          <cell r="U7779">
            <v>11531</v>
          </cell>
        </row>
        <row r="7781">
          <cell r="U7781">
            <v>30560</v>
          </cell>
        </row>
        <row r="7793">
          <cell r="U7793">
            <v>2</v>
          </cell>
          <cell r="Z7793">
            <v>7</v>
          </cell>
        </row>
        <row r="7804">
          <cell r="U7804">
            <v>1429</v>
          </cell>
        </row>
        <row r="7819">
          <cell r="U7819">
            <v>17600</v>
          </cell>
        </row>
        <row r="7827">
          <cell r="U7827">
            <v>0</v>
          </cell>
        </row>
        <row r="7837">
          <cell r="U7837">
            <v>11531</v>
          </cell>
        </row>
        <row r="7839">
          <cell r="U7839">
            <v>30560</v>
          </cell>
        </row>
        <row r="7851">
          <cell r="U7851">
            <v>9</v>
          </cell>
          <cell r="Z7851">
            <v>7</v>
          </cell>
        </row>
        <row r="7862">
          <cell r="U7862">
            <v>1429</v>
          </cell>
        </row>
        <row r="7877">
          <cell r="U7877">
            <v>17600</v>
          </cell>
        </row>
        <row r="7885">
          <cell r="U7885">
            <v>0</v>
          </cell>
        </row>
        <row r="7895">
          <cell r="U7895">
            <v>11531</v>
          </cell>
        </row>
        <row r="7897">
          <cell r="U7897">
            <v>30560</v>
          </cell>
        </row>
        <row r="7909">
          <cell r="U7909">
            <v>2</v>
          </cell>
          <cell r="Z7909">
            <v>7</v>
          </cell>
        </row>
        <row r="7920">
          <cell r="U7920">
            <v>1429</v>
          </cell>
        </row>
        <row r="7935">
          <cell r="U7935">
            <v>17600</v>
          </cell>
        </row>
        <row r="7943">
          <cell r="U7943">
            <v>0</v>
          </cell>
        </row>
        <row r="7953">
          <cell r="U7953">
            <v>11531</v>
          </cell>
        </row>
        <row r="7955">
          <cell r="U7955">
            <v>30560</v>
          </cell>
        </row>
        <row r="7967">
          <cell r="U7967">
            <v>3</v>
          </cell>
          <cell r="Z7967">
            <v>5</v>
          </cell>
        </row>
        <row r="7978">
          <cell r="U7978">
            <v>2000</v>
          </cell>
        </row>
        <row r="7993">
          <cell r="U7993">
            <v>17600</v>
          </cell>
        </row>
        <row r="8001">
          <cell r="U8001">
            <v>0</v>
          </cell>
        </row>
        <row r="8011">
          <cell r="U8011">
            <v>16143</v>
          </cell>
        </row>
        <row r="8013">
          <cell r="U8013">
            <v>35743</v>
          </cell>
        </row>
        <row r="8025">
          <cell r="U8025">
            <v>26</v>
          </cell>
          <cell r="Z8025">
            <v>6</v>
          </cell>
        </row>
        <row r="8036">
          <cell r="U8036">
            <v>1667</v>
          </cell>
        </row>
        <row r="8051">
          <cell r="U8051">
            <v>49475</v>
          </cell>
        </row>
        <row r="8059">
          <cell r="U8059">
            <v>0</v>
          </cell>
        </row>
        <row r="8069">
          <cell r="U8069">
            <v>13453</v>
          </cell>
        </row>
        <row r="8071">
          <cell r="U8071">
            <v>64595</v>
          </cell>
        </row>
        <row r="8083">
          <cell r="U8083">
            <v>18</v>
          </cell>
          <cell r="Z8083">
            <v>6</v>
          </cell>
        </row>
        <row r="8094">
          <cell r="U8094">
            <v>1667</v>
          </cell>
        </row>
        <row r="8109">
          <cell r="U8109">
            <v>49475</v>
          </cell>
        </row>
        <row r="8117">
          <cell r="U8117">
            <v>0</v>
          </cell>
        </row>
        <row r="8127">
          <cell r="U8127">
            <v>13453</v>
          </cell>
        </row>
        <row r="8129">
          <cell r="U8129">
            <v>64595</v>
          </cell>
        </row>
        <row r="8141">
          <cell r="U8141">
            <v>4</v>
          </cell>
          <cell r="Z8141">
            <v>6</v>
          </cell>
        </row>
        <row r="8152">
          <cell r="U8152">
            <v>1667</v>
          </cell>
        </row>
        <row r="8167">
          <cell r="U8167">
            <v>49475</v>
          </cell>
        </row>
        <row r="8175">
          <cell r="U8175">
            <v>0</v>
          </cell>
        </row>
        <row r="8185">
          <cell r="U8185">
            <v>13453</v>
          </cell>
        </row>
        <row r="8187">
          <cell r="U8187">
            <v>64595</v>
          </cell>
        </row>
        <row r="8199">
          <cell r="U8199">
            <v>6</v>
          </cell>
          <cell r="Z8199">
            <v>6</v>
          </cell>
        </row>
        <row r="8210">
          <cell r="U8210">
            <v>1667</v>
          </cell>
        </row>
        <row r="8225">
          <cell r="U8225">
            <v>49475</v>
          </cell>
        </row>
        <row r="8233">
          <cell r="U8233">
            <v>0</v>
          </cell>
        </row>
        <row r="8243">
          <cell r="U8243">
            <v>13453</v>
          </cell>
        </row>
        <row r="8245">
          <cell r="U8245">
            <v>64595</v>
          </cell>
        </row>
        <row r="8257">
          <cell r="U8257">
            <v>1</v>
          </cell>
          <cell r="Z8257">
            <v>6</v>
          </cell>
        </row>
        <row r="8268">
          <cell r="U8268">
            <v>1667</v>
          </cell>
        </row>
        <row r="8283">
          <cell r="U8283">
            <v>49475</v>
          </cell>
        </row>
        <row r="8291">
          <cell r="U8291">
            <v>0</v>
          </cell>
        </row>
        <row r="8301">
          <cell r="U8301">
            <v>13453</v>
          </cell>
        </row>
        <row r="8303">
          <cell r="U8303">
            <v>64595</v>
          </cell>
        </row>
        <row r="8315">
          <cell r="U8315">
            <v>2</v>
          </cell>
          <cell r="Z8315">
            <v>6</v>
          </cell>
        </row>
        <row r="8326">
          <cell r="U8326">
            <v>1667</v>
          </cell>
        </row>
        <row r="8341">
          <cell r="U8341">
            <v>49475</v>
          </cell>
        </row>
        <row r="8349">
          <cell r="U8349">
            <v>0</v>
          </cell>
        </row>
        <row r="8359">
          <cell r="U8359">
            <v>13453</v>
          </cell>
        </row>
        <row r="8361">
          <cell r="U8361">
            <v>64595</v>
          </cell>
        </row>
        <row r="8373">
          <cell r="U8373">
            <v>9</v>
          </cell>
          <cell r="Z8373">
            <v>6</v>
          </cell>
        </row>
        <row r="8384">
          <cell r="U8384">
            <v>1667</v>
          </cell>
        </row>
        <row r="8399">
          <cell r="U8399">
            <v>49475</v>
          </cell>
        </row>
        <row r="8407">
          <cell r="U8407">
            <v>0</v>
          </cell>
        </row>
        <row r="8417">
          <cell r="U8417">
            <v>13453</v>
          </cell>
        </row>
        <row r="8419">
          <cell r="U8419">
            <v>64595</v>
          </cell>
        </row>
        <row r="8431">
          <cell r="U8431">
            <v>3</v>
          </cell>
          <cell r="Z8431">
            <v>6</v>
          </cell>
        </row>
        <row r="8442">
          <cell r="U8442">
            <v>1667</v>
          </cell>
        </row>
        <row r="8457">
          <cell r="U8457">
            <v>49475</v>
          </cell>
        </row>
        <row r="8465">
          <cell r="U8465">
            <v>0</v>
          </cell>
        </row>
        <row r="8475">
          <cell r="U8475">
            <v>13453</v>
          </cell>
        </row>
        <row r="8477">
          <cell r="U8477">
            <v>64595</v>
          </cell>
        </row>
        <row r="8489">
          <cell r="U8489">
            <v>22</v>
          </cell>
          <cell r="Z8489">
            <v>6</v>
          </cell>
        </row>
        <row r="8500">
          <cell r="U8500">
            <v>1667</v>
          </cell>
        </row>
        <row r="8515">
          <cell r="U8515">
            <v>49475</v>
          </cell>
        </row>
        <row r="8523">
          <cell r="U8523">
            <v>0</v>
          </cell>
        </row>
        <row r="8533">
          <cell r="U8533">
            <v>13453</v>
          </cell>
        </row>
        <row r="8535">
          <cell r="U8535">
            <v>64595</v>
          </cell>
        </row>
        <row r="8547">
          <cell r="U8547">
            <v>26</v>
          </cell>
          <cell r="Z8547">
            <v>3.2</v>
          </cell>
        </row>
        <row r="8558">
          <cell r="U8558">
            <v>3125</v>
          </cell>
        </row>
        <row r="8573">
          <cell r="U8573">
            <v>700</v>
          </cell>
        </row>
        <row r="8581">
          <cell r="U8581">
            <v>0</v>
          </cell>
        </row>
        <row r="8591">
          <cell r="U8591">
            <v>25224</v>
          </cell>
        </row>
        <row r="8593">
          <cell r="U8593">
            <v>29049</v>
          </cell>
        </row>
        <row r="8605">
          <cell r="U8605">
            <v>18</v>
          </cell>
          <cell r="Z8605">
            <v>2.8</v>
          </cell>
        </row>
        <row r="8616">
          <cell r="U8616">
            <v>3571</v>
          </cell>
        </row>
        <row r="8631">
          <cell r="U8631">
            <v>700</v>
          </cell>
        </row>
        <row r="8639">
          <cell r="U8639">
            <v>0</v>
          </cell>
        </row>
        <row r="8649">
          <cell r="U8649">
            <v>28828</v>
          </cell>
        </row>
        <row r="8651">
          <cell r="U8651">
            <v>33099</v>
          </cell>
        </row>
        <row r="8663">
          <cell r="U8663">
            <v>4</v>
          </cell>
          <cell r="Z8663">
            <v>3.2</v>
          </cell>
        </row>
        <row r="8674">
          <cell r="U8674">
            <v>3125</v>
          </cell>
        </row>
        <row r="8689">
          <cell r="U8689">
            <v>700</v>
          </cell>
        </row>
        <row r="8697">
          <cell r="U8697">
            <v>0</v>
          </cell>
        </row>
        <row r="8707">
          <cell r="U8707">
            <v>25224</v>
          </cell>
        </row>
        <row r="8709">
          <cell r="U8709">
            <v>29049</v>
          </cell>
        </row>
        <row r="8721">
          <cell r="U8721">
            <v>6</v>
          </cell>
          <cell r="Z8721">
            <v>3.2</v>
          </cell>
        </row>
        <row r="8732">
          <cell r="U8732">
            <v>3125</v>
          </cell>
        </row>
        <row r="8747">
          <cell r="U8747">
            <v>700</v>
          </cell>
        </row>
        <row r="8755">
          <cell r="U8755">
            <v>0</v>
          </cell>
        </row>
        <row r="8765">
          <cell r="U8765">
            <v>25224</v>
          </cell>
        </row>
        <row r="8767">
          <cell r="U8767">
            <v>29049</v>
          </cell>
        </row>
        <row r="8779">
          <cell r="U8779">
            <v>1</v>
          </cell>
          <cell r="Z8779">
            <v>3.2</v>
          </cell>
        </row>
        <row r="8790">
          <cell r="U8790">
            <v>3125</v>
          </cell>
        </row>
        <row r="8805">
          <cell r="U8805">
            <v>700</v>
          </cell>
        </row>
        <row r="8813">
          <cell r="U8813">
            <v>0</v>
          </cell>
        </row>
        <row r="8823">
          <cell r="U8823">
            <v>25224</v>
          </cell>
        </row>
        <row r="8825">
          <cell r="U8825">
            <v>29049</v>
          </cell>
        </row>
        <row r="8837">
          <cell r="U8837">
            <v>2</v>
          </cell>
          <cell r="Z8837">
            <v>3.2</v>
          </cell>
        </row>
        <row r="8848">
          <cell r="U8848">
            <v>3125</v>
          </cell>
        </row>
        <row r="8863">
          <cell r="U8863">
            <v>700</v>
          </cell>
        </row>
        <row r="8871">
          <cell r="U8871">
            <v>0</v>
          </cell>
        </row>
        <row r="8881">
          <cell r="U8881">
            <v>25224</v>
          </cell>
        </row>
        <row r="8883">
          <cell r="U8883">
            <v>29049</v>
          </cell>
        </row>
        <row r="8895">
          <cell r="U8895">
            <v>9</v>
          </cell>
          <cell r="Z8895">
            <v>3.2</v>
          </cell>
        </row>
        <row r="8906">
          <cell r="U8906">
            <v>3125</v>
          </cell>
        </row>
        <row r="8921">
          <cell r="U8921">
            <v>700</v>
          </cell>
        </row>
        <row r="8929">
          <cell r="U8929">
            <v>0</v>
          </cell>
        </row>
        <row r="8939">
          <cell r="U8939">
            <v>25224</v>
          </cell>
        </row>
        <row r="8941">
          <cell r="U8941">
            <v>29049</v>
          </cell>
        </row>
        <row r="8953">
          <cell r="U8953">
            <v>2</v>
          </cell>
          <cell r="Z8953">
            <v>13</v>
          </cell>
        </row>
        <row r="8964">
          <cell r="U8964">
            <v>769</v>
          </cell>
        </row>
        <row r="8979">
          <cell r="U8979">
            <v>350</v>
          </cell>
        </row>
        <row r="8987">
          <cell r="U8987">
            <v>0</v>
          </cell>
        </row>
        <row r="8997">
          <cell r="U8997">
            <v>6209</v>
          </cell>
        </row>
        <row r="8999">
          <cell r="U8999">
            <v>7328</v>
          </cell>
        </row>
        <row r="9011">
          <cell r="U9011">
            <v>0</v>
          </cell>
          <cell r="Z9011">
            <v>20</v>
          </cell>
        </row>
        <row r="9022">
          <cell r="U9022">
            <v>500</v>
          </cell>
        </row>
        <row r="9037">
          <cell r="U9037">
            <v>0</v>
          </cell>
        </row>
        <row r="9045">
          <cell r="U9045">
            <v>0</v>
          </cell>
        </row>
        <row r="9055">
          <cell r="U9055">
            <v>4036</v>
          </cell>
        </row>
        <row r="9057">
          <cell r="U9057">
            <v>4536</v>
          </cell>
        </row>
        <row r="9069">
          <cell r="U9069">
            <v>0</v>
          </cell>
          <cell r="Z9069">
            <v>1</v>
          </cell>
        </row>
        <row r="9080">
          <cell r="U9080">
            <v>0</v>
          </cell>
        </row>
        <row r="9095">
          <cell r="U9095">
            <v>1903560</v>
          </cell>
        </row>
        <row r="9103">
          <cell r="U9103">
            <v>0</v>
          </cell>
        </row>
        <row r="9113">
          <cell r="U9113">
            <v>0</v>
          </cell>
        </row>
        <row r="9115">
          <cell r="U9115">
            <v>1903560</v>
          </cell>
        </row>
        <row r="9127">
          <cell r="U9127">
            <v>0</v>
          </cell>
          <cell r="Z9127">
            <v>1</v>
          </cell>
        </row>
        <row r="9138">
          <cell r="U9138">
            <v>0</v>
          </cell>
        </row>
        <row r="9153">
          <cell r="U9153">
            <v>750000</v>
          </cell>
        </row>
        <row r="9161">
          <cell r="U9161">
            <v>0</v>
          </cell>
        </row>
        <row r="9171">
          <cell r="U9171">
            <v>0</v>
          </cell>
        </row>
        <row r="9173">
          <cell r="U9173">
            <v>750000</v>
          </cell>
        </row>
        <row r="9185">
          <cell r="U9185">
            <v>0</v>
          </cell>
          <cell r="Z9185">
            <v>1</v>
          </cell>
        </row>
        <row r="9196">
          <cell r="U9196">
            <v>0</v>
          </cell>
        </row>
        <row r="9211">
          <cell r="U9211">
            <v>1749280</v>
          </cell>
        </row>
        <row r="9219">
          <cell r="U9219">
            <v>0</v>
          </cell>
        </row>
        <row r="9229">
          <cell r="U9229">
            <v>0</v>
          </cell>
        </row>
        <row r="9231">
          <cell r="U9231">
            <v>1749280</v>
          </cell>
        </row>
        <row r="9243">
          <cell r="U9243">
            <v>0</v>
          </cell>
          <cell r="Z9243">
            <v>1</v>
          </cell>
        </row>
        <row r="9254">
          <cell r="U9254">
            <v>0</v>
          </cell>
        </row>
        <row r="9269">
          <cell r="U9269">
            <v>430000</v>
          </cell>
        </row>
        <row r="9277">
          <cell r="U9277">
            <v>0</v>
          </cell>
        </row>
        <row r="9287">
          <cell r="U9287">
            <v>0</v>
          </cell>
        </row>
        <row r="9289">
          <cell r="U9289">
            <v>430000</v>
          </cell>
        </row>
        <row r="9301">
          <cell r="U9301">
            <v>0</v>
          </cell>
          <cell r="Z9301">
            <v>10</v>
          </cell>
        </row>
        <row r="9312">
          <cell r="U9312">
            <v>1000</v>
          </cell>
        </row>
        <row r="9327">
          <cell r="U9327">
            <v>32313</v>
          </cell>
        </row>
        <row r="9335">
          <cell r="U9335">
            <v>0</v>
          </cell>
        </row>
        <row r="9345">
          <cell r="U9345">
            <v>8072</v>
          </cell>
        </row>
        <row r="9347">
          <cell r="U9347">
            <v>41385</v>
          </cell>
        </row>
        <row r="9359">
          <cell r="U9359">
            <v>0</v>
          </cell>
          <cell r="Z9359">
            <v>5</v>
          </cell>
        </row>
        <row r="9370">
          <cell r="U9370">
            <v>2000</v>
          </cell>
        </row>
        <row r="9385">
          <cell r="U9385">
            <v>94380</v>
          </cell>
        </row>
        <row r="9393">
          <cell r="U9393">
            <v>0</v>
          </cell>
        </row>
        <row r="9403">
          <cell r="U9403">
            <v>16143</v>
          </cell>
        </row>
        <row r="9405">
          <cell r="U9405">
            <v>112523</v>
          </cell>
        </row>
        <row r="9417">
          <cell r="U9417">
            <v>0</v>
          </cell>
          <cell r="Z9417">
            <v>40</v>
          </cell>
        </row>
        <row r="9428">
          <cell r="U9428">
            <v>125</v>
          </cell>
        </row>
        <row r="9443">
          <cell r="U9443">
            <v>10894</v>
          </cell>
        </row>
        <row r="9451">
          <cell r="U9451">
            <v>0</v>
          </cell>
        </row>
        <row r="9461">
          <cell r="U9461">
            <v>2018</v>
          </cell>
        </row>
        <row r="9463">
          <cell r="U9463">
            <v>13037</v>
          </cell>
        </row>
        <row r="9475">
          <cell r="U9475">
            <v>0</v>
          </cell>
          <cell r="Z9475">
            <v>20</v>
          </cell>
        </row>
        <row r="9486">
          <cell r="U9486">
            <v>500</v>
          </cell>
        </row>
        <row r="9501">
          <cell r="U9501">
            <v>91850</v>
          </cell>
        </row>
        <row r="9509">
          <cell r="U9509">
            <v>0</v>
          </cell>
        </row>
        <row r="9519">
          <cell r="U9519">
            <v>4036</v>
          </cell>
        </row>
        <row r="9521">
          <cell r="U9521">
            <v>96386</v>
          </cell>
        </row>
        <row r="9533">
          <cell r="U9533">
            <v>0</v>
          </cell>
          <cell r="Z9533">
            <v>3.2</v>
          </cell>
        </row>
        <row r="9544">
          <cell r="U9544">
            <v>313</v>
          </cell>
        </row>
        <row r="9559">
          <cell r="U9559">
            <v>638000</v>
          </cell>
        </row>
        <row r="9567">
          <cell r="U9567">
            <v>0</v>
          </cell>
        </row>
        <row r="9577">
          <cell r="U9577">
            <v>18116</v>
          </cell>
        </row>
        <row r="9579">
          <cell r="U9579">
            <v>656429</v>
          </cell>
        </row>
        <row r="9591">
          <cell r="U9591">
            <v>0</v>
          </cell>
          <cell r="Z9591">
            <v>5.333333333333333</v>
          </cell>
        </row>
        <row r="9602">
          <cell r="U9602">
            <v>188</v>
          </cell>
        </row>
        <row r="9617">
          <cell r="U9617">
            <v>61090</v>
          </cell>
        </row>
        <row r="9625">
          <cell r="U9625">
            <v>0</v>
          </cell>
        </row>
        <row r="9635">
          <cell r="U9635">
            <v>10870</v>
          </cell>
        </row>
        <row r="9637">
          <cell r="U9637">
            <v>72148</v>
          </cell>
        </row>
        <row r="9649">
          <cell r="U9649">
            <v>0</v>
          </cell>
          <cell r="Z9649">
            <v>3.2</v>
          </cell>
        </row>
        <row r="9660">
          <cell r="U9660">
            <v>313</v>
          </cell>
        </row>
        <row r="9675">
          <cell r="U9675">
            <v>740296</v>
          </cell>
        </row>
        <row r="9683">
          <cell r="U9683">
            <v>0</v>
          </cell>
        </row>
        <row r="9693">
          <cell r="U9693">
            <v>18116</v>
          </cell>
        </row>
        <row r="9695">
          <cell r="U9695">
            <v>758725</v>
          </cell>
        </row>
        <row r="9707">
          <cell r="U9707">
            <v>0</v>
          </cell>
          <cell r="Z9707">
            <v>7</v>
          </cell>
        </row>
        <row r="9718">
          <cell r="U9718">
            <v>1286</v>
          </cell>
        </row>
        <row r="9733">
          <cell r="U9733">
            <v>29944</v>
          </cell>
        </row>
        <row r="9741">
          <cell r="U9741">
            <v>0</v>
          </cell>
        </row>
        <row r="9751">
          <cell r="U9751">
            <v>19110</v>
          </cell>
        </row>
        <row r="9753">
          <cell r="U9753">
            <v>50340</v>
          </cell>
        </row>
        <row r="9765">
          <cell r="U9765">
            <v>0</v>
          </cell>
          <cell r="Z9765">
            <v>6.1</v>
          </cell>
        </row>
        <row r="9776">
          <cell r="U9776">
            <v>1475</v>
          </cell>
        </row>
        <row r="9791">
          <cell r="U9791">
            <v>46566</v>
          </cell>
        </row>
        <row r="9799">
          <cell r="U9799">
            <v>0</v>
          </cell>
        </row>
        <row r="9809">
          <cell r="U9809">
            <v>21930</v>
          </cell>
        </row>
        <row r="9811">
          <cell r="U9811">
            <v>69971</v>
          </cell>
        </row>
        <row r="9823">
          <cell r="U9823">
            <v>0</v>
          </cell>
          <cell r="Z9823">
            <v>7</v>
          </cell>
        </row>
        <row r="9834">
          <cell r="U9834">
            <v>1286</v>
          </cell>
        </row>
        <row r="9849">
          <cell r="U9849">
            <v>26272</v>
          </cell>
        </row>
        <row r="9857">
          <cell r="U9857">
            <v>0</v>
          </cell>
        </row>
        <row r="9867">
          <cell r="U9867">
            <v>19110</v>
          </cell>
        </row>
        <row r="9869">
          <cell r="U9869">
            <v>46668</v>
          </cell>
        </row>
        <row r="9881">
          <cell r="U9881">
            <v>0</v>
          </cell>
          <cell r="Z9881">
            <v>7</v>
          </cell>
        </row>
        <row r="9892">
          <cell r="U9892">
            <v>1286</v>
          </cell>
        </row>
        <row r="9907">
          <cell r="U9907">
            <v>26272</v>
          </cell>
        </row>
        <row r="9915">
          <cell r="U9915">
            <v>0</v>
          </cell>
        </row>
        <row r="9925">
          <cell r="U9925">
            <v>19110</v>
          </cell>
        </row>
        <row r="9927">
          <cell r="U9927">
            <v>46668</v>
          </cell>
        </row>
        <row r="9939">
          <cell r="U9939">
            <v>0</v>
          </cell>
          <cell r="Z9939">
            <v>6.1</v>
          </cell>
        </row>
        <row r="9950">
          <cell r="U9950">
            <v>1475</v>
          </cell>
        </row>
        <row r="9965">
          <cell r="U9965">
            <v>46566</v>
          </cell>
        </row>
        <row r="9973">
          <cell r="U9973">
            <v>0</v>
          </cell>
        </row>
        <row r="9983">
          <cell r="U9983">
            <v>21930</v>
          </cell>
        </row>
        <row r="9985">
          <cell r="U9985">
            <v>69971</v>
          </cell>
        </row>
        <row r="9997">
          <cell r="U9997">
            <v>0</v>
          </cell>
          <cell r="Z9997">
            <v>5</v>
          </cell>
        </row>
        <row r="10008">
          <cell r="U10008">
            <v>4000</v>
          </cell>
        </row>
        <row r="10023">
          <cell r="U10023">
            <v>7710</v>
          </cell>
        </row>
        <row r="10031">
          <cell r="U10031">
            <v>0</v>
          </cell>
        </row>
        <row r="10041">
          <cell r="U10041">
            <v>28806</v>
          </cell>
        </row>
        <row r="10043">
          <cell r="U10043">
            <v>40516</v>
          </cell>
        </row>
        <row r="10055">
          <cell r="U10055">
            <v>0</v>
          </cell>
          <cell r="Z10055">
            <v>6.1</v>
          </cell>
        </row>
        <row r="10066">
          <cell r="U10066">
            <v>1475</v>
          </cell>
        </row>
        <row r="10081">
          <cell r="U10081">
            <v>46566</v>
          </cell>
        </row>
        <row r="10089">
          <cell r="U10089">
            <v>0</v>
          </cell>
        </row>
        <row r="10099">
          <cell r="U10099">
            <v>21930</v>
          </cell>
        </row>
        <row r="10101">
          <cell r="U10101">
            <v>69971</v>
          </cell>
        </row>
        <row r="10113">
          <cell r="U10113">
            <v>0</v>
          </cell>
          <cell r="Z10113">
            <v>8</v>
          </cell>
        </row>
        <row r="10124">
          <cell r="U10124">
            <v>625</v>
          </cell>
        </row>
        <row r="10139">
          <cell r="U10139">
            <v>24495</v>
          </cell>
        </row>
        <row r="10147">
          <cell r="U10147">
            <v>0</v>
          </cell>
        </row>
        <row r="10157">
          <cell r="U10157">
            <v>16722</v>
          </cell>
        </row>
        <row r="10159">
          <cell r="U10159">
            <v>41842</v>
          </cell>
        </row>
        <row r="10171">
          <cell r="U10171">
            <v>0</v>
          </cell>
          <cell r="Z10171">
            <v>8</v>
          </cell>
        </row>
        <row r="10182">
          <cell r="U10182">
            <v>625</v>
          </cell>
        </row>
        <row r="10197">
          <cell r="U10197">
            <v>24495</v>
          </cell>
        </row>
        <row r="10205">
          <cell r="U10205">
            <v>0</v>
          </cell>
        </row>
        <row r="10215">
          <cell r="U10215">
            <v>16722</v>
          </cell>
        </row>
        <row r="10217">
          <cell r="U10217">
            <v>41842</v>
          </cell>
        </row>
        <row r="10229">
          <cell r="U10229">
            <v>0</v>
          </cell>
          <cell r="Z10229">
            <v>4</v>
          </cell>
        </row>
        <row r="10240">
          <cell r="U10240">
            <v>1250</v>
          </cell>
        </row>
        <row r="10255">
          <cell r="U10255">
            <v>40199</v>
          </cell>
        </row>
        <row r="10263">
          <cell r="U10263">
            <v>0</v>
          </cell>
        </row>
        <row r="10273">
          <cell r="U10273">
            <v>33442</v>
          </cell>
        </row>
        <row r="10275">
          <cell r="U10275">
            <v>74891</v>
          </cell>
        </row>
        <row r="10287">
          <cell r="U10287">
            <v>0</v>
          </cell>
          <cell r="Z10287">
            <v>4</v>
          </cell>
        </row>
        <row r="10298">
          <cell r="U10298">
            <v>1250</v>
          </cell>
        </row>
        <row r="10313">
          <cell r="U10313">
            <v>40199</v>
          </cell>
        </row>
        <row r="10321">
          <cell r="U10321">
            <v>0</v>
          </cell>
        </row>
        <row r="10331">
          <cell r="U10331">
            <v>33442</v>
          </cell>
        </row>
        <row r="10333">
          <cell r="U10333">
            <v>74891</v>
          </cell>
        </row>
        <row r="10345">
          <cell r="U10345">
            <v>0</v>
          </cell>
          <cell r="Z10345">
            <v>6</v>
          </cell>
        </row>
        <row r="10356">
          <cell r="U10356">
            <v>1500</v>
          </cell>
        </row>
        <row r="10371">
          <cell r="U10371">
            <v>72613</v>
          </cell>
        </row>
        <row r="10379">
          <cell r="U10379">
            <v>0</v>
          </cell>
        </row>
        <row r="10389">
          <cell r="U10389">
            <v>22295</v>
          </cell>
        </row>
        <row r="10391">
          <cell r="U10391">
            <v>96408</v>
          </cell>
        </row>
        <row r="10403">
          <cell r="U10403">
            <v>0</v>
          </cell>
          <cell r="Z10403">
            <v>4</v>
          </cell>
        </row>
        <row r="10414">
          <cell r="U10414">
            <v>1250</v>
          </cell>
        </row>
        <row r="10429">
          <cell r="U10429">
            <v>40199</v>
          </cell>
        </row>
        <row r="10437">
          <cell r="U10437">
            <v>0</v>
          </cell>
        </row>
        <row r="10447">
          <cell r="U10447">
            <v>33442</v>
          </cell>
        </row>
        <row r="10449">
          <cell r="U10449">
            <v>74891</v>
          </cell>
        </row>
        <row r="10461">
          <cell r="U10461">
            <v>0</v>
          </cell>
          <cell r="Z10461">
            <v>14</v>
          </cell>
        </row>
        <row r="10472">
          <cell r="U10472">
            <v>3571</v>
          </cell>
        </row>
        <row r="10487">
          <cell r="U10487">
            <v>53551</v>
          </cell>
        </row>
        <row r="10495">
          <cell r="U10495">
            <v>0</v>
          </cell>
        </row>
        <row r="10505">
          <cell r="U10505">
            <v>9555</v>
          </cell>
        </row>
        <row r="10507">
          <cell r="U10507">
            <v>66677</v>
          </cell>
        </row>
        <row r="10519">
          <cell r="U10519">
            <v>0</v>
          </cell>
          <cell r="Z10519">
            <v>14</v>
          </cell>
        </row>
        <row r="10530">
          <cell r="U10530">
            <v>3571</v>
          </cell>
        </row>
        <row r="10545">
          <cell r="U10545">
            <v>53551</v>
          </cell>
        </row>
        <row r="10553">
          <cell r="U10553">
            <v>0</v>
          </cell>
        </row>
        <row r="10563">
          <cell r="U10563">
            <v>9555</v>
          </cell>
        </row>
        <row r="10565">
          <cell r="U10565">
            <v>66677</v>
          </cell>
        </row>
        <row r="10577">
          <cell r="U10577">
            <v>0</v>
          </cell>
          <cell r="Z10577">
            <v>30</v>
          </cell>
        </row>
        <row r="10588">
          <cell r="U10588">
            <v>1667</v>
          </cell>
        </row>
        <row r="10603">
          <cell r="U10603">
            <v>7539</v>
          </cell>
        </row>
        <row r="10611">
          <cell r="U10611">
            <v>0</v>
          </cell>
        </row>
        <row r="10621">
          <cell r="U10621">
            <v>4459</v>
          </cell>
        </row>
        <row r="10623">
          <cell r="U10623">
            <v>13665</v>
          </cell>
        </row>
        <row r="10635">
          <cell r="U10635">
            <v>0</v>
          </cell>
          <cell r="Z10635">
            <v>50</v>
          </cell>
        </row>
        <row r="10646">
          <cell r="U10646">
            <v>200</v>
          </cell>
        </row>
        <row r="10661">
          <cell r="U10661">
            <v>12878</v>
          </cell>
        </row>
        <row r="10669">
          <cell r="U10669">
            <v>0</v>
          </cell>
        </row>
        <row r="10679">
          <cell r="U10679">
            <v>2675</v>
          </cell>
        </row>
        <row r="10681">
          <cell r="U10681">
            <v>15753</v>
          </cell>
        </row>
        <row r="10693">
          <cell r="U10693">
            <v>0</v>
          </cell>
          <cell r="Z10693">
            <v>45</v>
          </cell>
        </row>
        <row r="10704">
          <cell r="U10704">
            <v>222</v>
          </cell>
        </row>
        <row r="10719">
          <cell r="U10719">
            <v>18592</v>
          </cell>
        </row>
        <row r="10727">
          <cell r="U10727">
            <v>0</v>
          </cell>
        </row>
        <row r="10737">
          <cell r="U10737">
            <v>2973</v>
          </cell>
        </row>
        <row r="10739">
          <cell r="U10739">
            <v>21787</v>
          </cell>
        </row>
        <row r="10751">
          <cell r="U10751">
            <v>0</v>
          </cell>
          <cell r="Z10751">
            <v>45</v>
          </cell>
        </row>
        <row r="10762">
          <cell r="U10762">
            <v>222</v>
          </cell>
        </row>
        <row r="10777">
          <cell r="U10777">
            <v>59778</v>
          </cell>
        </row>
        <row r="10785">
          <cell r="U10785">
            <v>0</v>
          </cell>
        </row>
        <row r="10795">
          <cell r="U10795">
            <v>2973</v>
          </cell>
        </row>
        <row r="10797">
          <cell r="U10797">
            <v>62973</v>
          </cell>
        </row>
        <row r="10809">
          <cell r="U10809">
            <v>0</v>
          </cell>
          <cell r="Z10809">
            <v>2</v>
          </cell>
        </row>
        <row r="10820">
          <cell r="U10820">
            <v>5000</v>
          </cell>
        </row>
        <row r="10835">
          <cell r="U10835">
            <v>204157</v>
          </cell>
        </row>
        <row r="10843">
          <cell r="U10843">
            <v>0</v>
          </cell>
        </row>
        <row r="10853">
          <cell r="U10853">
            <v>66886</v>
          </cell>
        </row>
        <row r="10855">
          <cell r="U10855">
            <v>276043</v>
          </cell>
        </row>
        <row r="10867">
          <cell r="U10867">
            <v>0</v>
          </cell>
          <cell r="Z10867">
            <v>1</v>
          </cell>
        </row>
        <row r="10878">
          <cell r="U10878">
            <v>10000</v>
          </cell>
        </row>
        <row r="10893">
          <cell r="U10893">
            <v>316300</v>
          </cell>
        </row>
        <row r="10901">
          <cell r="U10901">
            <v>0</v>
          </cell>
        </row>
        <row r="10911">
          <cell r="U10911">
            <v>133771</v>
          </cell>
        </row>
        <row r="10913">
          <cell r="U10913">
            <v>460071</v>
          </cell>
        </row>
        <row r="10925">
          <cell r="U10925">
            <v>0</v>
          </cell>
          <cell r="Z10925">
            <v>15</v>
          </cell>
        </row>
        <row r="10936">
          <cell r="U10936">
            <v>333</v>
          </cell>
        </row>
        <row r="10951">
          <cell r="U10951">
            <v>11700</v>
          </cell>
        </row>
        <row r="10959">
          <cell r="U10959">
            <v>0</v>
          </cell>
        </row>
        <row r="10969">
          <cell r="U10969">
            <v>6569</v>
          </cell>
        </row>
        <row r="10971">
          <cell r="U10971">
            <v>18602</v>
          </cell>
        </row>
        <row r="10983">
          <cell r="U10983">
            <v>0</v>
          </cell>
          <cell r="Z10983">
            <v>15</v>
          </cell>
        </row>
        <row r="10994">
          <cell r="U10994">
            <v>333</v>
          </cell>
        </row>
        <row r="11009">
          <cell r="U11009">
            <v>15250</v>
          </cell>
        </row>
        <row r="11017">
          <cell r="U11017">
            <v>0</v>
          </cell>
        </row>
        <row r="11027">
          <cell r="U11027">
            <v>6569</v>
          </cell>
        </row>
        <row r="11029">
          <cell r="U11029">
            <v>22152</v>
          </cell>
        </row>
        <row r="11041">
          <cell r="U11041">
            <v>0</v>
          </cell>
          <cell r="Z11041">
            <v>10</v>
          </cell>
        </row>
        <row r="11052">
          <cell r="U11052">
            <v>500</v>
          </cell>
        </row>
        <row r="11067">
          <cell r="U11067">
            <v>23432</v>
          </cell>
        </row>
        <row r="11075">
          <cell r="U11075">
            <v>0</v>
          </cell>
        </row>
        <row r="11085">
          <cell r="U11085">
            <v>9855</v>
          </cell>
        </row>
        <row r="11087">
          <cell r="U11087">
            <v>33787</v>
          </cell>
        </row>
        <row r="11099">
          <cell r="U11099">
            <v>0</v>
          </cell>
          <cell r="Z11099">
            <v>8.5</v>
          </cell>
        </row>
        <row r="11110">
          <cell r="U11110">
            <v>353</v>
          </cell>
        </row>
        <row r="11125">
          <cell r="U11125">
            <v>21556</v>
          </cell>
        </row>
        <row r="11133">
          <cell r="U11133">
            <v>0</v>
          </cell>
        </row>
        <row r="11143">
          <cell r="U11143">
            <v>15738</v>
          </cell>
        </row>
        <row r="11145">
          <cell r="U11145">
            <v>37647</v>
          </cell>
        </row>
        <row r="11157">
          <cell r="U11157">
            <v>0</v>
          </cell>
          <cell r="Z11157">
            <v>8.5</v>
          </cell>
        </row>
        <row r="11168">
          <cell r="U11168">
            <v>353</v>
          </cell>
        </row>
        <row r="11183">
          <cell r="U11183">
            <v>7148</v>
          </cell>
        </row>
        <row r="11191">
          <cell r="U11191">
            <v>0</v>
          </cell>
        </row>
        <row r="11201">
          <cell r="U11201">
            <v>15738</v>
          </cell>
        </row>
        <row r="11203">
          <cell r="U11203">
            <v>23239</v>
          </cell>
        </row>
        <row r="11215">
          <cell r="U11215">
            <v>0</v>
          </cell>
          <cell r="Z11215">
            <v>4</v>
          </cell>
        </row>
        <row r="11226">
          <cell r="U11226">
            <v>5000</v>
          </cell>
        </row>
        <row r="11241">
          <cell r="U11241">
            <v>68334</v>
          </cell>
        </row>
        <row r="11249">
          <cell r="U11249">
            <v>0</v>
          </cell>
        </row>
        <row r="11259">
          <cell r="U11259">
            <v>33442</v>
          </cell>
        </row>
        <row r="11261">
          <cell r="U11261">
            <v>106776</v>
          </cell>
        </row>
        <row r="11273">
          <cell r="U11273">
            <v>0</v>
          </cell>
          <cell r="Z11273">
            <v>3</v>
          </cell>
        </row>
        <row r="11284">
          <cell r="U11284">
            <v>3333</v>
          </cell>
        </row>
        <row r="11299">
          <cell r="U11299">
            <v>83877</v>
          </cell>
        </row>
        <row r="11307">
          <cell r="U11307">
            <v>0</v>
          </cell>
        </row>
        <row r="11317">
          <cell r="U11317">
            <v>44591</v>
          </cell>
        </row>
        <row r="11319">
          <cell r="U11319">
            <v>131801</v>
          </cell>
        </row>
        <row r="11331">
          <cell r="U11331">
            <v>0</v>
          </cell>
          <cell r="Z11331">
            <v>20</v>
          </cell>
        </row>
        <row r="11342">
          <cell r="U11342">
            <v>500</v>
          </cell>
        </row>
        <row r="11357">
          <cell r="U11357">
            <v>6062</v>
          </cell>
        </row>
        <row r="11365">
          <cell r="U11365">
            <v>0</v>
          </cell>
        </row>
        <row r="11375">
          <cell r="U11375">
            <v>4036</v>
          </cell>
        </row>
        <row r="11377">
          <cell r="U11377">
            <v>10598</v>
          </cell>
        </row>
        <row r="11389">
          <cell r="U11389">
            <v>0</v>
          </cell>
          <cell r="Z11389">
            <v>20</v>
          </cell>
        </row>
        <row r="11400">
          <cell r="U11400">
            <v>500</v>
          </cell>
        </row>
        <row r="11415">
          <cell r="U11415">
            <v>2099</v>
          </cell>
        </row>
        <row r="11423">
          <cell r="U11423">
            <v>0</v>
          </cell>
        </row>
        <row r="11433">
          <cell r="U11433">
            <v>4036</v>
          </cell>
        </row>
        <row r="11435">
          <cell r="U11435">
            <v>6635</v>
          </cell>
        </row>
        <row r="11447">
          <cell r="U11447">
            <v>0</v>
          </cell>
          <cell r="Z11447">
            <v>15</v>
          </cell>
        </row>
        <row r="11458">
          <cell r="U11458">
            <v>667</v>
          </cell>
        </row>
        <row r="11473">
          <cell r="U11473">
            <v>6062</v>
          </cell>
        </row>
        <row r="11481">
          <cell r="U11481">
            <v>0</v>
          </cell>
        </row>
        <row r="11491">
          <cell r="U11491">
            <v>5381</v>
          </cell>
        </row>
        <row r="11493">
          <cell r="U11493">
            <v>12110</v>
          </cell>
        </row>
        <row r="11505">
          <cell r="U11505">
            <v>0</v>
          </cell>
          <cell r="Z11505">
            <v>18</v>
          </cell>
        </row>
        <row r="11516">
          <cell r="U11516">
            <v>556</v>
          </cell>
        </row>
        <row r="11531">
          <cell r="U11531">
            <v>3514</v>
          </cell>
        </row>
        <row r="11539">
          <cell r="U11539">
            <v>0</v>
          </cell>
        </row>
        <row r="11549">
          <cell r="U11549">
            <v>4484</v>
          </cell>
        </row>
        <row r="11551">
          <cell r="U11551">
            <v>8554</v>
          </cell>
        </row>
        <row r="11563">
          <cell r="U11563">
            <v>0</v>
          </cell>
          <cell r="Z11563">
            <v>15</v>
          </cell>
        </row>
        <row r="11574">
          <cell r="U11574">
            <v>667</v>
          </cell>
        </row>
        <row r="11589">
          <cell r="U11589">
            <v>4573</v>
          </cell>
        </row>
        <row r="11597">
          <cell r="U11597">
            <v>0</v>
          </cell>
        </row>
        <row r="11607">
          <cell r="U11607">
            <v>5381</v>
          </cell>
        </row>
        <row r="11609">
          <cell r="U11609">
            <v>10621</v>
          </cell>
        </row>
        <row r="11621">
          <cell r="U11621">
            <v>0</v>
          </cell>
          <cell r="Z11621">
            <v>20</v>
          </cell>
        </row>
        <row r="11632">
          <cell r="U11632">
            <v>500</v>
          </cell>
        </row>
        <row r="11647">
          <cell r="U11647">
            <v>6560</v>
          </cell>
        </row>
        <row r="11655">
          <cell r="U11655">
            <v>0</v>
          </cell>
        </row>
        <row r="11665">
          <cell r="U11665">
            <v>5173</v>
          </cell>
        </row>
        <row r="11667">
          <cell r="U11667">
            <v>12233</v>
          </cell>
        </row>
        <row r="11679">
          <cell r="U11679">
            <v>0</v>
          </cell>
          <cell r="Z11679">
            <v>20</v>
          </cell>
        </row>
        <row r="11690">
          <cell r="U11690">
            <v>500</v>
          </cell>
        </row>
        <row r="11705">
          <cell r="U11705">
            <v>7880</v>
          </cell>
        </row>
        <row r="11713">
          <cell r="U11713">
            <v>0</v>
          </cell>
        </row>
        <row r="11723">
          <cell r="U11723">
            <v>5173</v>
          </cell>
        </row>
        <row r="11725">
          <cell r="U11725">
            <v>13553</v>
          </cell>
        </row>
        <row r="11737">
          <cell r="U11737">
            <v>0</v>
          </cell>
          <cell r="Z11737">
            <v>20</v>
          </cell>
        </row>
        <row r="11748">
          <cell r="U11748">
            <v>500</v>
          </cell>
        </row>
        <row r="11763">
          <cell r="U11763">
            <v>22615</v>
          </cell>
        </row>
        <row r="11771">
          <cell r="U11771">
            <v>0</v>
          </cell>
        </row>
        <row r="11781">
          <cell r="U11781">
            <v>5173</v>
          </cell>
        </row>
        <row r="11783">
          <cell r="U11783">
            <v>28288</v>
          </cell>
        </row>
        <row r="11795">
          <cell r="U11795">
            <v>0</v>
          </cell>
          <cell r="Z11795">
            <v>20</v>
          </cell>
        </row>
        <row r="11806">
          <cell r="U11806">
            <v>500</v>
          </cell>
        </row>
        <row r="11821">
          <cell r="U11821">
            <v>25921</v>
          </cell>
        </row>
        <row r="11829">
          <cell r="U11829">
            <v>0</v>
          </cell>
        </row>
        <row r="11839">
          <cell r="U11839">
            <v>5173</v>
          </cell>
        </row>
        <row r="11841">
          <cell r="U11841">
            <v>31594</v>
          </cell>
        </row>
        <row r="11853">
          <cell r="U11853">
            <v>0</v>
          </cell>
          <cell r="Z11853">
            <v>20</v>
          </cell>
        </row>
        <row r="11864">
          <cell r="U11864">
            <v>500</v>
          </cell>
        </row>
        <row r="11879">
          <cell r="U11879">
            <v>20919</v>
          </cell>
        </row>
        <row r="11887">
          <cell r="U11887">
            <v>0</v>
          </cell>
        </row>
        <row r="11897">
          <cell r="U11897">
            <v>5173</v>
          </cell>
        </row>
        <row r="11899">
          <cell r="U11899">
            <v>26592</v>
          </cell>
        </row>
        <row r="11911">
          <cell r="U11911">
            <v>0</v>
          </cell>
          <cell r="Z11911">
            <v>20</v>
          </cell>
        </row>
        <row r="11922">
          <cell r="U11922">
            <v>500</v>
          </cell>
        </row>
        <row r="11937">
          <cell r="U11937">
            <v>21636</v>
          </cell>
        </row>
        <row r="11945">
          <cell r="U11945">
            <v>0</v>
          </cell>
        </row>
        <row r="11955">
          <cell r="U11955">
            <v>5173</v>
          </cell>
        </row>
        <row r="11957">
          <cell r="U11957">
            <v>27309</v>
          </cell>
        </row>
        <row r="11969">
          <cell r="U11969">
            <v>0</v>
          </cell>
          <cell r="Z11969">
            <v>20</v>
          </cell>
        </row>
        <row r="11980">
          <cell r="U11980">
            <v>500</v>
          </cell>
        </row>
        <row r="11995">
          <cell r="U11995">
            <v>23428</v>
          </cell>
        </row>
        <row r="12003">
          <cell r="U12003">
            <v>0</v>
          </cell>
        </row>
        <row r="12013">
          <cell r="U12013">
            <v>5173</v>
          </cell>
        </row>
        <row r="12015">
          <cell r="U12015">
            <v>29101</v>
          </cell>
        </row>
        <row r="12027">
          <cell r="U12027">
            <v>0</v>
          </cell>
          <cell r="Z12027">
            <v>20</v>
          </cell>
        </row>
        <row r="12038">
          <cell r="U12038">
            <v>500</v>
          </cell>
        </row>
        <row r="12053">
          <cell r="U12053">
            <v>36464</v>
          </cell>
        </row>
        <row r="12061">
          <cell r="U12061">
            <v>0</v>
          </cell>
        </row>
        <row r="12071">
          <cell r="U12071">
            <v>5173</v>
          </cell>
        </row>
        <row r="12073">
          <cell r="U12073">
            <v>42137</v>
          </cell>
        </row>
        <row r="12085">
          <cell r="U12085">
            <v>0</v>
          </cell>
          <cell r="Z12085">
            <v>7</v>
          </cell>
        </row>
        <row r="12096">
          <cell r="U12096">
            <v>1429</v>
          </cell>
        </row>
        <row r="12111">
          <cell r="U12111">
            <v>36907</v>
          </cell>
        </row>
        <row r="12119">
          <cell r="U12119">
            <v>0</v>
          </cell>
        </row>
        <row r="12129">
          <cell r="U12129">
            <v>14780</v>
          </cell>
        </row>
        <row r="12131">
          <cell r="U12131">
            <v>53116</v>
          </cell>
        </row>
        <row r="12143">
          <cell r="U12143">
            <v>0</v>
          </cell>
          <cell r="Z12143">
            <v>8</v>
          </cell>
        </row>
        <row r="12154">
          <cell r="U12154">
            <v>1250</v>
          </cell>
        </row>
        <row r="12169">
          <cell r="U12169">
            <v>7738</v>
          </cell>
        </row>
        <row r="12177">
          <cell r="U12177">
            <v>0</v>
          </cell>
        </row>
        <row r="12187">
          <cell r="U12187">
            <v>12932</v>
          </cell>
        </row>
        <row r="12189">
          <cell r="U12189">
            <v>21920</v>
          </cell>
        </row>
        <row r="12201">
          <cell r="U12201">
            <v>0</v>
          </cell>
          <cell r="Z12201">
            <v>30</v>
          </cell>
        </row>
        <row r="12212">
          <cell r="U12212">
            <v>333</v>
          </cell>
        </row>
        <row r="12227">
          <cell r="U12227">
            <v>2093</v>
          </cell>
        </row>
        <row r="12235">
          <cell r="U12235">
            <v>0</v>
          </cell>
        </row>
        <row r="12245">
          <cell r="U12245">
            <v>3449</v>
          </cell>
        </row>
        <row r="12247">
          <cell r="U12247">
            <v>5875</v>
          </cell>
        </row>
        <row r="12259">
          <cell r="U12259">
            <v>0</v>
          </cell>
          <cell r="Z12259">
            <v>30</v>
          </cell>
        </row>
        <row r="12270">
          <cell r="U12270">
            <v>333</v>
          </cell>
        </row>
        <row r="12285">
          <cell r="U12285">
            <v>5471</v>
          </cell>
        </row>
        <row r="12293">
          <cell r="U12293">
            <v>0</v>
          </cell>
        </row>
        <row r="12303">
          <cell r="U12303">
            <v>3449</v>
          </cell>
        </row>
        <row r="12305">
          <cell r="U12305">
            <v>9253</v>
          </cell>
        </row>
        <row r="12317">
          <cell r="U12317">
            <v>0</v>
          </cell>
          <cell r="Z12317">
            <v>15</v>
          </cell>
        </row>
        <row r="12328">
          <cell r="U12328">
            <v>667</v>
          </cell>
        </row>
        <row r="12343">
          <cell r="U12343">
            <v>3691</v>
          </cell>
        </row>
        <row r="12351">
          <cell r="U12351">
            <v>0</v>
          </cell>
        </row>
        <row r="12361">
          <cell r="U12361">
            <v>6897</v>
          </cell>
        </row>
        <row r="12363">
          <cell r="U12363">
            <v>11255</v>
          </cell>
        </row>
        <row r="12375">
          <cell r="U12375">
            <v>0</v>
          </cell>
          <cell r="Z12375">
            <v>10</v>
          </cell>
        </row>
        <row r="12386">
          <cell r="U12386">
            <v>1000</v>
          </cell>
        </row>
        <row r="12401">
          <cell r="U12401">
            <v>7381</v>
          </cell>
        </row>
        <row r="12409">
          <cell r="U12409">
            <v>0</v>
          </cell>
        </row>
        <row r="12419">
          <cell r="U12419">
            <v>10347</v>
          </cell>
        </row>
        <row r="12421">
          <cell r="U12421">
            <v>18728</v>
          </cell>
        </row>
        <row r="12433">
          <cell r="U12433">
            <v>0</v>
          </cell>
          <cell r="Z12433">
            <v>20</v>
          </cell>
        </row>
        <row r="12444">
          <cell r="U12444">
            <v>500</v>
          </cell>
        </row>
        <row r="12459">
          <cell r="U12459">
            <v>774</v>
          </cell>
        </row>
        <row r="12467">
          <cell r="U12467">
            <v>0</v>
          </cell>
        </row>
        <row r="12477">
          <cell r="U12477">
            <v>5173</v>
          </cell>
        </row>
        <row r="12479">
          <cell r="U12479">
            <v>6447</v>
          </cell>
        </row>
        <row r="12491">
          <cell r="U12491">
            <v>0</v>
          </cell>
          <cell r="Z12491">
            <v>18</v>
          </cell>
        </row>
        <row r="12502">
          <cell r="U12502">
            <v>556</v>
          </cell>
        </row>
        <row r="12517">
          <cell r="U12517">
            <v>1548</v>
          </cell>
        </row>
        <row r="12525">
          <cell r="U12525">
            <v>0</v>
          </cell>
        </row>
        <row r="12535">
          <cell r="U12535">
            <v>5748</v>
          </cell>
        </row>
        <row r="12537">
          <cell r="U12537">
            <v>7852</v>
          </cell>
        </row>
        <row r="12549">
          <cell r="U12549">
            <v>0</v>
          </cell>
          <cell r="Z12549">
            <v>8</v>
          </cell>
        </row>
        <row r="12560">
          <cell r="U12560">
            <v>1250</v>
          </cell>
        </row>
        <row r="12575">
          <cell r="U12575">
            <v>14763</v>
          </cell>
        </row>
        <row r="12583">
          <cell r="U12583">
            <v>0</v>
          </cell>
        </row>
        <row r="12593">
          <cell r="U12593">
            <v>12932</v>
          </cell>
        </row>
        <row r="12595">
          <cell r="U12595">
            <v>28945</v>
          </cell>
        </row>
        <row r="12607">
          <cell r="U12607">
            <v>0</v>
          </cell>
          <cell r="Z12607">
            <v>15</v>
          </cell>
        </row>
        <row r="12618">
          <cell r="U12618">
            <v>667</v>
          </cell>
        </row>
        <row r="12633">
          <cell r="U12633">
            <v>3095</v>
          </cell>
        </row>
        <row r="12641">
          <cell r="U12641">
            <v>0</v>
          </cell>
        </row>
        <row r="12651">
          <cell r="U12651">
            <v>6897</v>
          </cell>
        </row>
        <row r="12653">
          <cell r="U12653">
            <v>10659</v>
          </cell>
        </row>
        <row r="12665">
          <cell r="U12665">
            <v>0</v>
          </cell>
          <cell r="Z12665">
            <v>32</v>
          </cell>
        </row>
        <row r="12676">
          <cell r="U12676">
            <v>391</v>
          </cell>
        </row>
        <row r="12691">
          <cell r="U12691">
            <v>9630</v>
          </cell>
        </row>
        <row r="12699">
          <cell r="U12699">
            <v>0</v>
          </cell>
        </row>
        <row r="12709">
          <cell r="U12709">
            <v>3233</v>
          </cell>
        </row>
        <row r="12711">
          <cell r="U12711">
            <v>13254</v>
          </cell>
        </row>
        <row r="12723">
          <cell r="U12723">
            <v>0</v>
          </cell>
          <cell r="Z12723">
            <v>32</v>
          </cell>
        </row>
        <row r="12734">
          <cell r="U12734">
            <v>391</v>
          </cell>
        </row>
        <row r="12749">
          <cell r="U12749">
            <v>6590</v>
          </cell>
        </row>
        <row r="12757">
          <cell r="U12757">
            <v>0</v>
          </cell>
        </row>
        <row r="12767">
          <cell r="U12767">
            <v>3233</v>
          </cell>
        </row>
        <row r="12769">
          <cell r="U12769">
            <v>10214</v>
          </cell>
        </row>
        <row r="12781">
          <cell r="U12781">
            <v>0</v>
          </cell>
          <cell r="Z12781">
            <v>10</v>
          </cell>
        </row>
        <row r="12792">
          <cell r="U12792">
            <v>491</v>
          </cell>
        </row>
        <row r="12807">
          <cell r="U12807">
            <v>17510</v>
          </cell>
        </row>
        <row r="12815">
          <cell r="U12815">
            <v>0</v>
          </cell>
        </row>
        <row r="12825">
          <cell r="U12825">
            <v>12621</v>
          </cell>
        </row>
        <row r="12827">
          <cell r="U12827">
            <v>30622</v>
          </cell>
        </row>
        <row r="12839">
          <cell r="U12839">
            <v>0</v>
          </cell>
          <cell r="Z12839">
            <v>22</v>
          </cell>
        </row>
        <row r="12850">
          <cell r="U12850">
            <v>227</v>
          </cell>
        </row>
        <row r="12865">
          <cell r="U12865">
            <v>16166</v>
          </cell>
        </row>
        <row r="12873">
          <cell r="U12873">
            <v>0</v>
          </cell>
        </row>
        <row r="12883">
          <cell r="U12883">
            <v>3669</v>
          </cell>
        </row>
        <row r="12885">
          <cell r="U12885">
            <v>20062</v>
          </cell>
        </row>
        <row r="12897">
          <cell r="U12897">
            <v>0</v>
          </cell>
          <cell r="Z12897">
            <v>12</v>
          </cell>
        </row>
        <row r="12908">
          <cell r="U12908">
            <v>833</v>
          </cell>
        </row>
        <row r="12923">
          <cell r="U12923">
            <v>13907</v>
          </cell>
        </row>
        <row r="12931">
          <cell r="U12931">
            <v>0</v>
          </cell>
        </row>
        <row r="12941">
          <cell r="U12941">
            <v>8622</v>
          </cell>
        </row>
        <row r="12943">
          <cell r="U12943">
            <v>23362</v>
          </cell>
        </row>
        <row r="12955">
          <cell r="U12955">
            <v>0</v>
          </cell>
          <cell r="Z12955">
            <v>14.5</v>
          </cell>
        </row>
        <row r="12966">
          <cell r="U12966">
            <v>690</v>
          </cell>
        </row>
        <row r="12981">
          <cell r="U12981">
            <v>112884</v>
          </cell>
        </row>
        <row r="12989">
          <cell r="U12989">
            <v>0</v>
          </cell>
        </row>
        <row r="12999">
          <cell r="U12999">
            <v>7135</v>
          </cell>
        </row>
        <row r="13001">
          <cell r="U13001">
            <v>120709</v>
          </cell>
        </row>
        <row r="13013">
          <cell r="U13013">
            <v>0</v>
          </cell>
          <cell r="Z13013">
            <v>13.4</v>
          </cell>
        </row>
        <row r="13024">
          <cell r="U13024">
            <v>249</v>
          </cell>
        </row>
        <row r="13039">
          <cell r="U13039">
            <v>21460</v>
          </cell>
        </row>
        <row r="13047">
          <cell r="U13047">
            <v>0</v>
          </cell>
        </row>
        <row r="13057">
          <cell r="U13057">
            <v>6024</v>
          </cell>
        </row>
        <row r="13059">
          <cell r="U13059">
            <v>27733</v>
          </cell>
        </row>
        <row r="13071">
          <cell r="U13071">
            <v>0</v>
          </cell>
          <cell r="Z13071">
            <v>12</v>
          </cell>
        </row>
        <row r="13082">
          <cell r="U13082">
            <v>1667</v>
          </cell>
        </row>
        <row r="13097">
          <cell r="U13097">
            <v>174199</v>
          </cell>
        </row>
        <row r="13105">
          <cell r="U13105">
            <v>0</v>
          </cell>
        </row>
        <row r="13115">
          <cell r="U13115">
            <v>11557</v>
          </cell>
        </row>
        <row r="13117">
          <cell r="U13117">
            <v>187423</v>
          </cell>
        </row>
        <row r="13129">
          <cell r="U13129">
            <v>0</v>
          </cell>
          <cell r="Z13129">
            <v>10</v>
          </cell>
        </row>
        <row r="13140">
          <cell r="U13140">
            <v>2000</v>
          </cell>
        </row>
        <row r="13155">
          <cell r="U13155">
            <v>21160</v>
          </cell>
        </row>
        <row r="13163">
          <cell r="U13163">
            <v>0</v>
          </cell>
        </row>
        <row r="13173">
          <cell r="U13173">
            <v>13869</v>
          </cell>
        </row>
        <row r="13175">
          <cell r="U13175">
            <v>37029</v>
          </cell>
        </row>
        <row r="13187">
          <cell r="U13187">
            <v>0</v>
          </cell>
          <cell r="Z13187">
            <v>9</v>
          </cell>
        </row>
        <row r="13198">
          <cell r="U13198">
            <v>2222</v>
          </cell>
        </row>
        <row r="13213">
          <cell r="U13213">
            <v>26517</v>
          </cell>
        </row>
        <row r="13221">
          <cell r="U13221">
            <v>0</v>
          </cell>
        </row>
        <row r="13231">
          <cell r="U13231">
            <v>15410</v>
          </cell>
        </row>
        <row r="13233">
          <cell r="U13233">
            <v>44149</v>
          </cell>
        </row>
        <row r="13245">
          <cell r="U13245">
            <v>0</v>
          </cell>
          <cell r="Z13245">
            <v>1</v>
          </cell>
        </row>
        <row r="13256">
          <cell r="U13256">
            <v>0</v>
          </cell>
        </row>
        <row r="13271">
          <cell r="U13271">
            <v>0</v>
          </cell>
        </row>
        <row r="13279">
          <cell r="U13279">
            <v>0</v>
          </cell>
        </row>
        <row r="13289">
          <cell r="U13289">
            <v>0</v>
          </cell>
        </row>
        <row r="13291">
          <cell r="U13291">
            <v>0</v>
          </cell>
        </row>
        <row r="13303">
          <cell r="U13303">
            <v>0</v>
          </cell>
          <cell r="Z13303">
            <v>1</v>
          </cell>
        </row>
        <row r="13314">
          <cell r="U13314">
            <v>0</v>
          </cell>
        </row>
        <row r="13329">
          <cell r="U13329">
            <v>0</v>
          </cell>
        </row>
        <row r="13337">
          <cell r="U13337">
            <v>0</v>
          </cell>
        </row>
        <row r="13347">
          <cell r="U13347">
            <v>0</v>
          </cell>
        </row>
        <row r="13349">
          <cell r="U13349">
            <v>0</v>
          </cell>
        </row>
        <row r="13361">
          <cell r="U13361">
            <v>0</v>
          </cell>
          <cell r="Z13361">
            <v>1</v>
          </cell>
        </row>
        <row r="13372">
          <cell r="U13372">
            <v>0</v>
          </cell>
        </row>
        <row r="13387">
          <cell r="U13387">
            <v>0</v>
          </cell>
        </row>
        <row r="13395">
          <cell r="U13395">
            <v>0</v>
          </cell>
        </row>
        <row r="13405">
          <cell r="U13405">
            <v>0</v>
          </cell>
        </row>
        <row r="13407">
          <cell r="U13407">
            <v>0</v>
          </cell>
        </row>
        <row r="13419">
          <cell r="U13419">
            <v>0</v>
          </cell>
          <cell r="Z13419">
            <v>1</v>
          </cell>
        </row>
        <row r="13430">
          <cell r="U13430">
            <v>0</v>
          </cell>
        </row>
        <row r="13445">
          <cell r="U13445">
            <v>0</v>
          </cell>
        </row>
        <row r="13453">
          <cell r="U13453">
            <v>0</v>
          </cell>
        </row>
        <row r="13463">
          <cell r="U13463">
            <v>0</v>
          </cell>
        </row>
        <row r="13465">
          <cell r="U13465">
            <v>0</v>
          </cell>
        </row>
        <row r="13477">
          <cell r="U13477">
            <v>0</v>
          </cell>
          <cell r="Z13477">
            <v>16</v>
          </cell>
        </row>
        <row r="13488">
          <cell r="U13488">
            <v>625</v>
          </cell>
        </row>
        <row r="13503">
          <cell r="U13503">
            <v>4541</v>
          </cell>
        </row>
        <row r="13511">
          <cell r="U13511">
            <v>0</v>
          </cell>
        </row>
        <row r="13521">
          <cell r="U13521">
            <v>5045</v>
          </cell>
        </row>
        <row r="13523">
          <cell r="U13523">
            <v>10211</v>
          </cell>
        </row>
        <row r="13535">
          <cell r="U13535">
            <v>0</v>
          </cell>
          <cell r="Z13535">
            <v>1</v>
          </cell>
        </row>
        <row r="13546">
          <cell r="U13546">
            <v>0</v>
          </cell>
        </row>
        <row r="13561">
          <cell r="U13561">
            <v>0</v>
          </cell>
        </row>
        <row r="13569">
          <cell r="U13569">
            <v>0</v>
          </cell>
        </row>
        <row r="13579">
          <cell r="U13579">
            <v>0</v>
          </cell>
        </row>
        <row r="13581">
          <cell r="U13581">
            <v>0</v>
          </cell>
        </row>
        <row r="13593">
          <cell r="U13593">
            <v>0</v>
          </cell>
          <cell r="Z13593">
            <v>1</v>
          </cell>
        </row>
        <row r="13604">
          <cell r="U13604">
            <v>0</v>
          </cell>
        </row>
        <row r="13619">
          <cell r="U13619">
            <v>0</v>
          </cell>
        </row>
        <row r="13627">
          <cell r="U13627">
            <v>0</v>
          </cell>
        </row>
        <row r="13637">
          <cell r="U13637">
            <v>0</v>
          </cell>
        </row>
        <row r="13639">
          <cell r="U13639">
            <v>0</v>
          </cell>
        </row>
        <row r="13651">
          <cell r="U13651">
            <v>0</v>
          </cell>
          <cell r="Z13651">
            <v>1</v>
          </cell>
        </row>
        <row r="13662">
          <cell r="U13662">
            <v>0</v>
          </cell>
        </row>
        <row r="13677">
          <cell r="U13677">
            <v>270000</v>
          </cell>
        </row>
        <row r="13685">
          <cell r="U13685">
            <v>0</v>
          </cell>
        </row>
        <row r="13695">
          <cell r="U13695">
            <v>0</v>
          </cell>
        </row>
        <row r="13697">
          <cell r="U13697">
            <v>270000</v>
          </cell>
        </row>
        <row r="13709">
          <cell r="U13709">
            <v>0</v>
          </cell>
          <cell r="Z13709">
            <v>1</v>
          </cell>
        </row>
        <row r="13720">
          <cell r="U13720">
            <v>0</v>
          </cell>
        </row>
        <row r="13735">
          <cell r="U13735">
            <v>243000</v>
          </cell>
        </row>
        <row r="13743">
          <cell r="U13743">
            <v>0</v>
          </cell>
        </row>
        <row r="13753">
          <cell r="U13753">
            <v>0</v>
          </cell>
        </row>
        <row r="13755">
          <cell r="U13755">
            <v>243000</v>
          </cell>
        </row>
        <row r="13767">
          <cell r="U13767">
            <v>0</v>
          </cell>
          <cell r="Z13767">
            <v>8</v>
          </cell>
        </row>
        <row r="13778">
          <cell r="U13778">
            <v>2500</v>
          </cell>
        </row>
        <row r="13793">
          <cell r="U13793">
            <v>28500</v>
          </cell>
        </row>
        <row r="13801">
          <cell r="U13801">
            <v>0</v>
          </cell>
        </row>
        <row r="13811">
          <cell r="U13811">
            <v>15776</v>
          </cell>
        </row>
        <row r="13813">
          <cell r="U13813">
            <v>46776</v>
          </cell>
        </row>
        <row r="13825">
          <cell r="U13825">
            <v>0</v>
          </cell>
          <cell r="Z13825">
            <v>1</v>
          </cell>
        </row>
        <row r="13836">
          <cell r="U13836">
            <v>0</v>
          </cell>
        </row>
        <row r="13851">
          <cell r="U13851">
            <v>0</v>
          </cell>
        </row>
        <row r="13859">
          <cell r="U13859">
            <v>0</v>
          </cell>
        </row>
        <row r="13869">
          <cell r="U13869">
            <v>0</v>
          </cell>
        </row>
        <row r="13871">
          <cell r="U13871">
            <v>0</v>
          </cell>
        </row>
        <row r="13883">
          <cell r="U13883">
            <v>0</v>
          </cell>
          <cell r="Z13883">
            <v>10</v>
          </cell>
        </row>
        <row r="13894">
          <cell r="U13894">
            <v>5000</v>
          </cell>
        </row>
        <row r="13909">
          <cell r="U13909">
            <v>107359</v>
          </cell>
        </row>
        <row r="13917">
          <cell r="U13917">
            <v>0</v>
          </cell>
        </row>
        <row r="13927">
          <cell r="U13927">
            <v>12621</v>
          </cell>
        </row>
        <row r="13929">
          <cell r="U13929">
            <v>124980</v>
          </cell>
        </row>
        <row r="13941">
          <cell r="U13941">
            <v>0</v>
          </cell>
          <cell r="Z13941">
            <v>5</v>
          </cell>
        </row>
        <row r="13952">
          <cell r="U13952">
            <v>8000</v>
          </cell>
        </row>
        <row r="13967">
          <cell r="U13967">
            <v>35938</v>
          </cell>
        </row>
        <row r="13975">
          <cell r="U13975">
            <v>0</v>
          </cell>
        </row>
        <row r="13985">
          <cell r="U13985">
            <v>16143</v>
          </cell>
        </row>
        <row r="13987">
          <cell r="U13987">
            <v>60081</v>
          </cell>
        </row>
        <row r="13999">
          <cell r="U13999">
            <v>0</v>
          </cell>
          <cell r="Z13999">
            <v>1</v>
          </cell>
        </row>
        <row r="14010">
          <cell r="U14010">
            <v>0</v>
          </cell>
        </row>
        <row r="14025">
          <cell r="U14025">
            <v>0</v>
          </cell>
        </row>
        <row r="14033">
          <cell r="U14033">
            <v>0</v>
          </cell>
        </row>
        <row r="14043">
          <cell r="U14043">
            <v>0</v>
          </cell>
        </row>
        <row r="14045">
          <cell r="U14045">
            <v>0</v>
          </cell>
        </row>
        <row r="14057">
          <cell r="U14057">
            <v>0</v>
          </cell>
          <cell r="Z14057">
            <v>1</v>
          </cell>
        </row>
        <row r="14068">
          <cell r="U14068">
            <v>0</v>
          </cell>
        </row>
        <row r="14083">
          <cell r="U14083">
            <v>0</v>
          </cell>
        </row>
        <row r="14091">
          <cell r="U14091">
            <v>0</v>
          </cell>
        </row>
        <row r="14101">
          <cell r="U14101">
            <v>0</v>
          </cell>
        </row>
        <row r="14103">
          <cell r="U14103">
            <v>0</v>
          </cell>
        </row>
        <row r="14115">
          <cell r="U14115">
            <v>0</v>
          </cell>
          <cell r="Z14115">
            <v>1</v>
          </cell>
        </row>
        <row r="14126">
          <cell r="U14126">
            <v>0</v>
          </cell>
        </row>
        <row r="14141">
          <cell r="U14141">
            <v>0</v>
          </cell>
        </row>
        <row r="14149">
          <cell r="U14149">
            <v>0</v>
          </cell>
        </row>
        <row r="14159">
          <cell r="U14159">
            <v>0</v>
          </cell>
        </row>
        <row r="14161">
          <cell r="U14161">
            <v>0</v>
          </cell>
        </row>
        <row r="14173">
          <cell r="U14173">
            <v>0</v>
          </cell>
          <cell r="Z14173">
            <v>1</v>
          </cell>
        </row>
        <row r="14184">
          <cell r="U14184">
            <v>0</v>
          </cell>
        </row>
        <row r="14199">
          <cell r="U14199">
            <v>0</v>
          </cell>
        </row>
        <row r="14207">
          <cell r="U14207">
            <v>0</v>
          </cell>
        </row>
        <row r="14217">
          <cell r="U14217">
            <v>0</v>
          </cell>
        </row>
        <row r="14219">
          <cell r="U14219">
            <v>0</v>
          </cell>
        </row>
        <row r="14231">
          <cell r="U14231">
            <v>0</v>
          </cell>
          <cell r="Z14231">
            <v>13</v>
          </cell>
        </row>
        <row r="14242">
          <cell r="U14242">
            <v>769</v>
          </cell>
        </row>
        <row r="14257">
          <cell r="U14257">
            <v>21551</v>
          </cell>
        </row>
        <row r="14265">
          <cell r="U14265">
            <v>0</v>
          </cell>
        </row>
        <row r="14275">
          <cell r="U14275">
            <v>8919</v>
          </cell>
        </row>
        <row r="14277">
          <cell r="U14277">
            <v>31239</v>
          </cell>
        </row>
        <row r="14289">
          <cell r="U14289">
            <v>0</v>
          </cell>
          <cell r="Z14289">
            <v>13</v>
          </cell>
        </row>
        <row r="14300">
          <cell r="U14300">
            <v>769</v>
          </cell>
        </row>
        <row r="14315">
          <cell r="U14315">
            <v>24921</v>
          </cell>
        </row>
        <row r="14323">
          <cell r="U14323">
            <v>0</v>
          </cell>
        </row>
        <row r="14333">
          <cell r="U14333">
            <v>6209</v>
          </cell>
        </row>
        <row r="14335">
          <cell r="U14335">
            <v>31899</v>
          </cell>
        </row>
        <row r="14347">
          <cell r="U14347">
            <v>0</v>
          </cell>
          <cell r="Z14347">
            <v>25</v>
          </cell>
        </row>
        <row r="14358">
          <cell r="U14358">
            <v>400</v>
          </cell>
        </row>
        <row r="14373">
          <cell r="U14373">
            <v>4311</v>
          </cell>
        </row>
        <row r="14381">
          <cell r="U14381">
            <v>0</v>
          </cell>
        </row>
        <row r="14391">
          <cell r="U14391">
            <v>4638</v>
          </cell>
        </row>
        <row r="14393">
          <cell r="U14393">
            <v>9349</v>
          </cell>
        </row>
        <row r="14405">
          <cell r="U14405">
            <v>0</v>
          </cell>
          <cell r="Z14405">
            <v>25</v>
          </cell>
        </row>
        <row r="14416">
          <cell r="U14416">
            <v>400</v>
          </cell>
        </row>
        <row r="14431">
          <cell r="U14431">
            <v>7559</v>
          </cell>
        </row>
        <row r="14439">
          <cell r="U14439">
            <v>0</v>
          </cell>
        </row>
        <row r="14449">
          <cell r="U14449">
            <v>4638</v>
          </cell>
        </row>
        <row r="14451">
          <cell r="U14451">
            <v>12597</v>
          </cell>
        </row>
        <row r="14463">
          <cell r="U14463">
            <v>0</v>
          </cell>
          <cell r="Z14463">
            <v>6</v>
          </cell>
        </row>
        <row r="14474">
          <cell r="U14474">
            <v>1667</v>
          </cell>
        </row>
        <row r="14489">
          <cell r="U14489">
            <v>37058</v>
          </cell>
        </row>
        <row r="14497">
          <cell r="U14497">
            <v>0</v>
          </cell>
        </row>
        <row r="14507">
          <cell r="U14507">
            <v>17244</v>
          </cell>
        </row>
        <row r="14509">
          <cell r="U14509">
            <v>55969</v>
          </cell>
        </row>
        <row r="14521">
          <cell r="U14521">
            <v>0</v>
          </cell>
          <cell r="Z14521">
            <v>8</v>
          </cell>
        </row>
        <row r="14532">
          <cell r="U14532">
            <v>1250</v>
          </cell>
        </row>
        <row r="14547">
          <cell r="U14547">
            <v>16865</v>
          </cell>
        </row>
        <row r="14555">
          <cell r="U14555">
            <v>0</v>
          </cell>
        </row>
        <row r="14565">
          <cell r="U14565">
            <v>10089</v>
          </cell>
        </row>
        <row r="14567">
          <cell r="U14567">
            <v>28204</v>
          </cell>
        </row>
        <row r="14579">
          <cell r="U14579">
            <v>0</v>
          </cell>
          <cell r="Z14579">
            <v>3</v>
          </cell>
        </row>
        <row r="14590">
          <cell r="U14590">
            <v>3333</v>
          </cell>
        </row>
        <row r="14605">
          <cell r="U14605">
            <v>41393</v>
          </cell>
        </row>
        <row r="14613">
          <cell r="U14613">
            <v>0</v>
          </cell>
        </row>
        <row r="14623">
          <cell r="U14623">
            <v>26906</v>
          </cell>
        </row>
        <row r="14625">
          <cell r="U14625">
            <v>71632</v>
          </cell>
        </row>
        <row r="14637">
          <cell r="U14637">
            <v>0</v>
          </cell>
          <cell r="Z14637">
            <v>17</v>
          </cell>
        </row>
        <row r="14648">
          <cell r="U14648">
            <v>588</v>
          </cell>
        </row>
        <row r="14663">
          <cell r="U14663">
            <v>13582</v>
          </cell>
        </row>
        <row r="14671">
          <cell r="U14671">
            <v>0</v>
          </cell>
        </row>
        <row r="14681">
          <cell r="U14681">
            <v>4748</v>
          </cell>
        </row>
        <row r="14683">
          <cell r="U14683">
            <v>18918</v>
          </cell>
        </row>
        <row r="14695">
          <cell r="U14695">
            <v>0</v>
          </cell>
          <cell r="Z14695">
            <v>20</v>
          </cell>
        </row>
        <row r="14706">
          <cell r="U14706">
            <v>500</v>
          </cell>
        </row>
        <row r="14721">
          <cell r="U14721">
            <v>54793</v>
          </cell>
        </row>
        <row r="14729">
          <cell r="U14729">
            <v>0</v>
          </cell>
        </row>
        <row r="14739">
          <cell r="U14739">
            <v>6689</v>
          </cell>
        </row>
        <row r="14741">
          <cell r="U14741">
            <v>61982</v>
          </cell>
        </row>
        <row r="14753">
          <cell r="U14753">
            <v>0</v>
          </cell>
          <cell r="Z14753">
            <v>20</v>
          </cell>
        </row>
        <row r="14764">
          <cell r="U14764">
            <v>500</v>
          </cell>
        </row>
        <row r="14779">
          <cell r="U14779">
            <v>61458</v>
          </cell>
        </row>
        <row r="14787">
          <cell r="U14787">
            <v>0</v>
          </cell>
        </row>
        <row r="14797">
          <cell r="U14797">
            <v>6689</v>
          </cell>
        </row>
        <row r="14799">
          <cell r="U14799">
            <v>68647</v>
          </cell>
        </row>
        <row r="14811">
          <cell r="U14811">
            <v>0</v>
          </cell>
          <cell r="Z14811">
            <v>20</v>
          </cell>
        </row>
        <row r="14822">
          <cell r="U14822">
            <v>500</v>
          </cell>
        </row>
        <row r="14837">
          <cell r="U14837">
            <v>65655</v>
          </cell>
        </row>
        <row r="14845">
          <cell r="U14845">
            <v>0</v>
          </cell>
        </row>
        <row r="14855">
          <cell r="U14855">
            <v>6689</v>
          </cell>
        </row>
        <row r="14857">
          <cell r="U14857">
            <v>72844</v>
          </cell>
        </row>
        <row r="14869">
          <cell r="U14869">
            <v>0</v>
          </cell>
          <cell r="Z14869">
            <v>25</v>
          </cell>
        </row>
        <row r="14880">
          <cell r="U14880">
            <v>400</v>
          </cell>
        </row>
        <row r="14895">
          <cell r="U14895">
            <v>65655</v>
          </cell>
        </row>
        <row r="14903">
          <cell r="U14903">
            <v>0</v>
          </cell>
        </row>
        <row r="14913">
          <cell r="U14913">
            <v>5351</v>
          </cell>
        </row>
        <row r="14915">
          <cell r="U14915">
            <v>71406</v>
          </cell>
        </row>
        <row r="14927">
          <cell r="U14927">
            <v>0</v>
          </cell>
          <cell r="Z14927">
            <v>18</v>
          </cell>
        </row>
        <row r="14938">
          <cell r="U14938">
            <v>556</v>
          </cell>
        </row>
        <row r="14953">
          <cell r="U14953">
            <v>120126</v>
          </cell>
        </row>
        <row r="14961">
          <cell r="U14961">
            <v>0</v>
          </cell>
        </row>
        <row r="14971">
          <cell r="U14971">
            <v>7432</v>
          </cell>
        </row>
        <row r="14973">
          <cell r="U14973">
            <v>128114</v>
          </cell>
        </row>
        <row r="14985">
          <cell r="U14985">
            <v>0</v>
          </cell>
          <cell r="Z14985">
            <v>18</v>
          </cell>
        </row>
        <row r="14996">
          <cell r="U14996">
            <v>556</v>
          </cell>
        </row>
        <row r="15011">
          <cell r="U15011">
            <v>128765</v>
          </cell>
        </row>
        <row r="15019">
          <cell r="U15019">
            <v>0</v>
          </cell>
        </row>
        <row r="15029">
          <cell r="U15029">
            <v>7432</v>
          </cell>
        </row>
        <row r="15031">
          <cell r="U15031">
            <v>136753</v>
          </cell>
        </row>
        <row r="15043">
          <cell r="U15043">
            <v>0</v>
          </cell>
          <cell r="Z15043">
            <v>20</v>
          </cell>
        </row>
        <row r="15054">
          <cell r="U15054">
            <v>500</v>
          </cell>
        </row>
        <row r="15069">
          <cell r="U15069">
            <v>54666</v>
          </cell>
        </row>
        <row r="15077">
          <cell r="U15077">
            <v>0</v>
          </cell>
        </row>
        <row r="15087">
          <cell r="U15087">
            <v>6689</v>
          </cell>
        </row>
        <row r="15089">
          <cell r="U15089">
            <v>61855</v>
          </cell>
        </row>
        <row r="15101">
          <cell r="U15101">
            <v>0</v>
          </cell>
          <cell r="Z15101">
            <v>25</v>
          </cell>
        </row>
        <row r="15112">
          <cell r="U15112">
            <v>400</v>
          </cell>
        </row>
        <row r="15127">
          <cell r="U15127">
            <v>54666</v>
          </cell>
        </row>
        <row r="15135">
          <cell r="U15135">
            <v>0</v>
          </cell>
        </row>
        <row r="15145">
          <cell r="U15145">
            <v>5351</v>
          </cell>
        </row>
        <row r="15147">
          <cell r="U15147">
            <v>60417</v>
          </cell>
        </row>
        <row r="15159">
          <cell r="U15159">
            <v>0</v>
          </cell>
          <cell r="Z15159">
            <v>18</v>
          </cell>
        </row>
        <row r="15170">
          <cell r="U15170">
            <v>556</v>
          </cell>
        </row>
        <row r="15185">
          <cell r="U15185">
            <v>80458</v>
          </cell>
        </row>
        <row r="15193">
          <cell r="U15193">
            <v>0</v>
          </cell>
        </row>
        <row r="15203">
          <cell r="U15203">
            <v>7432</v>
          </cell>
        </row>
        <row r="15205">
          <cell r="U15205">
            <v>88446</v>
          </cell>
        </row>
        <row r="15217">
          <cell r="U15217">
            <v>0</v>
          </cell>
          <cell r="Z15217">
            <v>20</v>
          </cell>
        </row>
        <row r="15228">
          <cell r="U15228">
            <v>500</v>
          </cell>
        </row>
        <row r="15243">
          <cell r="U15243">
            <v>176695</v>
          </cell>
        </row>
        <row r="15251">
          <cell r="U15251">
            <v>0</v>
          </cell>
        </row>
        <row r="15261">
          <cell r="U15261">
            <v>6689</v>
          </cell>
        </row>
        <row r="15263">
          <cell r="U15263">
            <v>183884</v>
          </cell>
        </row>
        <row r="15275">
          <cell r="U15275">
            <v>0</v>
          </cell>
          <cell r="Z15275">
            <v>20</v>
          </cell>
        </row>
        <row r="15286">
          <cell r="U15286">
            <v>500</v>
          </cell>
        </row>
        <row r="15301">
          <cell r="U15301">
            <v>292580</v>
          </cell>
        </row>
        <row r="15309">
          <cell r="U15309">
            <v>0</v>
          </cell>
        </row>
        <row r="15319">
          <cell r="U15319">
            <v>6689</v>
          </cell>
        </row>
        <row r="15321">
          <cell r="U15321">
            <v>299769</v>
          </cell>
        </row>
        <row r="15333">
          <cell r="U15333">
            <v>0</v>
          </cell>
          <cell r="Z15333">
            <v>1</v>
          </cell>
        </row>
        <row r="15344">
          <cell r="U15344">
            <v>0</v>
          </cell>
        </row>
        <row r="15359">
          <cell r="U15359">
            <v>547123</v>
          </cell>
        </row>
        <row r="15367">
          <cell r="U15367">
            <v>0</v>
          </cell>
        </row>
        <row r="15377">
          <cell r="U15377">
            <v>0</v>
          </cell>
        </row>
        <row r="15379">
          <cell r="U15379">
            <v>547123</v>
          </cell>
        </row>
        <row r="15391">
          <cell r="U15391">
            <v>0</v>
          </cell>
          <cell r="Z15391">
            <v>1</v>
          </cell>
        </row>
        <row r="15402">
          <cell r="U15402">
            <v>0</v>
          </cell>
        </row>
        <row r="15417">
          <cell r="U15417">
            <v>195053</v>
          </cell>
        </row>
        <row r="15425">
          <cell r="U15425">
            <v>0</v>
          </cell>
        </row>
        <row r="15435">
          <cell r="U15435">
            <v>0</v>
          </cell>
        </row>
        <row r="15437">
          <cell r="U15437">
            <v>195053</v>
          </cell>
        </row>
        <row r="15449">
          <cell r="U15449">
            <v>0</v>
          </cell>
          <cell r="Z15449">
            <v>1</v>
          </cell>
        </row>
        <row r="15460">
          <cell r="U15460">
            <v>0</v>
          </cell>
        </row>
        <row r="15475">
          <cell r="U15475">
            <v>216107</v>
          </cell>
        </row>
        <row r="15483">
          <cell r="U15483">
            <v>0</v>
          </cell>
        </row>
        <row r="15493">
          <cell r="U15493">
            <v>0</v>
          </cell>
        </row>
        <row r="15495">
          <cell r="U15495">
            <v>216107</v>
          </cell>
        </row>
        <row r="15507">
          <cell r="U15507">
            <v>0</v>
          </cell>
          <cell r="Z15507">
            <v>1</v>
          </cell>
        </row>
        <row r="15518">
          <cell r="U15518">
            <v>0</v>
          </cell>
        </row>
        <row r="15533">
          <cell r="U15533">
            <v>346917</v>
          </cell>
        </row>
        <row r="15541">
          <cell r="U15541">
            <v>0</v>
          </cell>
        </row>
        <row r="15551">
          <cell r="U15551">
            <v>0</v>
          </cell>
        </row>
        <row r="15553">
          <cell r="U15553">
            <v>346917</v>
          </cell>
        </row>
        <row r="15565">
          <cell r="U15565">
            <v>0</v>
          </cell>
          <cell r="Z15565">
            <v>1</v>
          </cell>
        </row>
        <row r="15576">
          <cell r="U15576">
            <v>0</v>
          </cell>
        </row>
        <row r="15591">
          <cell r="U15591">
            <v>163919</v>
          </cell>
        </row>
        <row r="15599">
          <cell r="U15599">
            <v>0</v>
          </cell>
        </row>
        <row r="15609">
          <cell r="U15609">
            <v>0</v>
          </cell>
        </row>
        <row r="15611">
          <cell r="U15611">
            <v>163919</v>
          </cell>
        </row>
        <row r="15623">
          <cell r="U15623">
            <v>0</v>
          </cell>
          <cell r="Z15623">
            <v>1</v>
          </cell>
        </row>
        <row r="15634">
          <cell r="U15634">
            <v>0</v>
          </cell>
        </row>
        <row r="15649">
          <cell r="U15649">
            <v>125883</v>
          </cell>
        </row>
        <row r="15657">
          <cell r="U15657">
            <v>0</v>
          </cell>
        </row>
        <row r="15667">
          <cell r="U15667">
            <v>0</v>
          </cell>
        </row>
        <row r="15669">
          <cell r="U15669">
            <v>125883</v>
          </cell>
        </row>
        <row r="15681">
          <cell r="U15681">
            <v>0</v>
          </cell>
          <cell r="Z15681">
            <v>1</v>
          </cell>
        </row>
        <row r="15692">
          <cell r="U15692">
            <v>0</v>
          </cell>
        </row>
        <row r="15707">
          <cell r="U15707">
            <v>104918</v>
          </cell>
        </row>
        <row r="15715">
          <cell r="U15715">
            <v>0</v>
          </cell>
        </row>
        <row r="15725">
          <cell r="U15725">
            <v>0</v>
          </cell>
        </row>
        <row r="15727">
          <cell r="U15727">
            <v>104918</v>
          </cell>
        </row>
        <row r="15739">
          <cell r="U15739">
            <v>0</v>
          </cell>
          <cell r="Z15739">
            <v>1</v>
          </cell>
        </row>
        <row r="15750">
          <cell r="U15750">
            <v>0</v>
          </cell>
        </row>
        <row r="15765">
          <cell r="U15765">
            <v>326759</v>
          </cell>
        </row>
        <row r="15773">
          <cell r="U15773">
            <v>0</v>
          </cell>
        </row>
        <row r="15783">
          <cell r="U15783">
            <v>0</v>
          </cell>
        </row>
        <row r="15785">
          <cell r="U15785">
            <v>326759</v>
          </cell>
        </row>
        <row r="15797">
          <cell r="U15797">
            <v>0</v>
          </cell>
          <cell r="Z15797">
            <v>1</v>
          </cell>
        </row>
        <row r="15808">
          <cell r="U15808">
            <v>0</v>
          </cell>
        </row>
        <row r="15823">
          <cell r="U15823">
            <v>168073</v>
          </cell>
        </row>
        <row r="15831">
          <cell r="U15831">
            <v>0</v>
          </cell>
        </row>
        <row r="15841">
          <cell r="U15841">
            <v>0</v>
          </cell>
        </row>
        <row r="15843">
          <cell r="U15843">
            <v>168073</v>
          </cell>
        </row>
        <row r="15855">
          <cell r="U15855">
            <v>0</v>
          </cell>
          <cell r="Z15855">
            <v>1</v>
          </cell>
        </row>
        <row r="15866">
          <cell r="U15866">
            <v>0</v>
          </cell>
        </row>
        <row r="15881">
          <cell r="U15881">
            <v>165637</v>
          </cell>
        </row>
        <row r="15889">
          <cell r="U15889">
            <v>0</v>
          </cell>
        </row>
        <row r="15899">
          <cell r="U15899">
            <v>0</v>
          </cell>
        </row>
        <row r="15901">
          <cell r="U15901">
            <v>165637</v>
          </cell>
        </row>
        <row r="15913">
          <cell r="U15913">
            <v>0</v>
          </cell>
          <cell r="Z15913">
            <v>1</v>
          </cell>
        </row>
        <row r="15924">
          <cell r="U15924">
            <v>0</v>
          </cell>
        </row>
        <row r="15939">
          <cell r="U15939">
            <v>240694</v>
          </cell>
        </row>
        <row r="15947">
          <cell r="U15947">
            <v>0</v>
          </cell>
        </row>
        <row r="15957">
          <cell r="U15957">
            <v>0</v>
          </cell>
        </row>
        <row r="15959">
          <cell r="U15959">
            <v>240694</v>
          </cell>
        </row>
        <row r="15971">
          <cell r="U15971">
            <v>0</v>
          </cell>
          <cell r="Z15971">
            <v>5</v>
          </cell>
        </row>
        <row r="15982">
          <cell r="U15982">
            <v>2000</v>
          </cell>
        </row>
        <row r="15997">
          <cell r="U15997">
            <v>96469</v>
          </cell>
        </row>
        <row r="16005">
          <cell r="U16005">
            <v>0</v>
          </cell>
        </row>
        <row r="16015">
          <cell r="U16015">
            <v>11594</v>
          </cell>
        </row>
        <row r="16017">
          <cell r="U16017">
            <v>110063</v>
          </cell>
        </row>
        <row r="16029">
          <cell r="U16029">
            <v>0</v>
          </cell>
          <cell r="Z16029">
            <v>5</v>
          </cell>
        </row>
        <row r="16040">
          <cell r="U16040">
            <v>2000</v>
          </cell>
        </row>
        <row r="16055">
          <cell r="U16055">
            <v>96469</v>
          </cell>
        </row>
        <row r="16063">
          <cell r="U16063">
            <v>0</v>
          </cell>
        </row>
        <row r="16073">
          <cell r="U16073">
            <v>11594</v>
          </cell>
        </row>
        <row r="16075">
          <cell r="U16075">
            <v>110063</v>
          </cell>
        </row>
        <row r="16087">
          <cell r="U16087">
            <v>0</v>
          </cell>
          <cell r="Z16087">
            <v>5</v>
          </cell>
        </row>
        <row r="16098">
          <cell r="U16098">
            <v>2000</v>
          </cell>
        </row>
        <row r="16113">
          <cell r="U16113">
            <v>96469</v>
          </cell>
        </row>
        <row r="16121">
          <cell r="U16121">
            <v>0</v>
          </cell>
        </row>
        <row r="16131">
          <cell r="U16131">
            <v>11594</v>
          </cell>
        </row>
        <row r="16133">
          <cell r="U16133">
            <v>110063</v>
          </cell>
        </row>
        <row r="16145">
          <cell r="U16145">
            <v>0</v>
          </cell>
          <cell r="Z16145">
            <v>17</v>
          </cell>
        </row>
        <row r="16156">
          <cell r="U16156">
            <v>294</v>
          </cell>
        </row>
        <row r="16171">
          <cell r="U16171">
            <v>18052</v>
          </cell>
        </row>
        <row r="16179">
          <cell r="U16179">
            <v>0</v>
          </cell>
        </row>
        <row r="16189">
          <cell r="U16189">
            <v>3410</v>
          </cell>
        </row>
        <row r="16191">
          <cell r="U16191">
            <v>21756</v>
          </cell>
        </row>
        <row r="16203">
          <cell r="U16203">
            <v>0</v>
          </cell>
          <cell r="Z16203">
            <v>10</v>
          </cell>
        </row>
        <row r="16214">
          <cell r="U16214">
            <v>500</v>
          </cell>
        </row>
        <row r="16229">
          <cell r="U16229">
            <v>7572</v>
          </cell>
        </row>
        <row r="16237">
          <cell r="U16237">
            <v>0</v>
          </cell>
        </row>
        <row r="16247">
          <cell r="U16247">
            <v>5798</v>
          </cell>
        </row>
        <row r="16249">
          <cell r="U16249">
            <v>13870</v>
          </cell>
        </row>
        <row r="16261">
          <cell r="U16261">
            <v>0</v>
          </cell>
          <cell r="Z16261">
            <v>30</v>
          </cell>
        </row>
        <row r="16272">
          <cell r="U16272">
            <v>167</v>
          </cell>
        </row>
        <row r="16287">
          <cell r="U16287">
            <v>5922</v>
          </cell>
        </row>
        <row r="16295">
          <cell r="U16295">
            <v>0</v>
          </cell>
        </row>
        <row r="16305">
          <cell r="U16305">
            <v>1932</v>
          </cell>
        </row>
        <row r="16307">
          <cell r="U16307">
            <v>8021</v>
          </cell>
        </row>
        <row r="16319">
          <cell r="U16319">
            <v>0</v>
          </cell>
          <cell r="Z16319">
            <v>1</v>
          </cell>
        </row>
        <row r="16330">
          <cell r="U16330">
            <v>0</v>
          </cell>
        </row>
        <row r="16345">
          <cell r="U16345">
            <v>45000</v>
          </cell>
        </row>
        <row r="16353">
          <cell r="U16353">
            <v>0</v>
          </cell>
        </row>
        <row r="16363">
          <cell r="U16363">
            <v>0</v>
          </cell>
        </row>
        <row r="16365">
          <cell r="U16365">
            <v>45000</v>
          </cell>
        </row>
        <row r="16377">
          <cell r="U16377">
            <v>0</v>
          </cell>
          <cell r="Z16377">
            <v>1</v>
          </cell>
        </row>
        <row r="16388">
          <cell r="U16388">
            <v>0</v>
          </cell>
        </row>
        <row r="16403">
          <cell r="U16403">
            <v>40000</v>
          </cell>
        </row>
        <row r="16411">
          <cell r="U16411">
            <v>0</v>
          </cell>
        </row>
        <row r="16421">
          <cell r="U16421">
            <v>0</v>
          </cell>
        </row>
        <row r="16423">
          <cell r="U16423">
            <v>40000</v>
          </cell>
        </row>
        <row r="16435">
          <cell r="U16435">
            <v>0</v>
          </cell>
          <cell r="Z16435">
            <v>1</v>
          </cell>
        </row>
        <row r="16446">
          <cell r="U16446">
            <v>0</v>
          </cell>
        </row>
        <row r="16461">
          <cell r="U16461">
            <v>82500</v>
          </cell>
        </row>
        <row r="16469">
          <cell r="U16469">
            <v>0</v>
          </cell>
        </row>
        <row r="16479">
          <cell r="U16479">
            <v>0</v>
          </cell>
        </row>
        <row r="16481">
          <cell r="U16481">
            <v>82500</v>
          </cell>
        </row>
        <row r="16493">
          <cell r="U16493">
            <v>0</v>
          </cell>
          <cell r="Z16493">
            <v>5</v>
          </cell>
        </row>
        <row r="16504">
          <cell r="U16504">
            <v>500</v>
          </cell>
        </row>
        <row r="16519">
          <cell r="U16519">
            <v>37677</v>
          </cell>
        </row>
        <row r="16527">
          <cell r="U16527">
            <v>0</v>
          </cell>
        </row>
        <row r="16537">
          <cell r="U16537">
            <v>16884</v>
          </cell>
        </row>
        <row r="16539">
          <cell r="U16539">
            <v>55061</v>
          </cell>
        </row>
        <row r="16551">
          <cell r="U16551">
            <v>0</v>
          </cell>
          <cell r="Z16551">
            <v>1</v>
          </cell>
        </row>
        <row r="16562">
          <cell r="U16562">
            <v>0</v>
          </cell>
        </row>
        <row r="16577">
          <cell r="U16577">
            <v>0</v>
          </cell>
        </row>
        <row r="16585">
          <cell r="U16585">
            <v>0</v>
          </cell>
        </row>
        <row r="16595">
          <cell r="U16595">
            <v>0</v>
          </cell>
        </row>
        <row r="16597">
          <cell r="U16597">
            <v>0</v>
          </cell>
        </row>
        <row r="16609">
          <cell r="U16609">
            <v>0</v>
          </cell>
          <cell r="Z16609">
            <v>5</v>
          </cell>
        </row>
        <row r="16620">
          <cell r="U16620">
            <v>600</v>
          </cell>
        </row>
        <row r="16635">
          <cell r="U16635">
            <v>53045</v>
          </cell>
        </row>
        <row r="16643">
          <cell r="U16643">
            <v>0</v>
          </cell>
        </row>
        <row r="16653">
          <cell r="U16653">
            <v>27738</v>
          </cell>
        </row>
        <row r="16655">
          <cell r="U16655">
            <v>81383</v>
          </cell>
        </row>
        <row r="16667">
          <cell r="U16667">
            <v>0</v>
          </cell>
          <cell r="Z16667">
            <v>47.5</v>
          </cell>
        </row>
        <row r="16678">
          <cell r="U16678">
            <v>74</v>
          </cell>
        </row>
        <row r="16693">
          <cell r="U16693">
            <v>5000</v>
          </cell>
        </row>
        <row r="16701">
          <cell r="U16701">
            <v>0</v>
          </cell>
        </row>
        <row r="16711">
          <cell r="U16711">
            <v>1036</v>
          </cell>
        </row>
        <row r="16713">
          <cell r="U16713">
            <v>6110</v>
          </cell>
        </row>
        <row r="16725">
          <cell r="U16725">
            <v>0</v>
          </cell>
          <cell r="Z16725">
            <v>20</v>
          </cell>
        </row>
        <row r="16736">
          <cell r="U16736">
            <v>500</v>
          </cell>
        </row>
        <row r="16751">
          <cell r="U16751">
            <v>2000</v>
          </cell>
        </row>
        <row r="16759">
          <cell r="U16759">
            <v>0</v>
          </cell>
        </row>
        <row r="16769">
          <cell r="U16769">
            <v>3598</v>
          </cell>
        </row>
        <row r="16771">
          <cell r="U16771">
            <v>6098</v>
          </cell>
        </row>
        <row r="16783">
          <cell r="U16783">
            <v>0</v>
          </cell>
          <cell r="Z16783">
            <v>15</v>
          </cell>
        </row>
        <row r="16794">
          <cell r="U16794">
            <v>2000</v>
          </cell>
        </row>
        <row r="16809">
          <cell r="U16809">
            <v>2000</v>
          </cell>
        </row>
        <row r="16817">
          <cell r="U16817">
            <v>0</v>
          </cell>
        </row>
        <row r="16827">
          <cell r="U16827">
            <v>4796</v>
          </cell>
        </row>
        <row r="16829">
          <cell r="U16829">
            <v>8796</v>
          </cell>
        </row>
        <row r="16841">
          <cell r="U16841">
            <v>0</v>
          </cell>
          <cell r="Z16841">
            <v>20</v>
          </cell>
        </row>
        <row r="16852">
          <cell r="U16852">
            <v>500</v>
          </cell>
        </row>
        <row r="16867">
          <cell r="U16867">
            <v>1421</v>
          </cell>
        </row>
        <row r="16875">
          <cell r="U16875">
            <v>0</v>
          </cell>
        </row>
        <row r="16885">
          <cell r="U16885">
            <v>3598</v>
          </cell>
        </row>
        <row r="16887">
          <cell r="U16887">
            <v>5519</v>
          </cell>
        </row>
        <row r="16899">
          <cell r="U16899">
            <v>0</v>
          </cell>
          <cell r="Z16899">
            <v>18</v>
          </cell>
        </row>
        <row r="16910">
          <cell r="U16910">
            <v>556</v>
          </cell>
        </row>
        <row r="16925">
          <cell r="U16925">
            <v>1492</v>
          </cell>
        </row>
        <row r="16933">
          <cell r="U16933">
            <v>0</v>
          </cell>
        </row>
        <row r="16943">
          <cell r="U16943">
            <v>3997</v>
          </cell>
        </row>
        <row r="16945">
          <cell r="U16945">
            <v>6045</v>
          </cell>
        </row>
        <row r="16957">
          <cell r="U16957">
            <v>0</v>
          </cell>
          <cell r="Z16957">
            <v>35.97</v>
          </cell>
        </row>
        <row r="16968">
          <cell r="U16968">
            <v>70</v>
          </cell>
        </row>
        <row r="16983">
          <cell r="U16983">
            <v>3120</v>
          </cell>
        </row>
        <row r="16991">
          <cell r="U16991">
            <v>0</v>
          </cell>
        </row>
        <row r="17001">
          <cell r="U17001">
            <v>2000</v>
          </cell>
        </row>
        <row r="17003">
          <cell r="U17003">
            <v>5190</v>
          </cell>
        </row>
        <row r="17015">
          <cell r="U17015">
            <v>0</v>
          </cell>
          <cell r="Z17015">
            <v>15.5</v>
          </cell>
        </row>
        <row r="17026">
          <cell r="U17026">
            <v>103</v>
          </cell>
        </row>
        <row r="17041">
          <cell r="U17041">
            <v>5520</v>
          </cell>
        </row>
        <row r="17049">
          <cell r="U17049">
            <v>0</v>
          </cell>
        </row>
        <row r="17059">
          <cell r="U17059">
            <v>4642</v>
          </cell>
        </row>
        <row r="17061">
          <cell r="U17061">
            <v>10265</v>
          </cell>
        </row>
        <row r="17073">
          <cell r="U17073">
            <v>0</v>
          </cell>
          <cell r="Z17073">
            <v>35.97</v>
          </cell>
        </row>
        <row r="17084">
          <cell r="U17084">
            <v>70</v>
          </cell>
        </row>
        <row r="17099">
          <cell r="U17099">
            <v>3120</v>
          </cell>
        </row>
        <row r="17107">
          <cell r="U17107">
            <v>0</v>
          </cell>
        </row>
        <row r="17117">
          <cell r="U17117">
            <v>2000</v>
          </cell>
        </row>
        <row r="17119">
          <cell r="U17119">
            <v>5190</v>
          </cell>
        </row>
        <row r="17131">
          <cell r="U17131">
            <v>0</v>
          </cell>
          <cell r="Z17131">
            <v>35.97</v>
          </cell>
        </row>
        <row r="17142">
          <cell r="U17142">
            <v>70</v>
          </cell>
        </row>
        <row r="17157">
          <cell r="U17157">
            <v>3120</v>
          </cell>
        </row>
        <row r="17165">
          <cell r="U17165">
            <v>0</v>
          </cell>
        </row>
        <row r="17175">
          <cell r="U17175">
            <v>2000</v>
          </cell>
        </row>
        <row r="17177">
          <cell r="U17177">
            <v>5190</v>
          </cell>
        </row>
        <row r="17189">
          <cell r="U17189">
            <v>0</v>
          </cell>
          <cell r="Z17189">
            <v>14.388</v>
          </cell>
        </row>
        <row r="17200">
          <cell r="U17200">
            <v>87</v>
          </cell>
        </row>
        <row r="17215">
          <cell r="U17215">
            <v>4168</v>
          </cell>
        </row>
        <row r="17223">
          <cell r="U17223">
            <v>0</v>
          </cell>
        </row>
        <row r="17233">
          <cell r="U17233">
            <v>5000</v>
          </cell>
        </row>
        <row r="17235">
          <cell r="U17235">
            <v>9255</v>
          </cell>
        </row>
        <row r="17247">
          <cell r="U17247">
            <v>0</v>
          </cell>
          <cell r="Z17247">
            <v>35.97</v>
          </cell>
        </row>
        <row r="17258">
          <cell r="U17258">
            <v>70</v>
          </cell>
        </row>
        <row r="17273">
          <cell r="U17273">
            <v>3120</v>
          </cell>
        </row>
        <row r="17281">
          <cell r="U17281">
            <v>0</v>
          </cell>
        </row>
        <row r="17291">
          <cell r="U17291">
            <v>2000</v>
          </cell>
        </row>
        <row r="17293">
          <cell r="U17293">
            <v>5190</v>
          </cell>
        </row>
        <row r="17305">
          <cell r="U17305">
            <v>0</v>
          </cell>
          <cell r="Z17305">
            <v>47.963000000000001</v>
          </cell>
        </row>
        <row r="17316">
          <cell r="U17316">
            <v>52</v>
          </cell>
        </row>
        <row r="17331">
          <cell r="U17331">
            <v>1720</v>
          </cell>
        </row>
        <row r="17339">
          <cell r="U17339">
            <v>0</v>
          </cell>
        </row>
        <row r="17349">
          <cell r="U17349">
            <v>1500</v>
          </cell>
        </row>
        <row r="17351">
          <cell r="U17351">
            <v>3272</v>
          </cell>
        </row>
        <row r="17363">
          <cell r="U17363">
            <v>0</v>
          </cell>
          <cell r="Z17363">
            <v>4.32</v>
          </cell>
        </row>
        <row r="17374">
          <cell r="U17374">
            <v>370</v>
          </cell>
        </row>
        <row r="17389">
          <cell r="U17389">
            <v>13507</v>
          </cell>
        </row>
        <row r="17397">
          <cell r="U17397">
            <v>0</v>
          </cell>
        </row>
        <row r="17407">
          <cell r="U17407">
            <v>16653</v>
          </cell>
        </row>
        <row r="17409">
          <cell r="U17409">
            <v>30530</v>
          </cell>
        </row>
        <row r="17421">
          <cell r="U17421">
            <v>0</v>
          </cell>
          <cell r="Z17421">
            <v>4.32</v>
          </cell>
        </row>
        <row r="17432">
          <cell r="U17432">
            <v>370</v>
          </cell>
        </row>
        <row r="17447">
          <cell r="U17447">
            <v>13507</v>
          </cell>
        </row>
        <row r="17455">
          <cell r="U17455">
            <v>0</v>
          </cell>
        </row>
        <row r="17465">
          <cell r="U17465">
            <v>16653</v>
          </cell>
        </row>
        <row r="17467">
          <cell r="U17467">
            <v>30530</v>
          </cell>
        </row>
        <row r="17479">
          <cell r="U17479">
            <v>0</v>
          </cell>
          <cell r="Z17479">
            <v>5</v>
          </cell>
        </row>
        <row r="17490">
          <cell r="U17490">
            <v>2000</v>
          </cell>
        </row>
        <row r="17505">
          <cell r="U17505">
            <v>20480</v>
          </cell>
        </row>
        <row r="17513">
          <cell r="U17513">
            <v>0</v>
          </cell>
        </row>
        <row r="17523">
          <cell r="U17523">
            <v>14388</v>
          </cell>
        </row>
        <row r="17525">
          <cell r="U17525">
            <v>36868</v>
          </cell>
        </row>
        <row r="17537">
          <cell r="U17537">
            <v>0</v>
          </cell>
          <cell r="Z17537">
            <v>0.5</v>
          </cell>
        </row>
        <row r="17548">
          <cell r="U17548">
            <v>20000</v>
          </cell>
        </row>
        <row r="17563">
          <cell r="U17563">
            <v>204800</v>
          </cell>
        </row>
        <row r="17571">
          <cell r="U17571">
            <v>0</v>
          </cell>
        </row>
        <row r="17581">
          <cell r="U17581">
            <v>234868</v>
          </cell>
        </row>
        <row r="17583">
          <cell r="U17583">
            <v>459668</v>
          </cell>
        </row>
        <row r="17595">
          <cell r="U17595">
            <v>0</v>
          </cell>
          <cell r="Z17595">
            <v>9.6630000000000003</v>
          </cell>
        </row>
        <row r="17606">
          <cell r="U17606">
            <v>259</v>
          </cell>
        </row>
        <row r="17621">
          <cell r="U17621">
            <v>18560</v>
          </cell>
        </row>
        <row r="17629">
          <cell r="U17629">
            <v>0</v>
          </cell>
        </row>
        <row r="17639">
          <cell r="U17639">
            <v>6000</v>
          </cell>
        </row>
        <row r="17641">
          <cell r="U17641">
            <v>24819</v>
          </cell>
        </row>
        <row r="17653">
          <cell r="U17653">
            <v>0</v>
          </cell>
          <cell r="Z17653">
            <v>9.6630000000000003</v>
          </cell>
        </row>
        <row r="17664">
          <cell r="U17664">
            <v>259</v>
          </cell>
        </row>
        <row r="17679">
          <cell r="U17679">
            <v>46000</v>
          </cell>
        </row>
        <row r="17687">
          <cell r="U17687">
            <v>0</v>
          </cell>
        </row>
        <row r="17697">
          <cell r="U17697">
            <v>6000</v>
          </cell>
        </row>
        <row r="17699">
          <cell r="U17699">
            <v>52259</v>
          </cell>
        </row>
        <row r="17711">
          <cell r="U17711">
            <v>0</v>
          </cell>
          <cell r="Z17711">
            <v>9.6630000000000003</v>
          </cell>
        </row>
        <row r="17722">
          <cell r="U17722">
            <v>259</v>
          </cell>
        </row>
        <row r="17737">
          <cell r="U17737">
            <v>46000</v>
          </cell>
        </row>
        <row r="17745">
          <cell r="U17745">
            <v>0</v>
          </cell>
        </row>
        <row r="17755">
          <cell r="U17755">
            <v>6000</v>
          </cell>
        </row>
        <row r="17757">
          <cell r="U17757">
            <v>52259</v>
          </cell>
        </row>
        <row r="17769">
          <cell r="U17769">
            <v>0</v>
          </cell>
          <cell r="Z17769">
            <v>10</v>
          </cell>
        </row>
        <row r="17780">
          <cell r="U17780">
            <v>1000</v>
          </cell>
        </row>
        <row r="17795">
          <cell r="U17795">
            <v>31174</v>
          </cell>
        </row>
        <row r="17803">
          <cell r="U17803">
            <v>0</v>
          </cell>
        </row>
        <row r="17813">
          <cell r="U17813">
            <v>8072</v>
          </cell>
        </row>
        <row r="17815">
          <cell r="U17815">
            <v>40246</v>
          </cell>
        </row>
        <row r="17827">
          <cell r="U17827">
            <v>0</v>
          </cell>
          <cell r="Z17827">
            <v>10</v>
          </cell>
        </row>
        <row r="17838">
          <cell r="U17838">
            <v>1000</v>
          </cell>
        </row>
        <row r="17853">
          <cell r="U17853">
            <v>24939</v>
          </cell>
        </row>
        <row r="17861">
          <cell r="U17861">
            <v>0</v>
          </cell>
        </row>
        <row r="17871">
          <cell r="U17871">
            <v>8072</v>
          </cell>
        </row>
        <row r="17873">
          <cell r="U17873">
            <v>34011</v>
          </cell>
        </row>
        <row r="17885">
          <cell r="U17885">
            <v>0</v>
          </cell>
          <cell r="Z17885">
            <v>91.58</v>
          </cell>
        </row>
        <row r="17896">
          <cell r="U17896">
            <v>14195</v>
          </cell>
        </row>
        <row r="17911">
          <cell r="U17911">
            <v>3057</v>
          </cell>
        </row>
        <row r="17919">
          <cell r="U17919">
            <v>0</v>
          </cell>
        </row>
        <row r="17929">
          <cell r="U17929">
            <v>248</v>
          </cell>
        </row>
        <row r="17931">
          <cell r="U17931">
            <v>17500</v>
          </cell>
        </row>
        <row r="17943">
          <cell r="U17943">
            <v>0</v>
          </cell>
          <cell r="Z17943">
            <v>3</v>
          </cell>
        </row>
        <row r="17954">
          <cell r="U17954">
            <v>8333</v>
          </cell>
        </row>
        <row r="17969">
          <cell r="U17969">
            <v>1000</v>
          </cell>
        </row>
        <row r="17977">
          <cell r="U17977">
            <v>0</v>
          </cell>
        </row>
        <row r="17987">
          <cell r="U17987">
            <v>15164</v>
          </cell>
        </row>
        <row r="17989">
          <cell r="U17989">
            <v>24497</v>
          </cell>
        </row>
        <row r="18001">
          <cell r="U18001">
            <v>0</v>
          </cell>
          <cell r="Z18001">
            <v>20</v>
          </cell>
        </row>
        <row r="18012">
          <cell r="U18012">
            <v>1505</v>
          </cell>
        </row>
        <row r="18027">
          <cell r="U18027">
            <v>18850</v>
          </cell>
        </row>
        <row r="18035">
          <cell r="U18035">
            <v>0</v>
          </cell>
        </row>
        <row r="18045">
          <cell r="U18045">
            <v>4036</v>
          </cell>
        </row>
        <row r="18047">
          <cell r="U18047">
            <v>24391</v>
          </cell>
        </row>
        <row r="18059">
          <cell r="U18059">
            <v>0</v>
          </cell>
          <cell r="Z18059">
            <v>20</v>
          </cell>
        </row>
        <row r="18070">
          <cell r="U18070">
            <v>6750</v>
          </cell>
        </row>
        <row r="18085">
          <cell r="U18085">
            <v>30080</v>
          </cell>
        </row>
        <row r="18093">
          <cell r="U18093">
            <v>0</v>
          </cell>
        </row>
        <row r="18103">
          <cell r="U18103">
            <v>4036</v>
          </cell>
        </row>
        <row r="18105">
          <cell r="U18105">
            <v>40866</v>
          </cell>
        </row>
        <row r="18117">
          <cell r="U18117">
            <v>0</v>
          </cell>
          <cell r="Z18117">
            <v>20</v>
          </cell>
        </row>
        <row r="18128">
          <cell r="U18128">
            <v>6750</v>
          </cell>
        </row>
        <row r="18143">
          <cell r="U18143">
            <v>30700</v>
          </cell>
        </row>
        <row r="18151">
          <cell r="U18151">
            <v>0</v>
          </cell>
        </row>
        <row r="18161">
          <cell r="U18161">
            <v>4036</v>
          </cell>
        </row>
        <row r="18163">
          <cell r="U18163">
            <v>41486</v>
          </cell>
        </row>
        <row r="18175">
          <cell r="U18175">
            <v>0</v>
          </cell>
          <cell r="Z18175">
            <v>15</v>
          </cell>
        </row>
        <row r="18186">
          <cell r="U18186">
            <v>1333</v>
          </cell>
        </row>
        <row r="18201">
          <cell r="U18201">
            <v>35200</v>
          </cell>
        </row>
        <row r="18209">
          <cell r="U18209">
            <v>0</v>
          </cell>
        </row>
        <row r="18219">
          <cell r="U18219">
            <v>5381</v>
          </cell>
        </row>
        <row r="18221">
          <cell r="U18221">
            <v>41914</v>
          </cell>
        </row>
        <row r="18233">
          <cell r="U18233">
            <v>0</v>
          </cell>
          <cell r="Z18233">
            <v>11.7</v>
          </cell>
        </row>
        <row r="18244">
          <cell r="U18244">
            <v>855</v>
          </cell>
        </row>
        <row r="18259">
          <cell r="U18259">
            <v>26879</v>
          </cell>
        </row>
        <row r="18267">
          <cell r="U18267">
            <v>0</v>
          </cell>
        </row>
        <row r="18277">
          <cell r="U18277">
            <v>6899</v>
          </cell>
        </row>
        <row r="18279">
          <cell r="U18279">
            <v>34633</v>
          </cell>
        </row>
        <row r="18291">
          <cell r="U18291">
            <v>0</v>
          </cell>
          <cell r="Z18291">
            <v>10</v>
          </cell>
        </row>
        <row r="18302">
          <cell r="U18302">
            <v>2000</v>
          </cell>
        </row>
        <row r="18317">
          <cell r="U18317">
            <v>55036</v>
          </cell>
        </row>
        <row r="18325">
          <cell r="U18325">
            <v>0</v>
          </cell>
        </row>
        <row r="18335">
          <cell r="U18335">
            <v>10347</v>
          </cell>
        </row>
        <row r="18337">
          <cell r="U18337">
            <v>67383</v>
          </cell>
        </row>
        <row r="18349">
          <cell r="U18349">
            <v>0</v>
          </cell>
          <cell r="Z18349">
            <v>15</v>
          </cell>
        </row>
        <row r="18360">
          <cell r="U18360">
            <v>1333</v>
          </cell>
        </row>
        <row r="18375">
          <cell r="U18375">
            <v>35590</v>
          </cell>
        </row>
        <row r="18383">
          <cell r="U18383">
            <v>0</v>
          </cell>
        </row>
        <row r="18393">
          <cell r="U18393">
            <v>6897</v>
          </cell>
        </row>
        <row r="18395">
          <cell r="U18395">
            <v>43820</v>
          </cell>
        </row>
        <row r="18407">
          <cell r="U18407">
            <v>0</v>
          </cell>
          <cell r="Z18407">
            <v>20</v>
          </cell>
        </row>
        <row r="18418">
          <cell r="U18418">
            <v>1000</v>
          </cell>
        </row>
        <row r="18433">
          <cell r="U18433">
            <v>24310</v>
          </cell>
        </row>
        <row r="18441">
          <cell r="U18441">
            <v>0</v>
          </cell>
        </row>
        <row r="18451">
          <cell r="U18451">
            <v>6310</v>
          </cell>
        </row>
        <row r="18453">
          <cell r="U18453">
            <v>31620</v>
          </cell>
        </row>
        <row r="18465">
          <cell r="U18465">
            <v>0</v>
          </cell>
          <cell r="Z18465">
            <v>20</v>
          </cell>
        </row>
        <row r="18476">
          <cell r="U18476">
            <v>1000</v>
          </cell>
        </row>
        <row r="18491">
          <cell r="U18491">
            <v>15705</v>
          </cell>
        </row>
        <row r="18499">
          <cell r="U18499">
            <v>0</v>
          </cell>
        </row>
        <row r="18509">
          <cell r="U18509">
            <v>6310</v>
          </cell>
        </row>
        <row r="18511">
          <cell r="U18511">
            <v>23015</v>
          </cell>
        </row>
        <row r="18523">
          <cell r="U18523">
            <v>0</v>
          </cell>
          <cell r="Z18523">
            <v>20</v>
          </cell>
        </row>
        <row r="18534">
          <cell r="U18534">
            <v>500</v>
          </cell>
        </row>
        <row r="18549">
          <cell r="U18549">
            <v>20219</v>
          </cell>
        </row>
        <row r="18557">
          <cell r="U18557">
            <v>0</v>
          </cell>
        </row>
        <row r="18567">
          <cell r="U18567">
            <v>5173</v>
          </cell>
        </row>
        <row r="18569">
          <cell r="U18569">
            <v>25892</v>
          </cell>
        </row>
        <row r="18581">
          <cell r="U18581">
            <v>0</v>
          </cell>
          <cell r="Z18581">
            <v>20</v>
          </cell>
        </row>
        <row r="18592">
          <cell r="U18592">
            <v>500</v>
          </cell>
        </row>
        <row r="18607">
          <cell r="U18607">
            <v>20936</v>
          </cell>
        </row>
        <row r="18615">
          <cell r="U18615">
            <v>0</v>
          </cell>
        </row>
        <row r="18625">
          <cell r="U18625">
            <v>5173</v>
          </cell>
        </row>
        <row r="18627">
          <cell r="U18627">
            <v>26609</v>
          </cell>
        </row>
        <row r="18639">
          <cell r="U18639">
            <v>0</v>
          </cell>
          <cell r="Z18639">
            <v>35</v>
          </cell>
        </row>
        <row r="18650">
          <cell r="U18650">
            <v>286</v>
          </cell>
        </row>
        <row r="18665">
          <cell r="U18665">
            <v>5430</v>
          </cell>
        </row>
        <row r="18673">
          <cell r="U18673">
            <v>0</v>
          </cell>
        </row>
        <row r="18683">
          <cell r="U18683">
            <v>2956</v>
          </cell>
        </row>
        <row r="18685">
          <cell r="U18685">
            <v>8672</v>
          </cell>
        </row>
        <row r="18697">
          <cell r="U18697">
            <v>0</v>
          </cell>
          <cell r="Z18697">
            <v>25</v>
          </cell>
        </row>
        <row r="18708">
          <cell r="U18708">
            <v>400</v>
          </cell>
        </row>
        <row r="18723">
          <cell r="U18723">
            <v>10860</v>
          </cell>
        </row>
        <row r="18731">
          <cell r="U18731">
            <v>0</v>
          </cell>
        </row>
        <row r="18741">
          <cell r="U18741">
            <v>4138</v>
          </cell>
        </row>
        <row r="18743">
          <cell r="U18743">
            <v>15398</v>
          </cell>
        </row>
        <row r="18755">
          <cell r="U18755">
            <v>0</v>
          </cell>
          <cell r="Z18755">
            <v>50</v>
          </cell>
        </row>
        <row r="18766">
          <cell r="U18766">
            <v>400</v>
          </cell>
        </row>
        <row r="18781">
          <cell r="U18781">
            <v>7040</v>
          </cell>
        </row>
        <row r="18789">
          <cell r="U18789">
            <v>0</v>
          </cell>
        </row>
        <row r="18799">
          <cell r="U18799">
            <v>1615</v>
          </cell>
        </row>
        <row r="18801">
          <cell r="U18801">
            <v>9055</v>
          </cell>
        </row>
        <row r="18813">
          <cell r="U18813">
            <v>0</v>
          </cell>
          <cell r="Z18813">
            <v>10</v>
          </cell>
        </row>
        <row r="18824">
          <cell r="U18824">
            <v>2000</v>
          </cell>
        </row>
        <row r="18839">
          <cell r="U18839">
            <v>71798</v>
          </cell>
        </row>
        <row r="18847">
          <cell r="U18847">
            <v>0</v>
          </cell>
        </row>
        <row r="18857">
          <cell r="U18857">
            <v>10347</v>
          </cell>
        </row>
        <row r="18859">
          <cell r="U18859">
            <v>84145</v>
          </cell>
        </row>
        <row r="18871">
          <cell r="U18871">
            <v>0</v>
          </cell>
          <cell r="Z18871">
            <v>80</v>
          </cell>
        </row>
        <row r="18882">
          <cell r="U18882">
            <v>563</v>
          </cell>
        </row>
        <row r="18897">
          <cell r="U18897">
            <v>9061</v>
          </cell>
        </row>
        <row r="18905">
          <cell r="U18905">
            <v>0</v>
          </cell>
        </row>
        <row r="18915">
          <cell r="U18915">
            <v>1862</v>
          </cell>
        </row>
        <row r="18917">
          <cell r="U18917">
            <v>11486</v>
          </cell>
        </row>
        <row r="18929">
          <cell r="U18929">
            <v>0</v>
          </cell>
          <cell r="Z18929">
            <v>8</v>
          </cell>
        </row>
        <row r="18940">
          <cell r="U18940">
            <v>125</v>
          </cell>
        </row>
        <row r="18955">
          <cell r="U18955">
            <v>21254</v>
          </cell>
        </row>
        <row r="18963">
          <cell r="U18963">
            <v>0</v>
          </cell>
        </row>
        <row r="18973">
          <cell r="U18973">
            <v>10089</v>
          </cell>
        </row>
        <row r="18975">
          <cell r="U18975">
            <v>31468</v>
          </cell>
        </row>
        <row r="18987">
          <cell r="U18987">
            <v>0</v>
          </cell>
          <cell r="Z18987">
            <v>32</v>
          </cell>
        </row>
        <row r="18998">
          <cell r="U18998">
            <v>391</v>
          </cell>
        </row>
        <row r="19013">
          <cell r="U19013">
            <v>9630</v>
          </cell>
        </row>
        <row r="19021">
          <cell r="U19021">
            <v>0</v>
          </cell>
        </row>
        <row r="19031">
          <cell r="U19031">
            <v>3233</v>
          </cell>
        </row>
        <row r="19033">
          <cell r="U19033">
            <v>13254</v>
          </cell>
        </row>
        <row r="19045">
          <cell r="U19045">
            <v>0</v>
          </cell>
          <cell r="Z19045">
            <v>1</v>
          </cell>
        </row>
        <row r="19056">
          <cell r="U19056">
            <v>0</v>
          </cell>
        </row>
        <row r="19071">
          <cell r="U19071">
            <v>0</v>
          </cell>
        </row>
        <row r="19079">
          <cell r="U19079">
            <v>0</v>
          </cell>
        </row>
        <row r="19089">
          <cell r="U19089">
            <v>0</v>
          </cell>
        </row>
        <row r="19091">
          <cell r="U19091">
            <v>0</v>
          </cell>
        </row>
        <row r="19103">
          <cell r="U19103">
            <v>0</v>
          </cell>
          <cell r="Z19103">
            <v>10</v>
          </cell>
        </row>
        <row r="19114">
          <cell r="U19114">
            <v>1000</v>
          </cell>
        </row>
        <row r="19129">
          <cell r="U19129">
            <v>18711</v>
          </cell>
        </row>
        <row r="19137">
          <cell r="U19137">
            <v>0</v>
          </cell>
        </row>
        <row r="19147">
          <cell r="U19147">
            <v>8072</v>
          </cell>
        </row>
        <row r="19149">
          <cell r="U19149">
            <v>27783</v>
          </cell>
        </row>
        <row r="19161">
          <cell r="U19161">
            <v>0</v>
          </cell>
          <cell r="Z19161">
            <v>20</v>
          </cell>
        </row>
        <row r="19172">
          <cell r="U19172">
            <v>1000</v>
          </cell>
        </row>
        <row r="19187">
          <cell r="U19187">
            <v>34990</v>
          </cell>
        </row>
        <row r="19195">
          <cell r="U19195">
            <v>0</v>
          </cell>
        </row>
        <row r="19205">
          <cell r="U19205">
            <v>6310</v>
          </cell>
        </row>
        <row r="19207">
          <cell r="U19207">
            <v>42300</v>
          </cell>
        </row>
        <row r="19219">
          <cell r="U19219">
            <v>0</v>
          </cell>
          <cell r="Z19219">
            <v>45</v>
          </cell>
        </row>
        <row r="19230">
          <cell r="U19230">
            <v>222</v>
          </cell>
        </row>
        <row r="19245">
          <cell r="U19245">
            <v>774</v>
          </cell>
        </row>
        <row r="19253">
          <cell r="U19253">
            <v>0</v>
          </cell>
        </row>
        <row r="19263">
          <cell r="U19263">
            <v>2299</v>
          </cell>
        </row>
        <row r="19265">
          <cell r="U19265">
            <v>3295</v>
          </cell>
        </row>
        <row r="19277">
          <cell r="U19277">
            <v>0</v>
          </cell>
          <cell r="Z19277">
            <v>20</v>
          </cell>
        </row>
        <row r="19288">
          <cell r="U19288">
            <v>2000</v>
          </cell>
        </row>
        <row r="19303">
          <cell r="U19303">
            <v>22590</v>
          </cell>
        </row>
        <row r="19311">
          <cell r="U19311">
            <v>0</v>
          </cell>
        </row>
        <row r="19321">
          <cell r="U19321">
            <v>5173</v>
          </cell>
        </row>
        <row r="19323">
          <cell r="U19323">
            <v>29763</v>
          </cell>
        </row>
        <row r="19335">
          <cell r="U19335">
            <v>0</v>
          </cell>
          <cell r="Z19335">
            <v>8</v>
          </cell>
        </row>
        <row r="19346">
          <cell r="U19346">
            <v>1250</v>
          </cell>
        </row>
        <row r="19361">
          <cell r="U19361">
            <v>7738</v>
          </cell>
        </row>
        <row r="19369">
          <cell r="U19369">
            <v>0</v>
          </cell>
        </row>
        <row r="19379">
          <cell r="U19379">
            <v>12932</v>
          </cell>
        </row>
        <row r="19381">
          <cell r="U19381">
            <v>21920</v>
          </cell>
        </row>
        <row r="19393">
          <cell r="U19393">
            <v>0</v>
          </cell>
          <cell r="Z19393">
            <v>50</v>
          </cell>
        </row>
        <row r="19404">
          <cell r="U19404">
            <v>200</v>
          </cell>
        </row>
        <row r="19419">
          <cell r="U19419">
            <v>2574</v>
          </cell>
        </row>
        <row r="19427">
          <cell r="U19427">
            <v>0</v>
          </cell>
        </row>
        <row r="19437">
          <cell r="U19437">
            <v>910</v>
          </cell>
        </row>
        <row r="19439">
          <cell r="U19439">
            <v>3684</v>
          </cell>
        </row>
        <row r="19451">
          <cell r="U19451">
            <v>0</v>
          </cell>
          <cell r="Z19451">
            <v>1</v>
          </cell>
        </row>
        <row r="19462">
          <cell r="U19462">
            <v>0</v>
          </cell>
        </row>
        <row r="19477">
          <cell r="U19477">
            <v>0</v>
          </cell>
        </row>
        <row r="19485">
          <cell r="U19485">
            <v>0</v>
          </cell>
        </row>
        <row r="19495">
          <cell r="U19495">
            <v>0</v>
          </cell>
        </row>
        <row r="19497">
          <cell r="U19497">
            <v>0</v>
          </cell>
        </row>
        <row r="19509">
          <cell r="U19509">
            <v>0</v>
          </cell>
          <cell r="Z19509">
            <v>25</v>
          </cell>
        </row>
        <row r="19520">
          <cell r="U19520">
            <v>400</v>
          </cell>
        </row>
        <row r="19535">
          <cell r="U19535">
            <v>35450</v>
          </cell>
        </row>
        <row r="19543">
          <cell r="U19543">
            <v>0</v>
          </cell>
        </row>
        <row r="19553">
          <cell r="U19553">
            <v>3229</v>
          </cell>
        </row>
        <row r="19555">
          <cell r="U19555">
            <v>39079</v>
          </cell>
        </row>
        <row r="19567">
          <cell r="U19567">
            <v>0</v>
          </cell>
          <cell r="Z19567">
            <v>39.100684261974585</v>
          </cell>
        </row>
        <row r="19578">
          <cell r="U19578">
            <v>256</v>
          </cell>
        </row>
        <row r="19593">
          <cell r="U19593">
            <v>15541</v>
          </cell>
        </row>
        <row r="19601">
          <cell r="U19601">
            <v>0</v>
          </cell>
        </row>
        <row r="19611">
          <cell r="U19611">
            <v>2064</v>
          </cell>
        </row>
        <row r="19613">
          <cell r="U19613">
            <v>17861</v>
          </cell>
        </row>
        <row r="19625">
          <cell r="U19625">
            <v>0</v>
          </cell>
          <cell r="Z19625">
            <v>6</v>
          </cell>
        </row>
        <row r="19636">
          <cell r="U19636">
            <v>5834</v>
          </cell>
        </row>
        <row r="19651">
          <cell r="U19651">
            <v>223915</v>
          </cell>
        </row>
        <row r="19659">
          <cell r="U19659">
            <v>0</v>
          </cell>
        </row>
        <row r="19669">
          <cell r="U19669">
            <v>30697</v>
          </cell>
        </row>
        <row r="19671">
          <cell r="U19671">
            <v>260446</v>
          </cell>
        </row>
        <row r="19683">
          <cell r="U19683">
            <v>0</v>
          </cell>
          <cell r="Z19683">
            <v>3.5</v>
          </cell>
        </row>
        <row r="19694">
          <cell r="U19694">
            <v>3215</v>
          </cell>
        </row>
        <row r="19709">
          <cell r="U19709">
            <v>368315</v>
          </cell>
        </row>
        <row r="19717">
          <cell r="U19717">
            <v>0</v>
          </cell>
        </row>
        <row r="19727">
          <cell r="U19727">
            <v>72120</v>
          </cell>
        </row>
        <row r="19729">
          <cell r="U19729">
            <v>443650</v>
          </cell>
        </row>
        <row r="19741">
          <cell r="U19741">
            <v>0</v>
          </cell>
          <cell r="Z19741">
            <v>8</v>
          </cell>
        </row>
        <row r="19752">
          <cell r="U19752">
            <v>1563</v>
          </cell>
        </row>
        <row r="19767">
          <cell r="U19767">
            <v>38518</v>
          </cell>
        </row>
        <row r="19775">
          <cell r="U19775">
            <v>0</v>
          </cell>
        </row>
        <row r="19785">
          <cell r="U19785">
            <v>12932</v>
          </cell>
        </row>
        <row r="19787">
          <cell r="U19787">
            <v>53013</v>
          </cell>
        </row>
        <row r="19799">
          <cell r="U19799">
            <v>0</v>
          </cell>
          <cell r="Z19799">
            <v>8</v>
          </cell>
        </row>
        <row r="19810">
          <cell r="U19810">
            <v>6250</v>
          </cell>
        </row>
        <row r="19825">
          <cell r="U19825">
            <v>89695</v>
          </cell>
        </row>
        <row r="19833">
          <cell r="U19833">
            <v>0</v>
          </cell>
        </row>
        <row r="19843">
          <cell r="U19843">
            <v>15776</v>
          </cell>
        </row>
        <row r="19845">
          <cell r="U19845">
            <v>111721</v>
          </cell>
        </row>
        <row r="19857">
          <cell r="U19857">
            <v>0</v>
          </cell>
          <cell r="Z19857">
            <v>3</v>
          </cell>
        </row>
        <row r="19868">
          <cell r="U19868">
            <v>3178</v>
          </cell>
        </row>
        <row r="19883">
          <cell r="U19883">
            <v>378791</v>
          </cell>
        </row>
        <row r="19891">
          <cell r="U19891">
            <v>0</v>
          </cell>
        </row>
        <row r="19901">
          <cell r="U19901">
            <v>61394</v>
          </cell>
        </row>
        <row r="19903">
          <cell r="U19903">
            <v>443363</v>
          </cell>
        </row>
        <row r="19915">
          <cell r="U19915">
            <v>0</v>
          </cell>
          <cell r="Z19915">
            <v>3</v>
          </cell>
        </row>
        <row r="19926">
          <cell r="U19926">
            <v>8333</v>
          </cell>
        </row>
        <row r="19941">
          <cell r="U19941">
            <v>1000</v>
          </cell>
        </row>
        <row r="19949">
          <cell r="U19949">
            <v>0</v>
          </cell>
        </row>
        <row r="19959">
          <cell r="U19959">
            <v>15164</v>
          </cell>
        </row>
        <row r="19961">
          <cell r="U19961">
            <v>24497</v>
          </cell>
        </row>
        <row r="19973">
          <cell r="U19973">
            <v>0</v>
          </cell>
          <cell r="Z19973">
            <v>25</v>
          </cell>
        </row>
        <row r="19984">
          <cell r="U19984">
            <v>400</v>
          </cell>
        </row>
        <row r="19999">
          <cell r="U19999">
            <v>2310</v>
          </cell>
        </row>
        <row r="20007">
          <cell r="U20007">
            <v>0</v>
          </cell>
        </row>
        <row r="20017">
          <cell r="U20017">
            <v>3229</v>
          </cell>
        </row>
        <row r="20019">
          <cell r="U20019">
            <v>5939</v>
          </cell>
        </row>
        <row r="20031">
          <cell r="U20031">
            <v>0</v>
          </cell>
          <cell r="Z20031">
            <v>2</v>
          </cell>
        </row>
        <row r="20042">
          <cell r="U20042">
            <v>5000</v>
          </cell>
        </row>
        <row r="20057">
          <cell r="U20057">
            <v>161564</v>
          </cell>
        </row>
        <row r="20065">
          <cell r="U20065">
            <v>0</v>
          </cell>
        </row>
        <row r="20075">
          <cell r="U20075">
            <v>63104</v>
          </cell>
        </row>
        <row r="20077">
          <cell r="U20077">
            <v>229668</v>
          </cell>
        </row>
        <row r="20089">
          <cell r="U20089">
            <v>0</v>
          </cell>
          <cell r="Z20089">
            <v>2</v>
          </cell>
        </row>
        <row r="20100">
          <cell r="U20100">
            <v>5000</v>
          </cell>
        </row>
        <row r="20115">
          <cell r="U20115">
            <v>25000</v>
          </cell>
        </row>
        <row r="20123">
          <cell r="U20123">
            <v>0</v>
          </cell>
        </row>
        <row r="20133">
          <cell r="U20133">
            <v>40358</v>
          </cell>
        </row>
        <row r="20135">
          <cell r="U20135">
            <v>70358</v>
          </cell>
        </row>
        <row r="20147">
          <cell r="U20147">
            <v>0</v>
          </cell>
          <cell r="Z20147">
            <v>6</v>
          </cell>
        </row>
        <row r="20158">
          <cell r="U20158">
            <v>1667</v>
          </cell>
        </row>
        <row r="20173">
          <cell r="U20173">
            <v>30000</v>
          </cell>
        </row>
        <row r="20181">
          <cell r="U20181">
            <v>0</v>
          </cell>
        </row>
        <row r="20191">
          <cell r="U20191">
            <v>7582</v>
          </cell>
        </row>
        <row r="20193">
          <cell r="U20193">
            <v>39249</v>
          </cell>
        </row>
        <row r="20205">
          <cell r="U20205">
            <v>0</v>
          </cell>
          <cell r="Z20205">
            <v>5</v>
          </cell>
        </row>
        <row r="20216">
          <cell r="U20216">
            <v>128000</v>
          </cell>
        </row>
        <row r="20231">
          <cell r="U20231">
            <v>24000</v>
          </cell>
        </row>
        <row r="20239">
          <cell r="U20239">
            <v>0</v>
          </cell>
        </row>
        <row r="20249">
          <cell r="U20249">
            <v>34162</v>
          </cell>
        </row>
        <row r="20251">
          <cell r="U20251">
            <v>186162</v>
          </cell>
        </row>
        <row r="20263">
          <cell r="U20263">
            <v>0</v>
          </cell>
          <cell r="Z20263">
            <v>1</v>
          </cell>
        </row>
        <row r="20274">
          <cell r="U20274">
            <v>0</v>
          </cell>
        </row>
        <row r="20289">
          <cell r="U20289">
            <v>0</v>
          </cell>
        </row>
        <row r="20297">
          <cell r="U20297">
            <v>0</v>
          </cell>
        </row>
        <row r="20307">
          <cell r="U20307">
            <v>0</v>
          </cell>
        </row>
        <row r="20309">
          <cell r="U20309">
            <v>0</v>
          </cell>
        </row>
        <row r="20321">
          <cell r="U20321">
            <v>0</v>
          </cell>
          <cell r="Z20321">
            <v>30</v>
          </cell>
        </row>
        <row r="20332">
          <cell r="U20332">
            <v>416</v>
          </cell>
        </row>
        <row r="20347">
          <cell r="U20347">
            <v>1500</v>
          </cell>
        </row>
        <row r="20355">
          <cell r="U20355">
            <v>0</v>
          </cell>
        </row>
        <row r="20365">
          <cell r="U20365">
            <v>2690</v>
          </cell>
        </row>
        <row r="20367">
          <cell r="U20367">
            <v>4606</v>
          </cell>
        </row>
        <row r="20379">
          <cell r="U20379">
            <v>0</v>
          </cell>
          <cell r="Z20379">
            <v>40</v>
          </cell>
        </row>
        <row r="20390">
          <cell r="U20390">
            <v>250</v>
          </cell>
        </row>
        <row r="20405">
          <cell r="U20405">
            <v>750</v>
          </cell>
        </row>
        <row r="20413">
          <cell r="U20413">
            <v>0</v>
          </cell>
        </row>
        <row r="20423">
          <cell r="U20423">
            <v>2018</v>
          </cell>
        </row>
        <row r="20425">
          <cell r="U20425">
            <v>3018</v>
          </cell>
        </row>
        <row r="20437">
          <cell r="U20437">
            <v>0</v>
          </cell>
          <cell r="Z20437">
            <v>1</v>
          </cell>
        </row>
        <row r="20448">
          <cell r="U20448">
            <v>0</v>
          </cell>
        </row>
        <row r="20463">
          <cell r="U20463">
            <v>0</v>
          </cell>
        </row>
        <row r="20471">
          <cell r="U20471">
            <v>0</v>
          </cell>
        </row>
        <row r="20481">
          <cell r="U20481">
            <v>0</v>
          </cell>
        </row>
        <row r="20483">
          <cell r="U20483">
            <v>0</v>
          </cell>
        </row>
        <row r="20495">
          <cell r="U20495">
            <v>0</v>
          </cell>
          <cell r="Z20495">
            <v>1</v>
          </cell>
        </row>
        <row r="20506">
          <cell r="U20506">
            <v>0</v>
          </cell>
        </row>
        <row r="20521">
          <cell r="U20521">
            <v>0</v>
          </cell>
        </row>
        <row r="20529">
          <cell r="U20529">
            <v>0</v>
          </cell>
        </row>
        <row r="20539">
          <cell r="U20539">
            <v>0</v>
          </cell>
        </row>
        <row r="20541">
          <cell r="U20541">
            <v>0</v>
          </cell>
        </row>
        <row r="20553">
          <cell r="U20553">
            <v>0</v>
          </cell>
          <cell r="Z20553">
            <v>1</v>
          </cell>
        </row>
        <row r="20564">
          <cell r="U20564">
            <v>0</v>
          </cell>
        </row>
        <row r="20579">
          <cell r="U20579">
            <v>0</v>
          </cell>
        </row>
        <row r="20587">
          <cell r="U20587">
            <v>0</v>
          </cell>
        </row>
        <row r="20597">
          <cell r="U20597">
            <v>0</v>
          </cell>
        </row>
        <row r="20599">
          <cell r="U20599">
            <v>0</v>
          </cell>
        </row>
        <row r="20611">
          <cell r="U20611">
            <v>0</v>
          </cell>
          <cell r="Z20611">
            <v>5</v>
          </cell>
        </row>
        <row r="20622">
          <cell r="U20622">
            <v>2000</v>
          </cell>
        </row>
        <row r="20637">
          <cell r="U20637">
            <v>220390</v>
          </cell>
        </row>
        <row r="20645">
          <cell r="U20645">
            <v>0</v>
          </cell>
        </row>
        <row r="20655">
          <cell r="U20655">
            <v>11594</v>
          </cell>
        </row>
        <row r="20657">
          <cell r="U20657">
            <v>233984</v>
          </cell>
        </row>
        <row r="20669">
          <cell r="U20669">
            <v>0</v>
          </cell>
          <cell r="Z20669">
            <v>10</v>
          </cell>
        </row>
        <row r="20680">
          <cell r="U20680">
            <v>1000</v>
          </cell>
        </row>
        <row r="20695">
          <cell r="U20695">
            <v>31445</v>
          </cell>
        </row>
        <row r="20703">
          <cell r="U20703">
            <v>0</v>
          </cell>
        </row>
        <row r="20713">
          <cell r="U20713">
            <v>5798</v>
          </cell>
        </row>
        <row r="20715">
          <cell r="U20715">
            <v>38243</v>
          </cell>
        </row>
        <row r="20727">
          <cell r="U20727">
            <v>0</v>
          </cell>
          <cell r="Z20727">
            <v>1</v>
          </cell>
        </row>
        <row r="20738">
          <cell r="U20738">
            <v>50000</v>
          </cell>
        </row>
        <row r="20753">
          <cell r="U20753">
            <v>1500000</v>
          </cell>
        </row>
        <row r="20761">
          <cell r="U20761">
            <v>0</v>
          </cell>
        </row>
        <row r="20771">
          <cell r="U20771">
            <v>103470</v>
          </cell>
        </row>
        <row r="20773">
          <cell r="U20773">
            <v>1653470</v>
          </cell>
        </row>
        <row r="20785">
          <cell r="U20785">
            <v>0</v>
          </cell>
          <cell r="Z20785">
            <v>1</v>
          </cell>
        </row>
        <row r="20796">
          <cell r="U20796">
            <v>0</v>
          </cell>
        </row>
        <row r="20811">
          <cell r="U20811">
            <v>2146000</v>
          </cell>
        </row>
        <row r="20819">
          <cell r="U20819">
            <v>0</v>
          </cell>
        </row>
        <row r="20829">
          <cell r="U20829">
            <v>0</v>
          </cell>
        </row>
        <row r="20831">
          <cell r="U20831">
            <v>2146000</v>
          </cell>
        </row>
        <row r="20843">
          <cell r="U20843">
            <v>0</v>
          </cell>
          <cell r="Z20843">
            <v>1</v>
          </cell>
        </row>
        <row r="20854">
          <cell r="U20854">
            <v>0</v>
          </cell>
        </row>
        <row r="20869">
          <cell r="U20869">
            <v>0</v>
          </cell>
        </row>
        <row r="20877">
          <cell r="U20877">
            <v>0</v>
          </cell>
        </row>
        <row r="20887">
          <cell r="U20887">
            <v>0</v>
          </cell>
        </row>
        <row r="20889">
          <cell r="U20889">
            <v>0</v>
          </cell>
        </row>
        <row r="20901">
          <cell r="U20901">
            <v>0</v>
          </cell>
          <cell r="Z20901">
            <v>1</v>
          </cell>
        </row>
        <row r="20912">
          <cell r="U20912">
            <v>0</v>
          </cell>
        </row>
        <row r="20927">
          <cell r="U20927">
            <v>0</v>
          </cell>
        </row>
        <row r="20935">
          <cell r="U20935">
            <v>0</v>
          </cell>
        </row>
        <row r="20945">
          <cell r="U20945">
            <v>0</v>
          </cell>
        </row>
        <row r="20947">
          <cell r="U20947">
            <v>0</v>
          </cell>
        </row>
        <row r="20959">
          <cell r="U20959">
            <v>0</v>
          </cell>
          <cell r="Z20959">
            <v>1</v>
          </cell>
        </row>
        <row r="20970">
          <cell r="U20970">
            <v>0</v>
          </cell>
        </row>
        <row r="20985">
          <cell r="U20985">
            <v>150000</v>
          </cell>
        </row>
        <row r="20993">
          <cell r="U20993">
            <v>0</v>
          </cell>
        </row>
        <row r="21003">
          <cell r="U21003">
            <v>0</v>
          </cell>
        </row>
        <row r="21005">
          <cell r="U21005">
            <v>150000</v>
          </cell>
        </row>
        <row r="21017">
          <cell r="U21017">
            <v>0</v>
          </cell>
          <cell r="Z21017">
            <v>1</v>
          </cell>
        </row>
        <row r="21028">
          <cell r="U21028">
            <v>0</v>
          </cell>
        </row>
        <row r="21043">
          <cell r="U21043">
            <v>0</v>
          </cell>
        </row>
        <row r="21051">
          <cell r="U21051">
            <v>0</v>
          </cell>
        </row>
        <row r="21061">
          <cell r="U21061">
            <v>0</v>
          </cell>
        </row>
        <row r="21063">
          <cell r="U21063">
            <v>0</v>
          </cell>
        </row>
        <row r="21075">
          <cell r="U21075">
            <v>2.69</v>
          </cell>
          <cell r="Z21075">
            <v>1.1499999999999999</v>
          </cell>
        </row>
        <row r="21086">
          <cell r="U21086">
            <v>6114</v>
          </cell>
        </row>
        <row r="21101">
          <cell r="U21101">
            <v>373465</v>
          </cell>
        </row>
        <row r="21109">
          <cell r="U21109">
            <v>0</v>
          </cell>
        </row>
        <row r="21119">
          <cell r="U21119">
            <v>109747</v>
          </cell>
        </row>
        <row r="21121">
          <cell r="U21121">
            <v>489326</v>
          </cell>
        </row>
        <row r="21133">
          <cell r="U21133">
            <v>0</v>
          </cell>
          <cell r="Z21133">
            <v>100</v>
          </cell>
        </row>
        <row r="21144">
          <cell r="U21144">
            <v>200</v>
          </cell>
        </row>
        <row r="21159">
          <cell r="U21159">
            <v>5250</v>
          </cell>
        </row>
        <row r="21167">
          <cell r="U21167">
            <v>0</v>
          </cell>
        </row>
        <row r="21177">
          <cell r="U21177">
            <v>1338</v>
          </cell>
        </row>
        <row r="21179">
          <cell r="U21179">
            <v>6788</v>
          </cell>
        </row>
        <row r="21191">
          <cell r="U21191">
            <v>0</v>
          </cell>
          <cell r="Z21191">
            <v>4.5</v>
          </cell>
        </row>
        <row r="21202">
          <cell r="U21202">
            <v>8889</v>
          </cell>
        </row>
        <row r="21217">
          <cell r="U21217">
            <v>29074</v>
          </cell>
        </row>
        <row r="21225">
          <cell r="U21225">
            <v>0</v>
          </cell>
        </row>
        <row r="21235">
          <cell r="U21235">
            <v>29726</v>
          </cell>
        </row>
        <row r="21237">
          <cell r="U21237">
            <v>67689</v>
          </cell>
        </row>
        <row r="21249">
          <cell r="U21249">
            <v>0</v>
          </cell>
          <cell r="Z21249">
            <v>5</v>
          </cell>
        </row>
        <row r="21260">
          <cell r="U21260">
            <v>2000</v>
          </cell>
        </row>
        <row r="21275">
          <cell r="U21275">
            <v>97963</v>
          </cell>
        </row>
        <row r="21283">
          <cell r="U21283">
            <v>0</v>
          </cell>
        </row>
        <row r="21293">
          <cell r="U21293">
            <v>26754</v>
          </cell>
        </row>
        <row r="21295">
          <cell r="U21295">
            <v>126717</v>
          </cell>
        </row>
        <row r="21307">
          <cell r="U21307">
            <v>0</v>
          </cell>
          <cell r="Z21307">
            <v>0.3</v>
          </cell>
        </row>
        <row r="21318">
          <cell r="U21318">
            <v>33333</v>
          </cell>
        </row>
        <row r="21333">
          <cell r="U21333">
            <v>4906800</v>
          </cell>
        </row>
        <row r="21341">
          <cell r="U21341">
            <v>0</v>
          </cell>
        </row>
        <row r="21351">
          <cell r="U21351">
            <v>445902</v>
          </cell>
        </row>
        <row r="21353">
          <cell r="U21353">
            <v>5386035</v>
          </cell>
        </row>
        <row r="21365">
          <cell r="U21365">
            <v>0</v>
          </cell>
          <cell r="Z21365">
            <v>8</v>
          </cell>
        </row>
        <row r="21376">
          <cell r="U21376">
            <v>24389</v>
          </cell>
        </row>
        <row r="21391">
          <cell r="U21391">
            <v>4899</v>
          </cell>
        </row>
        <row r="21399">
          <cell r="U21399">
            <v>0</v>
          </cell>
        </row>
        <row r="21409">
          <cell r="U21409">
            <v>15776</v>
          </cell>
        </row>
        <row r="21411">
          <cell r="U21411">
            <v>45064</v>
          </cell>
        </row>
        <row r="21423">
          <cell r="U21423">
            <v>11.62</v>
          </cell>
          <cell r="Z21423">
            <v>8</v>
          </cell>
        </row>
        <row r="21434">
          <cell r="U21434">
            <v>24389</v>
          </cell>
        </row>
        <row r="21449">
          <cell r="U21449">
            <v>4899</v>
          </cell>
        </row>
        <row r="21457">
          <cell r="U21457">
            <v>0</v>
          </cell>
        </row>
        <row r="21467">
          <cell r="U21467">
            <v>15776</v>
          </cell>
        </row>
        <row r="21469">
          <cell r="U21469">
            <v>45064</v>
          </cell>
        </row>
        <row r="21481">
          <cell r="U21481">
            <v>0</v>
          </cell>
          <cell r="Z21481">
            <v>20</v>
          </cell>
        </row>
        <row r="21492">
          <cell r="U21492">
            <v>4550</v>
          </cell>
        </row>
        <row r="21507">
          <cell r="U21507">
            <v>896</v>
          </cell>
        </row>
        <row r="21515">
          <cell r="U21515">
            <v>0</v>
          </cell>
        </row>
        <row r="21525">
          <cell r="U21525">
            <v>4036</v>
          </cell>
        </row>
        <row r="21527">
          <cell r="U21527">
            <v>9482</v>
          </cell>
        </row>
        <row r="21539">
          <cell r="U21539">
            <v>0</v>
          </cell>
          <cell r="Z21539">
            <v>20</v>
          </cell>
        </row>
        <row r="21550">
          <cell r="U21550">
            <v>4550</v>
          </cell>
        </row>
        <row r="21565">
          <cell r="U21565">
            <v>896</v>
          </cell>
        </row>
        <row r="21573">
          <cell r="U21573">
            <v>0</v>
          </cell>
        </row>
        <row r="21583">
          <cell r="U21583">
            <v>4036</v>
          </cell>
        </row>
        <row r="21585">
          <cell r="U21585">
            <v>9482</v>
          </cell>
        </row>
        <row r="21597">
          <cell r="U21597">
            <v>0</v>
          </cell>
          <cell r="Z21597">
            <v>10</v>
          </cell>
        </row>
        <row r="21608">
          <cell r="U21608">
            <v>9100</v>
          </cell>
        </row>
        <row r="21623">
          <cell r="U21623">
            <v>1496</v>
          </cell>
        </row>
        <row r="21631">
          <cell r="U21631">
            <v>0</v>
          </cell>
        </row>
        <row r="21641">
          <cell r="U21641">
            <v>8072</v>
          </cell>
        </row>
        <row r="21643">
          <cell r="U21643">
            <v>18668</v>
          </cell>
        </row>
        <row r="21655">
          <cell r="U21655">
            <v>0</v>
          </cell>
          <cell r="Z21655">
            <v>13</v>
          </cell>
        </row>
        <row r="21666">
          <cell r="U21666">
            <v>1739</v>
          </cell>
        </row>
        <row r="21681">
          <cell r="U21681">
            <v>269</v>
          </cell>
        </row>
        <row r="21689">
          <cell r="U21689">
            <v>0</v>
          </cell>
        </row>
        <row r="21699">
          <cell r="U21699">
            <v>4460</v>
          </cell>
        </row>
        <row r="21701">
          <cell r="U21701">
            <v>6468</v>
          </cell>
        </row>
        <row r="21713">
          <cell r="U21713">
            <v>25.369999999999997</v>
          </cell>
          <cell r="Z21713">
            <v>1</v>
          </cell>
        </row>
        <row r="21724">
          <cell r="U21724">
            <v>7035</v>
          </cell>
        </row>
        <row r="21739">
          <cell r="U21739">
            <v>399697</v>
          </cell>
        </row>
        <row r="21747">
          <cell r="U21747">
            <v>0</v>
          </cell>
        </row>
        <row r="21757">
          <cell r="U21757">
            <v>126209</v>
          </cell>
        </row>
        <row r="21759">
          <cell r="U21759">
            <v>532941</v>
          </cell>
        </row>
        <row r="21771">
          <cell r="U21771">
            <v>0</v>
          </cell>
          <cell r="Z21771">
            <v>10</v>
          </cell>
        </row>
        <row r="21782">
          <cell r="U21782">
            <v>1000</v>
          </cell>
        </row>
        <row r="21797">
          <cell r="U21797">
            <v>31497</v>
          </cell>
        </row>
        <row r="21805">
          <cell r="U21805">
            <v>0</v>
          </cell>
        </row>
        <row r="21815">
          <cell r="U21815">
            <v>8072</v>
          </cell>
        </row>
        <row r="21817">
          <cell r="U21817">
            <v>40569</v>
          </cell>
        </row>
        <row r="21829">
          <cell r="U21829">
            <v>0</v>
          </cell>
          <cell r="Z21829">
            <v>10</v>
          </cell>
        </row>
        <row r="21840">
          <cell r="U21840">
            <v>1000</v>
          </cell>
        </row>
        <row r="21855">
          <cell r="U21855">
            <v>34137</v>
          </cell>
        </row>
        <row r="21863">
          <cell r="U21863">
            <v>0</v>
          </cell>
        </row>
        <row r="21873">
          <cell r="U21873">
            <v>8072</v>
          </cell>
        </row>
        <row r="21875">
          <cell r="U21875">
            <v>43209</v>
          </cell>
        </row>
        <row r="21887">
          <cell r="U21887">
            <v>0</v>
          </cell>
          <cell r="Z21887">
            <v>6.666666666666667</v>
          </cell>
        </row>
        <row r="21898">
          <cell r="U21898">
            <v>150</v>
          </cell>
        </row>
        <row r="21913">
          <cell r="U21913">
            <v>34614</v>
          </cell>
        </row>
        <row r="21921">
          <cell r="U21921">
            <v>0</v>
          </cell>
        </row>
        <row r="21931">
          <cell r="U21931">
            <v>8696</v>
          </cell>
        </row>
        <row r="21933">
          <cell r="U21933">
            <v>43460</v>
          </cell>
        </row>
        <row r="21945">
          <cell r="U21945">
            <v>0</v>
          </cell>
          <cell r="Z21945">
            <v>6.666666666666667</v>
          </cell>
        </row>
        <row r="21956">
          <cell r="U21956">
            <v>150</v>
          </cell>
        </row>
        <row r="21971">
          <cell r="U21971">
            <v>78317</v>
          </cell>
        </row>
        <row r="21979">
          <cell r="U21979">
            <v>0</v>
          </cell>
        </row>
        <row r="21989">
          <cell r="U21989">
            <v>8696</v>
          </cell>
        </row>
        <row r="21991">
          <cell r="U21991">
            <v>87163</v>
          </cell>
        </row>
        <row r="22003">
          <cell r="U22003">
            <v>0</v>
          </cell>
          <cell r="Z22003">
            <v>1</v>
          </cell>
        </row>
        <row r="22014">
          <cell r="U22014">
            <v>0</v>
          </cell>
        </row>
        <row r="22029">
          <cell r="U22029">
            <v>2108880</v>
          </cell>
        </row>
        <row r="22037">
          <cell r="U22037">
            <v>0</v>
          </cell>
        </row>
        <row r="22047">
          <cell r="U22047">
            <v>0</v>
          </cell>
        </row>
        <row r="22049">
          <cell r="U22049">
            <v>2108880</v>
          </cell>
        </row>
        <row r="22061">
          <cell r="U22061">
            <v>0</v>
          </cell>
          <cell r="Z22061">
            <v>4</v>
          </cell>
        </row>
        <row r="22072">
          <cell r="U22072">
            <v>1250</v>
          </cell>
        </row>
        <row r="22087">
          <cell r="U22087">
            <v>40199</v>
          </cell>
        </row>
        <row r="22095">
          <cell r="U22095">
            <v>0</v>
          </cell>
        </row>
        <row r="22105">
          <cell r="U22105">
            <v>33442</v>
          </cell>
        </row>
        <row r="22107">
          <cell r="U22107">
            <v>74891</v>
          </cell>
        </row>
        <row r="22119">
          <cell r="U22119">
            <v>0</v>
          </cell>
          <cell r="Z22119">
            <v>45</v>
          </cell>
        </row>
        <row r="22130">
          <cell r="U22130">
            <v>222</v>
          </cell>
        </row>
        <row r="22145">
          <cell r="U22145">
            <v>20870</v>
          </cell>
        </row>
        <row r="22153">
          <cell r="U22153">
            <v>0</v>
          </cell>
        </row>
        <row r="22163">
          <cell r="U22163">
            <v>2973</v>
          </cell>
        </row>
        <row r="22165">
          <cell r="U22165">
            <v>24065</v>
          </cell>
        </row>
        <row r="22177">
          <cell r="U22177">
            <v>0</v>
          </cell>
          <cell r="Z22177">
            <v>45</v>
          </cell>
        </row>
        <row r="22188">
          <cell r="U22188">
            <v>222</v>
          </cell>
        </row>
        <row r="22203">
          <cell r="U22203">
            <v>81085</v>
          </cell>
        </row>
        <row r="22211">
          <cell r="U22211">
            <v>0</v>
          </cell>
        </row>
        <row r="22221">
          <cell r="U22221">
            <v>2973</v>
          </cell>
        </row>
        <row r="22223">
          <cell r="U22223">
            <v>84280</v>
          </cell>
        </row>
        <row r="22235">
          <cell r="U22235">
            <v>0</v>
          </cell>
          <cell r="Z22235">
            <v>1</v>
          </cell>
        </row>
        <row r="22246">
          <cell r="U22246">
            <v>10000</v>
          </cell>
        </row>
        <row r="22261">
          <cell r="U22261">
            <v>254066</v>
          </cell>
        </row>
        <row r="22269">
          <cell r="U22269">
            <v>0</v>
          </cell>
        </row>
        <row r="22279">
          <cell r="U22279">
            <v>133771</v>
          </cell>
        </row>
        <row r="22281">
          <cell r="U22281">
            <v>397837</v>
          </cell>
        </row>
        <row r="22293">
          <cell r="U22293">
            <v>0</v>
          </cell>
          <cell r="Z22293">
            <v>1</v>
          </cell>
        </row>
        <row r="22304">
          <cell r="U22304">
            <v>10000</v>
          </cell>
        </row>
        <row r="22319">
          <cell r="U22319">
            <v>220847</v>
          </cell>
        </row>
        <row r="22327">
          <cell r="U22327">
            <v>0</v>
          </cell>
        </row>
        <row r="22337">
          <cell r="U22337">
            <v>133771</v>
          </cell>
        </row>
        <row r="22339">
          <cell r="U22339">
            <v>364618</v>
          </cell>
        </row>
        <row r="22351">
          <cell r="U22351">
            <v>0</v>
          </cell>
          <cell r="Z22351">
            <v>8</v>
          </cell>
        </row>
        <row r="22362">
          <cell r="U22362">
            <v>625</v>
          </cell>
        </row>
        <row r="22377">
          <cell r="U22377">
            <v>71920</v>
          </cell>
        </row>
        <row r="22385">
          <cell r="U22385">
            <v>0</v>
          </cell>
        </row>
        <row r="22395">
          <cell r="U22395">
            <v>12318</v>
          </cell>
        </row>
        <row r="22397">
          <cell r="U22397">
            <v>84863</v>
          </cell>
        </row>
        <row r="22409">
          <cell r="U22409">
            <v>0</v>
          </cell>
          <cell r="Z22409">
            <v>6</v>
          </cell>
        </row>
        <row r="22420">
          <cell r="U22420">
            <v>833</v>
          </cell>
        </row>
        <row r="22435">
          <cell r="U22435">
            <v>71920</v>
          </cell>
        </row>
        <row r="22443">
          <cell r="U22443">
            <v>0</v>
          </cell>
        </row>
        <row r="22453">
          <cell r="U22453">
            <v>16424</v>
          </cell>
        </row>
        <row r="22455">
          <cell r="U22455">
            <v>89177</v>
          </cell>
        </row>
        <row r="22467">
          <cell r="U22467">
            <v>0</v>
          </cell>
          <cell r="Z22467">
            <v>6</v>
          </cell>
        </row>
        <row r="22478">
          <cell r="U22478">
            <v>833</v>
          </cell>
        </row>
        <row r="22493">
          <cell r="U22493">
            <v>125860</v>
          </cell>
        </row>
        <row r="22501">
          <cell r="U22501">
            <v>0</v>
          </cell>
        </row>
        <row r="22511">
          <cell r="U22511">
            <v>16424</v>
          </cell>
        </row>
        <row r="22513">
          <cell r="U22513">
            <v>143117</v>
          </cell>
        </row>
        <row r="22525">
          <cell r="U22525">
            <v>0</v>
          </cell>
          <cell r="Z22525">
            <v>8.5</v>
          </cell>
        </row>
        <row r="22536">
          <cell r="U22536">
            <v>353</v>
          </cell>
        </row>
        <row r="22551">
          <cell r="U22551">
            <v>7148</v>
          </cell>
        </row>
        <row r="22559">
          <cell r="U22559">
            <v>0</v>
          </cell>
        </row>
        <row r="22569">
          <cell r="U22569">
            <v>15738</v>
          </cell>
        </row>
        <row r="22571">
          <cell r="U22571">
            <v>23239</v>
          </cell>
        </row>
        <row r="22583">
          <cell r="U22583">
            <v>0</v>
          </cell>
          <cell r="Z22583">
            <v>5</v>
          </cell>
        </row>
        <row r="22594">
          <cell r="U22594">
            <v>2000</v>
          </cell>
        </row>
        <row r="22609">
          <cell r="U22609">
            <v>80000</v>
          </cell>
        </row>
        <row r="22617">
          <cell r="U22617">
            <v>0</v>
          </cell>
        </row>
        <row r="22627">
          <cell r="U22627">
            <v>26754</v>
          </cell>
        </row>
        <row r="22629">
          <cell r="U22629">
            <v>108754</v>
          </cell>
        </row>
        <row r="22641">
          <cell r="U22641">
            <v>0</v>
          </cell>
          <cell r="Z22641">
            <v>10</v>
          </cell>
        </row>
        <row r="22652">
          <cell r="U22652">
            <v>1000</v>
          </cell>
        </row>
        <row r="22667">
          <cell r="U22667">
            <v>50000</v>
          </cell>
        </row>
        <row r="22675">
          <cell r="U22675">
            <v>0</v>
          </cell>
        </row>
        <row r="22685">
          <cell r="U22685">
            <v>13377</v>
          </cell>
        </row>
        <row r="22687">
          <cell r="U22687">
            <v>64377</v>
          </cell>
        </row>
        <row r="22699">
          <cell r="U22699">
            <v>0</v>
          </cell>
          <cell r="Z22699">
            <v>4.5</v>
          </cell>
        </row>
        <row r="22710">
          <cell r="U22710">
            <v>8889</v>
          </cell>
        </row>
        <row r="22725">
          <cell r="U22725">
            <v>29074</v>
          </cell>
        </row>
        <row r="22733">
          <cell r="U22733">
            <v>0</v>
          </cell>
        </row>
        <row r="22743">
          <cell r="U22743">
            <v>29726</v>
          </cell>
        </row>
        <row r="22745">
          <cell r="U22745">
            <v>67689</v>
          </cell>
        </row>
        <row r="22757">
          <cell r="U22757">
            <v>0</v>
          </cell>
          <cell r="Z22757">
            <v>4.5</v>
          </cell>
        </row>
        <row r="22768">
          <cell r="U22768">
            <v>253333</v>
          </cell>
        </row>
        <row r="22783">
          <cell r="U22783">
            <v>522364</v>
          </cell>
        </row>
        <row r="22791">
          <cell r="U22791">
            <v>0</v>
          </cell>
        </row>
        <row r="22801">
          <cell r="U22801">
            <v>49944</v>
          </cell>
        </row>
        <row r="22803">
          <cell r="U22803">
            <v>825641</v>
          </cell>
        </row>
        <row r="22815">
          <cell r="U22815">
            <v>0</v>
          </cell>
          <cell r="Z22815">
            <v>0.4</v>
          </cell>
        </row>
        <row r="22826">
          <cell r="U22826">
            <v>125000</v>
          </cell>
        </row>
        <row r="22841">
          <cell r="U22841">
            <v>2000000</v>
          </cell>
        </row>
        <row r="22849">
          <cell r="U22849">
            <v>0</v>
          </cell>
        </row>
        <row r="22859">
          <cell r="U22859">
            <v>668854</v>
          </cell>
        </row>
        <row r="22861">
          <cell r="U22861">
            <v>2793854</v>
          </cell>
        </row>
        <row r="22873">
          <cell r="U22873">
            <v>0</v>
          </cell>
          <cell r="Z22873">
            <v>21</v>
          </cell>
        </row>
        <row r="22884">
          <cell r="U22884">
            <v>48</v>
          </cell>
        </row>
        <row r="22899">
          <cell r="U22899">
            <v>27408</v>
          </cell>
        </row>
        <row r="22907">
          <cell r="U22907">
            <v>0</v>
          </cell>
        </row>
        <row r="22917">
          <cell r="U22917">
            <v>4926</v>
          </cell>
        </row>
        <row r="22919">
          <cell r="U22919">
            <v>32382</v>
          </cell>
        </row>
        <row r="22931">
          <cell r="U22931">
            <v>0</v>
          </cell>
          <cell r="Z22931">
            <v>20</v>
          </cell>
        </row>
        <row r="22942">
          <cell r="U22942">
            <v>500</v>
          </cell>
        </row>
        <row r="22957">
          <cell r="U22957">
            <v>36464</v>
          </cell>
        </row>
        <row r="22965">
          <cell r="U22965">
            <v>0</v>
          </cell>
        </row>
        <row r="22975">
          <cell r="U22975">
            <v>5173</v>
          </cell>
        </row>
        <row r="22977">
          <cell r="U22977">
            <v>42137</v>
          </cell>
        </row>
        <row r="22989">
          <cell r="U22989">
            <v>0</v>
          </cell>
          <cell r="Z22989">
            <v>8</v>
          </cell>
        </row>
        <row r="23000">
          <cell r="U23000">
            <v>1250</v>
          </cell>
        </row>
        <row r="23015">
          <cell r="U23015">
            <v>19339</v>
          </cell>
        </row>
        <row r="23023">
          <cell r="U23023">
            <v>0</v>
          </cell>
        </row>
        <row r="23033">
          <cell r="U23033">
            <v>12932</v>
          </cell>
        </row>
        <row r="23035">
          <cell r="U23035">
            <v>33521</v>
          </cell>
        </row>
        <row r="23047">
          <cell r="U23047">
            <v>0</v>
          </cell>
          <cell r="Z23047">
            <v>8</v>
          </cell>
        </row>
        <row r="23058">
          <cell r="U23058">
            <v>0</v>
          </cell>
        </row>
        <row r="23073">
          <cell r="U23073">
            <v>1145730</v>
          </cell>
        </row>
        <row r="23081">
          <cell r="U23081">
            <v>0</v>
          </cell>
        </row>
        <row r="23091">
          <cell r="U23091">
            <v>0</v>
          </cell>
        </row>
        <row r="23093">
          <cell r="U23093">
            <v>1145730</v>
          </cell>
        </row>
        <row r="23105">
          <cell r="U23105">
            <v>0</v>
          </cell>
          <cell r="Z23105">
            <v>8</v>
          </cell>
        </row>
        <row r="23116">
          <cell r="U23116">
            <v>0</v>
          </cell>
        </row>
        <row r="23131">
          <cell r="U23131">
            <v>1341210</v>
          </cell>
        </row>
        <row r="23139">
          <cell r="U23139">
            <v>0</v>
          </cell>
        </row>
        <row r="23149">
          <cell r="U23149">
            <v>0</v>
          </cell>
        </row>
        <row r="23151">
          <cell r="U23151">
            <v>1341210</v>
          </cell>
        </row>
        <row r="23163">
          <cell r="U23163">
            <v>0</v>
          </cell>
          <cell r="Z23163">
            <v>8</v>
          </cell>
        </row>
        <row r="23174">
          <cell r="U23174">
            <v>0</v>
          </cell>
        </row>
        <row r="23189">
          <cell r="U23189">
            <v>954775</v>
          </cell>
        </row>
        <row r="23197">
          <cell r="U23197">
            <v>0</v>
          </cell>
        </row>
        <row r="23207">
          <cell r="U23207">
            <v>0</v>
          </cell>
        </row>
        <row r="23209">
          <cell r="U23209">
            <v>954775</v>
          </cell>
        </row>
        <row r="23221">
          <cell r="U23221">
            <v>0</v>
          </cell>
          <cell r="Z23221">
            <v>8</v>
          </cell>
        </row>
        <row r="23232">
          <cell r="U23232">
            <v>0</v>
          </cell>
        </row>
        <row r="23247">
          <cell r="U23247">
            <v>894140</v>
          </cell>
        </row>
        <row r="23255">
          <cell r="U23255">
            <v>0</v>
          </cell>
        </row>
        <row r="23265">
          <cell r="U23265">
            <v>0</v>
          </cell>
        </row>
        <row r="23267">
          <cell r="U23267">
            <v>894140</v>
          </cell>
        </row>
        <row r="23279">
          <cell r="U23279">
            <v>0</v>
          </cell>
          <cell r="Z23279">
            <v>8</v>
          </cell>
        </row>
        <row r="23290">
          <cell r="U23290">
            <v>0</v>
          </cell>
        </row>
        <row r="23305">
          <cell r="U23305">
            <v>670605</v>
          </cell>
        </row>
        <row r="23313">
          <cell r="U23313">
            <v>0</v>
          </cell>
        </row>
        <row r="23323">
          <cell r="U23323">
            <v>0</v>
          </cell>
        </row>
        <row r="23325">
          <cell r="U23325">
            <v>670605</v>
          </cell>
        </row>
        <row r="23337">
          <cell r="U23337">
            <v>0</v>
          </cell>
          <cell r="Z23337">
            <v>8</v>
          </cell>
        </row>
        <row r="23348">
          <cell r="U23348">
            <v>0</v>
          </cell>
        </row>
        <row r="23363">
          <cell r="U23363">
            <v>381910</v>
          </cell>
        </row>
        <row r="23371">
          <cell r="U23371">
            <v>0</v>
          </cell>
        </row>
        <row r="23381">
          <cell r="U23381">
            <v>0</v>
          </cell>
        </row>
        <row r="23383">
          <cell r="U23383">
            <v>381910</v>
          </cell>
        </row>
        <row r="23395">
          <cell r="U23395">
            <v>0</v>
          </cell>
          <cell r="Z23395">
            <v>8</v>
          </cell>
        </row>
        <row r="23406">
          <cell r="U23406">
            <v>0</v>
          </cell>
        </row>
        <row r="23421">
          <cell r="U23421">
            <v>447070</v>
          </cell>
        </row>
        <row r="23429">
          <cell r="U23429">
            <v>0</v>
          </cell>
        </row>
        <row r="23439">
          <cell r="U23439">
            <v>0</v>
          </cell>
        </row>
        <row r="23441">
          <cell r="U23441">
            <v>447070</v>
          </cell>
        </row>
        <row r="23453">
          <cell r="U23453">
            <v>0</v>
          </cell>
          <cell r="Z23453">
            <v>8</v>
          </cell>
        </row>
        <row r="23464">
          <cell r="U23464">
            <v>0</v>
          </cell>
        </row>
        <row r="23479">
          <cell r="U23479">
            <v>190955</v>
          </cell>
        </row>
        <row r="23487">
          <cell r="U23487">
            <v>0</v>
          </cell>
        </row>
        <row r="23497">
          <cell r="U23497">
            <v>0</v>
          </cell>
        </row>
        <row r="23499">
          <cell r="U23499">
            <v>190955</v>
          </cell>
        </row>
        <row r="23511">
          <cell r="U23511">
            <v>0</v>
          </cell>
          <cell r="Z23511">
            <v>8</v>
          </cell>
        </row>
        <row r="23522">
          <cell r="U23522">
            <v>0</v>
          </cell>
        </row>
        <row r="23537">
          <cell r="U23537">
            <v>223535</v>
          </cell>
        </row>
        <row r="23545">
          <cell r="U23545">
            <v>0</v>
          </cell>
        </row>
        <row r="23555">
          <cell r="U23555">
            <v>0</v>
          </cell>
        </row>
        <row r="23557">
          <cell r="U23557">
            <v>223535</v>
          </cell>
        </row>
        <row r="23569">
          <cell r="U23569">
            <v>0</v>
          </cell>
          <cell r="Z23569">
            <v>8</v>
          </cell>
        </row>
        <row r="23580">
          <cell r="U23580">
            <v>0</v>
          </cell>
        </row>
        <row r="23595">
          <cell r="U23595">
            <v>87785</v>
          </cell>
        </row>
        <row r="23603">
          <cell r="U23603">
            <v>0</v>
          </cell>
        </row>
        <row r="23613">
          <cell r="U23613">
            <v>0</v>
          </cell>
        </row>
        <row r="23615">
          <cell r="U23615">
            <v>87785</v>
          </cell>
        </row>
        <row r="23627">
          <cell r="U23627">
            <v>0</v>
          </cell>
          <cell r="Z23627">
            <v>8</v>
          </cell>
        </row>
        <row r="23638">
          <cell r="U23638">
            <v>0</v>
          </cell>
        </row>
        <row r="23653">
          <cell r="U23653">
            <v>175570</v>
          </cell>
        </row>
        <row r="23661">
          <cell r="U23661">
            <v>0</v>
          </cell>
        </row>
        <row r="23671">
          <cell r="U23671">
            <v>0</v>
          </cell>
        </row>
        <row r="23673">
          <cell r="U23673">
            <v>175570</v>
          </cell>
        </row>
        <row r="23685">
          <cell r="U23685">
            <v>0</v>
          </cell>
          <cell r="Z23685">
            <v>8</v>
          </cell>
        </row>
        <row r="23696">
          <cell r="U23696">
            <v>0</v>
          </cell>
        </row>
        <row r="23711">
          <cell r="U23711">
            <v>263355</v>
          </cell>
        </row>
        <row r="23719">
          <cell r="U23719">
            <v>0</v>
          </cell>
        </row>
        <row r="23729">
          <cell r="U23729">
            <v>0</v>
          </cell>
        </row>
        <row r="23731">
          <cell r="U23731">
            <v>263355</v>
          </cell>
        </row>
        <row r="23743">
          <cell r="U23743">
            <v>0</v>
          </cell>
          <cell r="Z23743">
            <v>8</v>
          </cell>
        </row>
        <row r="23754">
          <cell r="U23754">
            <v>0</v>
          </cell>
        </row>
        <row r="23769">
          <cell r="U23769">
            <v>90500</v>
          </cell>
        </row>
        <row r="23777">
          <cell r="U23777">
            <v>0</v>
          </cell>
        </row>
        <row r="23787">
          <cell r="U23787">
            <v>0</v>
          </cell>
        </row>
        <row r="23789">
          <cell r="U23789">
            <v>90500</v>
          </cell>
        </row>
        <row r="23801">
          <cell r="U23801">
            <v>0</v>
          </cell>
          <cell r="Z23801">
            <v>8</v>
          </cell>
        </row>
        <row r="23812">
          <cell r="U23812">
            <v>0</v>
          </cell>
        </row>
        <row r="23827">
          <cell r="U23827">
            <v>186430</v>
          </cell>
        </row>
        <row r="23835">
          <cell r="U23835">
            <v>0</v>
          </cell>
        </row>
        <row r="23845">
          <cell r="U23845">
            <v>0</v>
          </cell>
        </row>
        <row r="23847">
          <cell r="U23847">
            <v>186430</v>
          </cell>
        </row>
        <row r="23859">
          <cell r="U23859">
            <v>0</v>
          </cell>
          <cell r="Z23859">
            <v>8</v>
          </cell>
        </row>
        <row r="23870">
          <cell r="U23870">
            <v>0</v>
          </cell>
        </row>
        <row r="23885">
          <cell r="U23885">
            <v>279645</v>
          </cell>
        </row>
        <row r="23893">
          <cell r="U23893">
            <v>0</v>
          </cell>
        </row>
        <row r="23903">
          <cell r="U23903">
            <v>0</v>
          </cell>
        </row>
        <row r="23905">
          <cell r="U23905">
            <v>279645</v>
          </cell>
        </row>
        <row r="23917">
          <cell r="U23917">
            <v>0</v>
          </cell>
          <cell r="Z23917">
            <v>8</v>
          </cell>
        </row>
        <row r="23928">
          <cell r="U23928">
            <v>0</v>
          </cell>
        </row>
        <row r="23943">
          <cell r="U23943">
            <v>372860</v>
          </cell>
        </row>
        <row r="23951">
          <cell r="U23951">
            <v>0</v>
          </cell>
        </row>
        <row r="23961">
          <cell r="U23961">
            <v>0</v>
          </cell>
        </row>
        <row r="23963">
          <cell r="U23963">
            <v>372860</v>
          </cell>
        </row>
        <row r="23975">
          <cell r="U23975">
            <v>0</v>
          </cell>
          <cell r="Z23975">
            <v>8</v>
          </cell>
        </row>
        <row r="23986">
          <cell r="U23986">
            <v>0</v>
          </cell>
        </row>
        <row r="24001">
          <cell r="U24001">
            <v>456120</v>
          </cell>
        </row>
        <row r="24009">
          <cell r="U24009">
            <v>0</v>
          </cell>
        </row>
        <row r="24019">
          <cell r="U24019">
            <v>0</v>
          </cell>
        </row>
        <row r="24021">
          <cell r="U24021">
            <v>456120</v>
          </cell>
        </row>
        <row r="24033">
          <cell r="U24033">
            <v>0</v>
          </cell>
          <cell r="Z24033">
            <v>8</v>
          </cell>
        </row>
        <row r="24044">
          <cell r="U24044">
            <v>0</v>
          </cell>
        </row>
        <row r="24059">
          <cell r="U24059">
            <v>139370</v>
          </cell>
        </row>
        <row r="24067">
          <cell r="U24067">
            <v>0</v>
          </cell>
        </row>
        <row r="24077">
          <cell r="U24077">
            <v>0</v>
          </cell>
        </row>
        <row r="24079">
          <cell r="U24079">
            <v>139370</v>
          </cell>
        </row>
        <row r="24091">
          <cell r="U24091">
            <v>0</v>
          </cell>
          <cell r="Z24091">
            <v>8</v>
          </cell>
        </row>
        <row r="24102">
          <cell r="U24102">
            <v>0</v>
          </cell>
        </row>
        <row r="24117">
          <cell r="U24117">
            <v>407250</v>
          </cell>
        </row>
        <row r="24125">
          <cell r="U24125">
            <v>0</v>
          </cell>
        </row>
        <row r="24135">
          <cell r="U24135">
            <v>0</v>
          </cell>
        </row>
        <row r="24137">
          <cell r="U24137">
            <v>407250</v>
          </cell>
        </row>
        <row r="24149">
          <cell r="U24149">
            <v>0</v>
          </cell>
          <cell r="Z24149">
            <v>8</v>
          </cell>
        </row>
        <row r="24160">
          <cell r="U24160">
            <v>0</v>
          </cell>
        </row>
        <row r="24175">
          <cell r="U24175">
            <v>321592</v>
          </cell>
        </row>
        <row r="24183">
          <cell r="U24183">
            <v>0</v>
          </cell>
        </row>
        <row r="24193">
          <cell r="U24193">
            <v>0</v>
          </cell>
        </row>
        <row r="24195">
          <cell r="U24195">
            <v>321592</v>
          </cell>
        </row>
        <row r="24207">
          <cell r="U24207">
            <v>0</v>
          </cell>
          <cell r="Z24207">
            <v>8</v>
          </cell>
        </row>
        <row r="24218">
          <cell r="U24218">
            <v>0</v>
          </cell>
        </row>
        <row r="24233">
          <cell r="U24233">
            <v>428789</v>
          </cell>
        </row>
        <row r="24241">
          <cell r="U24241">
            <v>0</v>
          </cell>
        </row>
        <row r="24251">
          <cell r="U24251">
            <v>0</v>
          </cell>
        </row>
        <row r="24253">
          <cell r="U24253">
            <v>428789</v>
          </cell>
        </row>
        <row r="24265">
          <cell r="U24265">
            <v>0</v>
          </cell>
          <cell r="Z24265">
            <v>8</v>
          </cell>
        </row>
        <row r="24276">
          <cell r="U24276">
            <v>0</v>
          </cell>
        </row>
        <row r="24291">
          <cell r="U24291">
            <v>1837163</v>
          </cell>
        </row>
        <row r="24299">
          <cell r="U24299">
            <v>0</v>
          </cell>
        </row>
        <row r="24309">
          <cell r="U24309">
            <v>0</v>
          </cell>
        </row>
        <row r="24311">
          <cell r="U24311">
            <v>1837163</v>
          </cell>
        </row>
        <row r="24323">
          <cell r="U24323">
            <v>0</v>
          </cell>
          <cell r="Z24323">
            <v>8</v>
          </cell>
        </row>
        <row r="24334">
          <cell r="U24334">
            <v>0</v>
          </cell>
        </row>
        <row r="24349">
          <cell r="U24349">
            <v>1617789</v>
          </cell>
        </row>
        <row r="24357">
          <cell r="U24357">
            <v>0</v>
          </cell>
        </row>
        <row r="24367">
          <cell r="U24367">
            <v>0</v>
          </cell>
        </row>
        <row r="24369">
          <cell r="U24369">
            <v>1617789</v>
          </cell>
        </row>
        <row r="24381">
          <cell r="U24381">
            <v>0</v>
          </cell>
          <cell r="Z24381">
            <v>8</v>
          </cell>
        </row>
        <row r="24392">
          <cell r="U24392">
            <v>0</v>
          </cell>
        </row>
        <row r="24407">
          <cell r="U24407">
            <v>1617789</v>
          </cell>
        </row>
        <row r="24415">
          <cell r="U24415">
            <v>0</v>
          </cell>
        </row>
        <row r="24425">
          <cell r="U24425">
            <v>0</v>
          </cell>
        </row>
        <row r="24427">
          <cell r="U24427">
            <v>1617789</v>
          </cell>
        </row>
        <row r="24439">
          <cell r="U24439">
            <v>0</v>
          </cell>
          <cell r="Z24439">
            <v>8</v>
          </cell>
        </row>
        <row r="24450">
          <cell r="U24450">
            <v>0</v>
          </cell>
        </row>
        <row r="24465">
          <cell r="U24465">
            <v>1617789</v>
          </cell>
        </row>
        <row r="24473">
          <cell r="U24473">
            <v>0</v>
          </cell>
        </row>
        <row r="24483">
          <cell r="U24483">
            <v>0</v>
          </cell>
        </row>
        <row r="24485">
          <cell r="U24485">
            <v>1617789</v>
          </cell>
        </row>
        <row r="24497">
          <cell r="U24497">
            <v>0</v>
          </cell>
          <cell r="Z24497">
            <v>8</v>
          </cell>
        </row>
        <row r="24508">
          <cell r="U24508">
            <v>0</v>
          </cell>
        </row>
        <row r="24523">
          <cell r="U24523">
            <v>1860458</v>
          </cell>
        </row>
        <row r="24531">
          <cell r="U24531">
            <v>0</v>
          </cell>
        </row>
        <row r="24541">
          <cell r="U24541">
            <v>0</v>
          </cell>
        </row>
        <row r="24543">
          <cell r="U24543">
            <v>1860458</v>
          </cell>
        </row>
        <row r="24555">
          <cell r="U24555">
            <v>0</v>
          </cell>
          <cell r="Z24555">
            <v>8</v>
          </cell>
        </row>
        <row r="24566">
          <cell r="U24566">
            <v>0</v>
          </cell>
        </row>
        <row r="24581">
          <cell r="U24581">
            <v>878393</v>
          </cell>
        </row>
        <row r="24589">
          <cell r="U24589">
            <v>0</v>
          </cell>
        </row>
        <row r="24599">
          <cell r="U24599">
            <v>0</v>
          </cell>
        </row>
        <row r="24601">
          <cell r="U24601">
            <v>878393</v>
          </cell>
        </row>
        <row r="24613">
          <cell r="U24613">
            <v>0</v>
          </cell>
          <cell r="Z24613">
            <v>1</v>
          </cell>
        </row>
        <row r="24624">
          <cell r="U24624">
            <v>0</v>
          </cell>
        </row>
        <row r="24639">
          <cell r="U24639">
            <v>202500</v>
          </cell>
        </row>
        <row r="24647">
          <cell r="U24647">
            <v>0</v>
          </cell>
        </row>
        <row r="24657">
          <cell r="U24657">
            <v>0</v>
          </cell>
        </row>
        <row r="24659">
          <cell r="U24659">
            <v>202500</v>
          </cell>
        </row>
        <row r="24671">
          <cell r="U24671">
            <v>0</v>
          </cell>
          <cell r="Z24671">
            <v>1</v>
          </cell>
        </row>
        <row r="24682">
          <cell r="U24682">
            <v>0</v>
          </cell>
        </row>
        <row r="24697">
          <cell r="U24697">
            <v>162000</v>
          </cell>
        </row>
        <row r="24705">
          <cell r="U24705">
            <v>0</v>
          </cell>
        </row>
        <row r="24715">
          <cell r="U24715">
            <v>0</v>
          </cell>
        </row>
        <row r="24717">
          <cell r="U24717">
            <v>162000</v>
          </cell>
        </row>
        <row r="24729">
          <cell r="U24729">
            <v>0</v>
          </cell>
          <cell r="Z24729">
            <v>1</v>
          </cell>
        </row>
        <row r="24740">
          <cell r="U24740">
            <v>0</v>
          </cell>
        </row>
        <row r="24755">
          <cell r="U24755">
            <v>162000</v>
          </cell>
        </row>
        <row r="24763">
          <cell r="U24763">
            <v>0</v>
          </cell>
        </row>
        <row r="24773">
          <cell r="U24773">
            <v>0</v>
          </cell>
        </row>
        <row r="24775">
          <cell r="U24775">
            <v>162000</v>
          </cell>
        </row>
        <row r="24787">
          <cell r="U24787">
            <v>0</v>
          </cell>
          <cell r="Z24787">
            <v>1</v>
          </cell>
        </row>
        <row r="24798">
          <cell r="U24798">
            <v>0</v>
          </cell>
        </row>
        <row r="24813">
          <cell r="U24813">
            <v>324000</v>
          </cell>
        </row>
        <row r="24821">
          <cell r="U24821">
            <v>0</v>
          </cell>
        </row>
        <row r="24831">
          <cell r="U24831">
            <v>0</v>
          </cell>
        </row>
        <row r="24833">
          <cell r="U24833">
            <v>324000</v>
          </cell>
        </row>
        <row r="24845">
          <cell r="U24845">
            <v>0</v>
          </cell>
          <cell r="Z24845">
            <v>1</v>
          </cell>
        </row>
        <row r="24856">
          <cell r="U24856">
            <v>0</v>
          </cell>
        </row>
        <row r="24871">
          <cell r="U24871">
            <v>108000</v>
          </cell>
        </row>
        <row r="24879">
          <cell r="U24879">
            <v>0</v>
          </cell>
        </row>
        <row r="24889">
          <cell r="U24889">
            <v>0</v>
          </cell>
        </row>
        <row r="24891">
          <cell r="U24891">
            <v>108000</v>
          </cell>
        </row>
        <row r="24903">
          <cell r="U24903">
            <v>0</v>
          </cell>
          <cell r="Z24903">
            <v>1</v>
          </cell>
        </row>
        <row r="24914">
          <cell r="U24914">
            <v>0</v>
          </cell>
        </row>
        <row r="24929">
          <cell r="U24929">
            <v>108000</v>
          </cell>
        </row>
        <row r="24937">
          <cell r="U24937">
            <v>0</v>
          </cell>
        </row>
        <row r="24947">
          <cell r="U24947">
            <v>0</v>
          </cell>
        </row>
        <row r="24949">
          <cell r="U24949">
            <v>108000</v>
          </cell>
        </row>
        <row r="24961">
          <cell r="U24961">
            <v>0</v>
          </cell>
          <cell r="Z24961">
            <v>1</v>
          </cell>
        </row>
        <row r="24972">
          <cell r="U24972">
            <v>0</v>
          </cell>
        </row>
        <row r="24987">
          <cell r="U24987">
            <v>1165000</v>
          </cell>
        </row>
        <row r="24995">
          <cell r="U24995">
            <v>0</v>
          </cell>
        </row>
        <row r="25005">
          <cell r="U25005">
            <v>0</v>
          </cell>
        </row>
        <row r="25007">
          <cell r="U25007">
            <v>1165000</v>
          </cell>
        </row>
        <row r="25019">
          <cell r="U25019">
            <v>0</v>
          </cell>
          <cell r="Z25019">
            <v>1</v>
          </cell>
        </row>
        <row r="25030">
          <cell r="U25030">
            <v>0</v>
          </cell>
        </row>
        <row r="25045">
          <cell r="U25045">
            <v>321425</v>
          </cell>
        </row>
        <row r="25053">
          <cell r="U25053">
            <v>0</v>
          </cell>
        </row>
        <row r="25063">
          <cell r="U25063">
            <v>0</v>
          </cell>
        </row>
        <row r="25065">
          <cell r="U25065">
            <v>321425</v>
          </cell>
        </row>
        <row r="25077">
          <cell r="U25077">
            <v>0</v>
          </cell>
          <cell r="Z25077">
            <v>1</v>
          </cell>
        </row>
        <row r="25088">
          <cell r="U25088">
            <v>0</v>
          </cell>
        </row>
        <row r="25103">
          <cell r="U25103">
            <v>330600</v>
          </cell>
        </row>
        <row r="25111">
          <cell r="U25111">
            <v>0</v>
          </cell>
        </row>
        <row r="25121">
          <cell r="U25121">
            <v>0</v>
          </cell>
        </row>
        <row r="25123">
          <cell r="U25123">
            <v>330600</v>
          </cell>
        </row>
        <row r="25135">
          <cell r="U25135">
            <v>0</v>
          </cell>
          <cell r="Z25135">
            <v>1</v>
          </cell>
        </row>
        <row r="25146">
          <cell r="U25146">
            <v>0</v>
          </cell>
        </row>
        <row r="25161">
          <cell r="U25161">
            <v>417973</v>
          </cell>
        </row>
        <row r="25169">
          <cell r="U25169">
            <v>0</v>
          </cell>
        </row>
        <row r="25179">
          <cell r="U25179">
            <v>0</v>
          </cell>
        </row>
        <row r="25181">
          <cell r="U25181">
            <v>417973</v>
          </cell>
        </row>
        <row r="25193">
          <cell r="U25193">
            <v>0</v>
          </cell>
          <cell r="Z25193">
            <v>1</v>
          </cell>
        </row>
        <row r="25204">
          <cell r="U25204">
            <v>0</v>
          </cell>
        </row>
        <row r="25219">
          <cell r="U25219">
            <v>249964</v>
          </cell>
        </row>
        <row r="25227">
          <cell r="U25227">
            <v>0</v>
          </cell>
        </row>
        <row r="25237">
          <cell r="U25237">
            <v>0</v>
          </cell>
        </row>
        <row r="25239">
          <cell r="U25239">
            <v>249964</v>
          </cell>
        </row>
        <row r="25251">
          <cell r="U25251">
            <v>0</v>
          </cell>
          <cell r="Z25251">
            <v>1</v>
          </cell>
        </row>
        <row r="25262">
          <cell r="U25262">
            <v>0</v>
          </cell>
        </row>
        <row r="25277">
          <cell r="U25277">
            <v>255000</v>
          </cell>
        </row>
        <row r="25285">
          <cell r="U25285">
            <v>0</v>
          </cell>
        </row>
        <row r="25295">
          <cell r="U25295">
            <v>0</v>
          </cell>
        </row>
        <row r="25297">
          <cell r="U25297">
            <v>255000</v>
          </cell>
        </row>
        <row r="25309">
          <cell r="U25309">
            <v>0</v>
          </cell>
          <cell r="Z25309">
            <v>8</v>
          </cell>
        </row>
        <row r="25320">
          <cell r="U25320">
            <v>125</v>
          </cell>
        </row>
        <row r="25335">
          <cell r="U25335">
            <v>23240</v>
          </cell>
        </row>
        <row r="25343">
          <cell r="U25343">
            <v>0</v>
          </cell>
        </row>
        <row r="25353">
          <cell r="U25353">
            <v>10089</v>
          </cell>
        </row>
        <row r="25355">
          <cell r="U25355">
            <v>33454</v>
          </cell>
        </row>
        <row r="25367">
          <cell r="U25367">
            <v>0</v>
          </cell>
          <cell r="Z25367">
            <v>7</v>
          </cell>
        </row>
        <row r="25378">
          <cell r="U25378">
            <v>143</v>
          </cell>
        </row>
        <row r="25393">
          <cell r="U25393">
            <v>34003</v>
          </cell>
        </row>
        <row r="25401">
          <cell r="U25401">
            <v>0</v>
          </cell>
        </row>
        <row r="25411">
          <cell r="U25411">
            <v>11531</v>
          </cell>
        </row>
        <row r="25413">
          <cell r="U25413">
            <v>45677</v>
          </cell>
        </row>
        <row r="25425">
          <cell r="U25425">
            <v>0</v>
          </cell>
          <cell r="Z25425">
            <v>7</v>
          </cell>
        </row>
        <row r="25436">
          <cell r="U25436">
            <v>143</v>
          </cell>
        </row>
        <row r="25451">
          <cell r="U25451">
            <v>26700</v>
          </cell>
        </row>
        <row r="25459">
          <cell r="U25459">
            <v>0</v>
          </cell>
        </row>
        <row r="25469">
          <cell r="U25469">
            <v>11531</v>
          </cell>
        </row>
        <row r="25471">
          <cell r="U25471">
            <v>38374</v>
          </cell>
        </row>
        <row r="25483">
          <cell r="U25483">
            <v>0</v>
          </cell>
          <cell r="Z25483">
            <v>20</v>
          </cell>
        </row>
        <row r="25494">
          <cell r="U25494">
            <v>500</v>
          </cell>
        </row>
        <row r="25509">
          <cell r="U25509">
            <v>394168</v>
          </cell>
        </row>
        <row r="25517">
          <cell r="U25517">
            <v>0</v>
          </cell>
        </row>
        <row r="25527">
          <cell r="U25527">
            <v>6689</v>
          </cell>
        </row>
        <row r="25529">
          <cell r="U25529">
            <v>401357</v>
          </cell>
        </row>
        <row r="25541">
          <cell r="U25541">
            <v>0</v>
          </cell>
          <cell r="Z25541">
            <v>20</v>
          </cell>
        </row>
        <row r="25552">
          <cell r="U25552">
            <v>500</v>
          </cell>
        </row>
        <row r="25567">
          <cell r="U25567">
            <v>152868</v>
          </cell>
        </row>
        <row r="25575">
          <cell r="U25575">
            <v>0</v>
          </cell>
        </row>
        <row r="25585">
          <cell r="U25585">
            <v>6689</v>
          </cell>
        </row>
        <row r="25587">
          <cell r="U25587">
            <v>160057</v>
          </cell>
        </row>
        <row r="25599">
          <cell r="U25599">
            <v>0</v>
          </cell>
          <cell r="Z25599">
            <v>20</v>
          </cell>
        </row>
        <row r="25610">
          <cell r="U25610">
            <v>4500</v>
          </cell>
        </row>
        <row r="25625">
          <cell r="U25625">
            <v>16534</v>
          </cell>
        </row>
        <row r="25633">
          <cell r="U25633">
            <v>0</v>
          </cell>
        </row>
        <row r="25643">
          <cell r="U25643">
            <v>11238</v>
          </cell>
        </row>
        <row r="25645">
          <cell r="U25645">
            <v>32272</v>
          </cell>
        </row>
        <row r="25657">
          <cell r="U25657">
            <v>0</v>
          </cell>
          <cell r="Z25657">
            <v>20</v>
          </cell>
        </row>
        <row r="25668">
          <cell r="U25668">
            <v>4500</v>
          </cell>
        </row>
        <row r="25683">
          <cell r="U25683">
            <v>26875</v>
          </cell>
        </row>
        <row r="25691">
          <cell r="U25691">
            <v>0</v>
          </cell>
        </row>
        <row r="25701">
          <cell r="U25701">
            <v>11238</v>
          </cell>
        </row>
        <row r="25703">
          <cell r="U25703">
            <v>42613</v>
          </cell>
        </row>
        <row r="25715">
          <cell r="U25715">
            <v>0</v>
          </cell>
          <cell r="Z25715">
            <v>10</v>
          </cell>
        </row>
        <row r="25726">
          <cell r="U25726">
            <v>9001</v>
          </cell>
        </row>
        <row r="25741">
          <cell r="U25741">
            <v>62606</v>
          </cell>
        </row>
        <row r="25749">
          <cell r="U25749">
            <v>0</v>
          </cell>
        </row>
        <row r="25759">
          <cell r="U25759">
            <v>9320</v>
          </cell>
        </row>
        <row r="25761">
          <cell r="U25761">
            <v>80927</v>
          </cell>
        </row>
        <row r="25773">
          <cell r="U25773">
            <v>0</v>
          </cell>
          <cell r="Z25773">
            <v>15</v>
          </cell>
        </row>
        <row r="25784">
          <cell r="U25784">
            <v>5999</v>
          </cell>
        </row>
        <row r="25799">
          <cell r="U25799">
            <v>29933</v>
          </cell>
        </row>
        <row r="25807">
          <cell r="U25807">
            <v>0</v>
          </cell>
        </row>
        <row r="25817">
          <cell r="U25817">
            <v>6213</v>
          </cell>
        </row>
        <row r="25819">
          <cell r="U25819">
            <v>42145</v>
          </cell>
        </row>
        <row r="25831">
          <cell r="U25831">
            <v>0</v>
          </cell>
          <cell r="Z25831">
            <v>15</v>
          </cell>
        </row>
        <row r="25842">
          <cell r="U25842">
            <v>5999</v>
          </cell>
        </row>
        <row r="25857">
          <cell r="U25857">
            <v>4589</v>
          </cell>
        </row>
        <row r="25865">
          <cell r="U25865">
            <v>0</v>
          </cell>
        </row>
        <row r="25875">
          <cell r="U25875">
            <v>6213</v>
          </cell>
        </row>
        <row r="25877">
          <cell r="U25877">
            <v>16801</v>
          </cell>
        </row>
        <row r="25889">
          <cell r="U25889">
            <v>0</v>
          </cell>
          <cell r="Z25889">
            <v>15</v>
          </cell>
        </row>
        <row r="25900">
          <cell r="U25900">
            <v>2667</v>
          </cell>
        </row>
        <row r="25915">
          <cell r="U25915">
            <v>17323</v>
          </cell>
        </row>
        <row r="25923">
          <cell r="U25923">
            <v>0</v>
          </cell>
        </row>
        <row r="25933">
          <cell r="U25933">
            <v>6213</v>
          </cell>
        </row>
        <row r="25935">
          <cell r="U25935">
            <v>26203</v>
          </cell>
        </row>
        <row r="25947">
          <cell r="U25947">
            <v>0</v>
          </cell>
          <cell r="Z25947">
            <v>1</v>
          </cell>
        </row>
        <row r="25958">
          <cell r="U25958">
            <v>0</v>
          </cell>
        </row>
        <row r="25973">
          <cell r="U25973">
            <v>579163</v>
          </cell>
        </row>
        <row r="25981">
          <cell r="U25981">
            <v>0</v>
          </cell>
        </row>
        <row r="25991">
          <cell r="U25991">
            <v>0</v>
          </cell>
        </row>
        <row r="25993">
          <cell r="U25993">
            <v>579163</v>
          </cell>
        </row>
        <row r="26005">
          <cell r="U26005">
            <v>0</v>
          </cell>
          <cell r="Z26005">
            <v>1</v>
          </cell>
        </row>
        <row r="26016">
          <cell r="U26016">
            <v>0</v>
          </cell>
        </row>
        <row r="26031">
          <cell r="U26031">
            <v>224791</v>
          </cell>
        </row>
        <row r="26039">
          <cell r="U26039">
            <v>0</v>
          </cell>
        </row>
        <row r="26049">
          <cell r="U26049">
            <v>0</v>
          </cell>
        </row>
        <row r="26051">
          <cell r="U26051">
            <v>224791</v>
          </cell>
        </row>
        <row r="26063">
          <cell r="U26063">
            <v>0</v>
          </cell>
          <cell r="Z26063">
            <v>8</v>
          </cell>
        </row>
        <row r="26074">
          <cell r="U26074">
            <v>2826</v>
          </cell>
        </row>
        <row r="26089">
          <cell r="U26089">
            <v>475</v>
          </cell>
        </row>
        <row r="26097">
          <cell r="U26097">
            <v>0</v>
          </cell>
        </row>
        <row r="26107">
          <cell r="U26107">
            <v>7246</v>
          </cell>
        </row>
        <row r="26109">
          <cell r="U26109">
            <v>10547</v>
          </cell>
        </row>
        <row r="26121">
          <cell r="U26121">
            <v>0</v>
          </cell>
          <cell r="Z26121">
            <v>17</v>
          </cell>
        </row>
        <row r="26132">
          <cell r="U26132">
            <v>5353</v>
          </cell>
        </row>
        <row r="26147">
          <cell r="U26147">
            <v>1002</v>
          </cell>
        </row>
        <row r="26155">
          <cell r="U26155">
            <v>0</v>
          </cell>
        </row>
        <row r="26165">
          <cell r="U26165">
            <v>4748</v>
          </cell>
        </row>
        <row r="26167">
          <cell r="U26167">
            <v>11103</v>
          </cell>
        </row>
        <row r="26179">
          <cell r="U26179">
            <v>0</v>
          </cell>
          <cell r="Z26179">
            <v>13</v>
          </cell>
        </row>
        <row r="26190">
          <cell r="U26190">
            <v>1739</v>
          </cell>
        </row>
        <row r="26205">
          <cell r="U26205">
            <v>269</v>
          </cell>
        </row>
        <row r="26213">
          <cell r="U26213">
            <v>0</v>
          </cell>
        </row>
        <row r="26223">
          <cell r="U26223">
            <v>4460</v>
          </cell>
        </row>
        <row r="26225">
          <cell r="U26225">
            <v>6468</v>
          </cell>
        </row>
        <row r="26237">
          <cell r="U26237">
            <v>0</v>
          </cell>
          <cell r="Z26237">
            <v>12</v>
          </cell>
        </row>
        <row r="26248">
          <cell r="U26248">
            <v>13237</v>
          </cell>
        </row>
        <row r="26263">
          <cell r="U26263">
            <v>2727</v>
          </cell>
        </row>
        <row r="26271">
          <cell r="U26271">
            <v>0</v>
          </cell>
        </row>
        <row r="26281">
          <cell r="U26281">
            <v>10518</v>
          </cell>
        </row>
        <row r="26283">
          <cell r="U26283">
            <v>26482</v>
          </cell>
        </row>
        <row r="26295">
          <cell r="U26295">
            <v>0</v>
          </cell>
          <cell r="Z26295">
            <v>20</v>
          </cell>
        </row>
        <row r="26306">
          <cell r="U26306">
            <v>4550</v>
          </cell>
        </row>
        <row r="26321">
          <cell r="U26321">
            <v>896</v>
          </cell>
        </row>
        <row r="26329">
          <cell r="U26329">
            <v>0</v>
          </cell>
        </row>
        <row r="26339">
          <cell r="U26339">
            <v>4036</v>
          </cell>
        </row>
        <row r="26341">
          <cell r="U26341">
            <v>9482</v>
          </cell>
        </row>
        <row r="26353">
          <cell r="U26353">
            <v>0</v>
          </cell>
          <cell r="Z26353">
            <v>1.49</v>
          </cell>
        </row>
        <row r="26364">
          <cell r="U26364">
            <v>89329</v>
          </cell>
        </row>
        <row r="26379">
          <cell r="U26379">
            <v>20788</v>
          </cell>
        </row>
        <row r="26387">
          <cell r="U26387">
            <v>0</v>
          </cell>
        </row>
        <row r="26397">
          <cell r="U26397">
            <v>84704</v>
          </cell>
        </row>
        <row r="26399">
          <cell r="U26399">
            <v>194821</v>
          </cell>
        </row>
        <row r="26411">
          <cell r="U26411">
            <v>0</v>
          </cell>
          <cell r="Z26411">
            <v>17</v>
          </cell>
        </row>
        <row r="26422">
          <cell r="U26422">
            <v>59</v>
          </cell>
        </row>
        <row r="26437">
          <cell r="U26437">
            <v>40923</v>
          </cell>
        </row>
        <row r="26445">
          <cell r="U26445">
            <v>0</v>
          </cell>
        </row>
        <row r="26455">
          <cell r="U26455">
            <v>6086</v>
          </cell>
        </row>
        <row r="26457">
          <cell r="U26457">
            <v>47068</v>
          </cell>
        </row>
        <row r="26469">
          <cell r="U26469">
            <v>0</v>
          </cell>
          <cell r="Z26469">
            <v>8</v>
          </cell>
        </row>
        <row r="26480">
          <cell r="U26480">
            <v>125</v>
          </cell>
        </row>
        <row r="26495">
          <cell r="U26495">
            <v>77879</v>
          </cell>
        </row>
        <row r="26503">
          <cell r="U26503">
            <v>0</v>
          </cell>
        </row>
        <row r="26513">
          <cell r="U26513">
            <v>12932</v>
          </cell>
        </row>
        <row r="26515">
          <cell r="U26515">
            <v>90936</v>
          </cell>
        </row>
        <row r="26527">
          <cell r="U26527">
            <v>0</v>
          </cell>
          <cell r="Z26527">
            <v>7</v>
          </cell>
        </row>
        <row r="26538">
          <cell r="U26538">
            <v>143</v>
          </cell>
        </row>
        <row r="26553">
          <cell r="U26553">
            <v>104695</v>
          </cell>
        </row>
        <row r="26561">
          <cell r="U26561">
            <v>0</v>
          </cell>
        </row>
        <row r="26571">
          <cell r="U26571">
            <v>14780</v>
          </cell>
        </row>
        <row r="26573">
          <cell r="U26573">
            <v>119618</v>
          </cell>
        </row>
        <row r="26585">
          <cell r="U26585">
            <v>0</v>
          </cell>
          <cell r="Z26585">
            <v>10</v>
          </cell>
        </row>
        <row r="26596">
          <cell r="U26596">
            <v>1250</v>
          </cell>
        </row>
        <row r="26611">
          <cell r="U26611">
            <v>8575</v>
          </cell>
        </row>
        <row r="26619">
          <cell r="U26619">
            <v>0</v>
          </cell>
        </row>
        <row r="26629">
          <cell r="U26629">
            <v>8072</v>
          </cell>
        </row>
        <row r="26631">
          <cell r="U26631">
            <v>17897</v>
          </cell>
        </row>
        <row r="26643">
          <cell r="U26643">
            <v>0</v>
          </cell>
          <cell r="Z26643">
            <v>5.333333333333333</v>
          </cell>
        </row>
        <row r="26654">
          <cell r="U26654">
            <v>188</v>
          </cell>
        </row>
        <row r="26669">
          <cell r="U26669">
            <v>202720</v>
          </cell>
        </row>
        <row r="26677">
          <cell r="U26677">
            <v>0</v>
          </cell>
        </row>
        <row r="26687">
          <cell r="U26687">
            <v>10870</v>
          </cell>
        </row>
        <row r="26689">
          <cell r="U26689">
            <v>213778</v>
          </cell>
        </row>
        <row r="26701">
          <cell r="U26701">
            <v>0</v>
          </cell>
          <cell r="Z26701">
            <v>6.1538461538461533</v>
          </cell>
        </row>
        <row r="26712">
          <cell r="U26712">
            <v>163</v>
          </cell>
        </row>
        <row r="26727">
          <cell r="U26727">
            <v>67004</v>
          </cell>
        </row>
        <row r="26735">
          <cell r="U26735">
            <v>0</v>
          </cell>
        </row>
        <row r="26745">
          <cell r="U26745">
            <v>9420</v>
          </cell>
        </row>
        <row r="26747">
          <cell r="U26747">
            <v>76587</v>
          </cell>
        </row>
        <row r="26759">
          <cell r="U26759">
            <v>0</v>
          </cell>
          <cell r="Z26759">
            <v>10</v>
          </cell>
        </row>
        <row r="26770">
          <cell r="U26770">
            <v>1000</v>
          </cell>
        </row>
        <row r="26785">
          <cell r="U26785">
            <v>22749</v>
          </cell>
        </row>
        <row r="26793">
          <cell r="U26793">
            <v>0</v>
          </cell>
        </row>
        <row r="26803">
          <cell r="U26803">
            <v>8072</v>
          </cell>
        </row>
        <row r="26805">
          <cell r="U26805">
            <v>31821</v>
          </cell>
        </row>
        <row r="26817">
          <cell r="U26817">
            <v>0</v>
          </cell>
          <cell r="Z26817">
            <v>50</v>
          </cell>
        </row>
        <row r="26828">
          <cell r="U26828">
            <v>200</v>
          </cell>
        </row>
        <row r="26843">
          <cell r="U26843">
            <v>13812</v>
          </cell>
        </row>
        <row r="26851">
          <cell r="U26851">
            <v>0</v>
          </cell>
        </row>
        <row r="26861">
          <cell r="U26861">
            <v>1615</v>
          </cell>
        </row>
        <row r="26863">
          <cell r="U26863">
            <v>15627</v>
          </cell>
        </row>
        <row r="26875">
          <cell r="U26875">
            <v>0</v>
          </cell>
          <cell r="Z26875">
            <v>18</v>
          </cell>
        </row>
        <row r="26886">
          <cell r="U26886">
            <v>56</v>
          </cell>
        </row>
        <row r="26901">
          <cell r="U26901">
            <v>29808</v>
          </cell>
        </row>
        <row r="26909">
          <cell r="U26909">
            <v>0</v>
          </cell>
        </row>
        <row r="26919">
          <cell r="U26919">
            <v>4484</v>
          </cell>
        </row>
        <row r="26921">
          <cell r="U26921">
            <v>34348</v>
          </cell>
        </row>
        <row r="26933">
          <cell r="U26933">
            <v>0</v>
          </cell>
          <cell r="Z26933">
            <v>30</v>
          </cell>
        </row>
        <row r="26944">
          <cell r="U26944">
            <v>33</v>
          </cell>
        </row>
        <row r="26959">
          <cell r="U26959">
            <v>31682</v>
          </cell>
        </row>
        <row r="26967">
          <cell r="U26967">
            <v>0</v>
          </cell>
        </row>
        <row r="26977">
          <cell r="U26977">
            <v>2690</v>
          </cell>
        </row>
        <row r="26979">
          <cell r="U26979">
            <v>34405</v>
          </cell>
        </row>
        <row r="26991">
          <cell r="U26991">
            <v>0</v>
          </cell>
          <cell r="Z26991">
            <v>1</v>
          </cell>
        </row>
        <row r="27002">
          <cell r="U27002">
            <v>0</v>
          </cell>
        </row>
        <row r="27017">
          <cell r="U27017">
            <v>2523580</v>
          </cell>
        </row>
        <row r="27025">
          <cell r="U27025">
            <v>0</v>
          </cell>
        </row>
        <row r="27035">
          <cell r="U27035">
            <v>144035</v>
          </cell>
        </row>
        <row r="27037">
          <cell r="U27037">
            <v>2667615</v>
          </cell>
        </row>
        <row r="27049">
          <cell r="U27049">
            <v>0</v>
          </cell>
          <cell r="Z27049">
            <v>6.1</v>
          </cell>
        </row>
        <row r="27060">
          <cell r="U27060">
            <v>1475</v>
          </cell>
        </row>
        <row r="27075">
          <cell r="U27075">
            <v>46566</v>
          </cell>
        </row>
        <row r="27083">
          <cell r="U27083">
            <v>0</v>
          </cell>
        </row>
        <row r="27093">
          <cell r="U27093">
            <v>21930</v>
          </cell>
        </row>
        <row r="27095">
          <cell r="U27095">
            <v>69971</v>
          </cell>
        </row>
        <row r="27107">
          <cell r="U27107">
            <v>0</v>
          </cell>
          <cell r="Z27107">
            <v>6.1</v>
          </cell>
        </row>
        <row r="27118">
          <cell r="U27118">
            <v>1475</v>
          </cell>
        </row>
        <row r="27133">
          <cell r="U27133">
            <v>46566</v>
          </cell>
        </row>
        <row r="27141">
          <cell r="U27141">
            <v>0</v>
          </cell>
        </row>
        <row r="27151">
          <cell r="U27151">
            <v>21930</v>
          </cell>
        </row>
        <row r="27153">
          <cell r="U27153">
            <v>69971</v>
          </cell>
        </row>
        <row r="27165">
          <cell r="U27165">
            <v>0</v>
          </cell>
          <cell r="Z27165">
            <v>6.1</v>
          </cell>
        </row>
        <row r="27176">
          <cell r="U27176">
            <v>1475</v>
          </cell>
        </row>
        <row r="27191">
          <cell r="U27191">
            <v>46566</v>
          </cell>
        </row>
        <row r="27199">
          <cell r="U27199">
            <v>0</v>
          </cell>
        </row>
        <row r="27209">
          <cell r="U27209">
            <v>21930</v>
          </cell>
        </row>
        <row r="27211">
          <cell r="U27211">
            <v>69971</v>
          </cell>
        </row>
        <row r="27223">
          <cell r="U27223">
            <v>0</v>
          </cell>
          <cell r="Z27223">
            <v>50</v>
          </cell>
        </row>
        <row r="27234">
          <cell r="U27234">
            <v>1000</v>
          </cell>
        </row>
        <row r="27249">
          <cell r="U27249">
            <v>3472</v>
          </cell>
        </row>
        <row r="27257">
          <cell r="U27257">
            <v>0</v>
          </cell>
        </row>
        <row r="27267">
          <cell r="U27267">
            <v>2675</v>
          </cell>
        </row>
        <row r="27269">
          <cell r="U27269">
            <v>7147</v>
          </cell>
        </row>
        <row r="27281">
          <cell r="U27281">
            <v>0</v>
          </cell>
          <cell r="Z27281">
            <v>45</v>
          </cell>
        </row>
        <row r="27292">
          <cell r="U27292">
            <v>1111</v>
          </cell>
        </row>
        <row r="27307">
          <cell r="U27307">
            <v>2916</v>
          </cell>
        </row>
        <row r="27315">
          <cell r="U27315">
            <v>0</v>
          </cell>
        </row>
        <row r="27325">
          <cell r="U27325">
            <v>2973</v>
          </cell>
        </row>
        <row r="27327">
          <cell r="U27327">
            <v>7000</v>
          </cell>
        </row>
        <row r="27339">
          <cell r="U27339">
            <v>0</v>
          </cell>
          <cell r="Z27339">
            <v>35</v>
          </cell>
        </row>
        <row r="27350">
          <cell r="U27350">
            <v>1429</v>
          </cell>
        </row>
        <row r="27365">
          <cell r="U27365">
            <v>4378</v>
          </cell>
        </row>
        <row r="27373">
          <cell r="U27373">
            <v>0</v>
          </cell>
        </row>
        <row r="27383">
          <cell r="U27383">
            <v>3822</v>
          </cell>
        </row>
        <row r="27385">
          <cell r="U27385">
            <v>9629</v>
          </cell>
        </row>
        <row r="27397">
          <cell r="U27397">
            <v>0</v>
          </cell>
          <cell r="Z27397">
            <v>25</v>
          </cell>
        </row>
        <row r="27408">
          <cell r="U27408">
            <v>2000</v>
          </cell>
        </row>
        <row r="27423">
          <cell r="U27423">
            <v>7744</v>
          </cell>
        </row>
        <row r="27431">
          <cell r="U27431">
            <v>0</v>
          </cell>
        </row>
        <row r="27441">
          <cell r="U27441">
            <v>5351</v>
          </cell>
        </row>
        <row r="27443">
          <cell r="U27443">
            <v>15095</v>
          </cell>
        </row>
        <row r="27455">
          <cell r="U27455">
            <v>0</v>
          </cell>
          <cell r="Z27455">
            <v>35</v>
          </cell>
        </row>
        <row r="27466">
          <cell r="U27466">
            <v>286</v>
          </cell>
        </row>
        <row r="27481">
          <cell r="U27481">
            <v>72817</v>
          </cell>
        </row>
        <row r="27489">
          <cell r="U27489">
            <v>0</v>
          </cell>
        </row>
        <row r="27499">
          <cell r="U27499">
            <v>3822</v>
          </cell>
        </row>
        <row r="27501">
          <cell r="U27501">
            <v>76925</v>
          </cell>
        </row>
        <row r="27513">
          <cell r="U27513">
            <v>0</v>
          </cell>
          <cell r="Z27513">
            <v>35</v>
          </cell>
        </row>
        <row r="27524">
          <cell r="U27524">
            <v>286</v>
          </cell>
        </row>
        <row r="27539">
          <cell r="U27539">
            <v>77800</v>
          </cell>
        </row>
        <row r="27547">
          <cell r="U27547">
            <v>0</v>
          </cell>
        </row>
        <row r="27557">
          <cell r="U27557">
            <v>3822</v>
          </cell>
        </row>
        <row r="27559">
          <cell r="U27559">
            <v>81908</v>
          </cell>
        </row>
        <row r="27571">
          <cell r="U27571">
            <v>0</v>
          </cell>
          <cell r="Z27571">
            <v>36</v>
          </cell>
        </row>
        <row r="27582">
          <cell r="U27582">
            <v>278</v>
          </cell>
        </row>
        <row r="27597">
          <cell r="U27597">
            <v>59436</v>
          </cell>
        </row>
        <row r="27605">
          <cell r="U27605">
            <v>0</v>
          </cell>
        </row>
        <row r="27615">
          <cell r="U27615">
            <v>3716</v>
          </cell>
        </row>
        <row r="27617">
          <cell r="U27617">
            <v>63430</v>
          </cell>
        </row>
        <row r="27629">
          <cell r="U27629">
            <v>0</v>
          </cell>
          <cell r="Z27629">
            <v>102.55</v>
          </cell>
        </row>
        <row r="27640">
          <cell r="U27640">
            <v>98</v>
          </cell>
        </row>
        <row r="27655">
          <cell r="U27655">
            <v>3252</v>
          </cell>
        </row>
        <row r="27663">
          <cell r="U27663">
            <v>0</v>
          </cell>
        </row>
        <row r="27673">
          <cell r="U27673">
            <v>961</v>
          </cell>
        </row>
        <row r="27675">
          <cell r="U27675">
            <v>4311</v>
          </cell>
        </row>
        <row r="27687">
          <cell r="U27687">
            <v>0</v>
          </cell>
          <cell r="Z27687">
            <v>102.55</v>
          </cell>
        </row>
        <row r="27698">
          <cell r="U27698">
            <v>98</v>
          </cell>
        </row>
        <row r="27713">
          <cell r="U27713">
            <v>2256</v>
          </cell>
        </row>
        <row r="27721">
          <cell r="U27721">
            <v>0</v>
          </cell>
        </row>
        <row r="27731">
          <cell r="U27731">
            <v>961</v>
          </cell>
        </row>
        <row r="27733">
          <cell r="U27733">
            <v>3315</v>
          </cell>
        </row>
        <row r="27745">
          <cell r="U27745">
            <v>0</v>
          </cell>
          <cell r="Z27745">
            <v>102.55</v>
          </cell>
        </row>
        <row r="27756">
          <cell r="U27756">
            <v>98</v>
          </cell>
        </row>
        <row r="27771">
          <cell r="U27771">
            <v>2152</v>
          </cell>
        </row>
        <row r="27779">
          <cell r="U27779">
            <v>0</v>
          </cell>
        </row>
        <row r="27789">
          <cell r="U27789">
            <v>961</v>
          </cell>
        </row>
        <row r="27791">
          <cell r="U27791">
            <v>3211</v>
          </cell>
        </row>
        <row r="27803">
          <cell r="U27803">
            <v>0</v>
          </cell>
          <cell r="Z27803">
            <v>10</v>
          </cell>
        </row>
        <row r="27814">
          <cell r="U27814">
            <v>3000</v>
          </cell>
        </row>
        <row r="27829">
          <cell r="U27829">
            <v>51250</v>
          </cell>
        </row>
        <row r="27837">
          <cell r="U27837">
            <v>0</v>
          </cell>
        </row>
        <row r="27847">
          <cell r="U27847">
            <v>13377</v>
          </cell>
        </row>
        <row r="27849">
          <cell r="U27849">
            <v>67627</v>
          </cell>
        </row>
        <row r="27861">
          <cell r="U27861">
            <v>0</v>
          </cell>
          <cell r="Z27861">
            <v>8</v>
          </cell>
        </row>
        <row r="27872">
          <cell r="U27872">
            <v>3750</v>
          </cell>
        </row>
        <row r="27887">
          <cell r="U27887">
            <v>35000</v>
          </cell>
        </row>
        <row r="27895">
          <cell r="U27895">
            <v>0</v>
          </cell>
        </row>
        <row r="27905">
          <cell r="U27905">
            <v>16722</v>
          </cell>
        </row>
        <row r="27907">
          <cell r="U27907">
            <v>55472</v>
          </cell>
        </row>
        <row r="27919">
          <cell r="U27919">
            <v>0</v>
          </cell>
          <cell r="Z27919">
            <v>8</v>
          </cell>
        </row>
        <row r="27930">
          <cell r="U27930">
            <v>3750</v>
          </cell>
        </row>
        <row r="27945">
          <cell r="U27945">
            <v>275000</v>
          </cell>
        </row>
        <row r="27953">
          <cell r="U27953">
            <v>0</v>
          </cell>
        </row>
        <row r="27963">
          <cell r="U27963">
            <v>16722</v>
          </cell>
        </row>
        <row r="27965">
          <cell r="U27965">
            <v>295472</v>
          </cell>
        </row>
        <row r="27977">
          <cell r="U27977">
            <v>0</v>
          </cell>
          <cell r="Z27977">
            <v>0.9</v>
          </cell>
        </row>
        <row r="27988">
          <cell r="U27988">
            <v>11111</v>
          </cell>
        </row>
        <row r="28003">
          <cell r="U28003">
            <v>220847</v>
          </cell>
        </row>
        <row r="28011">
          <cell r="U28011">
            <v>0</v>
          </cell>
        </row>
        <row r="28021">
          <cell r="U28021">
            <v>148634</v>
          </cell>
        </row>
        <row r="28023">
          <cell r="U28023">
            <v>380592</v>
          </cell>
        </row>
        <row r="28035">
          <cell r="U28035">
            <v>0</v>
          </cell>
          <cell r="Z28035">
            <v>0.9</v>
          </cell>
        </row>
        <row r="28046">
          <cell r="U28046">
            <v>11111</v>
          </cell>
        </row>
        <row r="28061">
          <cell r="U28061">
            <v>362308</v>
          </cell>
        </row>
        <row r="28069">
          <cell r="U28069">
            <v>0</v>
          </cell>
        </row>
        <row r="28079">
          <cell r="U28079">
            <v>148634</v>
          </cell>
        </row>
        <row r="28081">
          <cell r="U28081">
            <v>522053</v>
          </cell>
        </row>
        <row r="28093">
          <cell r="U28093">
            <v>0</v>
          </cell>
          <cell r="Z28093">
            <v>15</v>
          </cell>
        </row>
        <row r="28104">
          <cell r="U28104">
            <v>333</v>
          </cell>
        </row>
        <row r="28119">
          <cell r="U28119">
            <v>8800</v>
          </cell>
        </row>
        <row r="28127">
          <cell r="U28127">
            <v>0</v>
          </cell>
        </row>
        <row r="28137">
          <cell r="U28137">
            <v>6569</v>
          </cell>
        </row>
        <row r="28139">
          <cell r="U28139">
            <v>15702</v>
          </cell>
        </row>
        <row r="28151">
          <cell r="U28151">
            <v>0</v>
          </cell>
          <cell r="Z28151">
            <v>15</v>
          </cell>
        </row>
        <row r="28162">
          <cell r="U28162">
            <v>333</v>
          </cell>
        </row>
        <row r="28177">
          <cell r="U28177">
            <v>12200</v>
          </cell>
        </row>
        <row r="28185">
          <cell r="U28185">
            <v>0</v>
          </cell>
        </row>
        <row r="28195">
          <cell r="U28195">
            <v>6569</v>
          </cell>
        </row>
        <row r="28197">
          <cell r="U28197">
            <v>19102</v>
          </cell>
        </row>
        <row r="28209">
          <cell r="U28209">
            <v>0</v>
          </cell>
          <cell r="Z28209">
            <v>15</v>
          </cell>
        </row>
        <row r="28220">
          <cell r="U28220">
            <v>333</v>
          </cell>
        </row>
        <row r="28235">
          <cell r="U28235">
            <v>15200</v>
          </cell>
        </row>
        <row r="28243">
          <cell r="U28243">
            <v>0</v>
          </cell>
        </row>
        <row r="28253">
          <cell r="U28253">
            <v>6569</v>
          </cell>
        </row>
        <row r="28255">
          <cell r="U28255">
            <v>22102</v>
          </cell>
        </row>
        <row r="28267">
          <cell r="U28267">
            <v>0</v>
          </cell>
          <cell r="Z28267">
            <v>5</v>
          </cell>
        </row>
        <row r="28278">
          <cell r="U28278">
            <v>1000</v>
          </cell>
        </row>
        <row r="28293">
          <cell r="U28293">
            <v>1725000</v>
          </cell>
        </row>
        <row r="28301">
          <cell r="U28301">
            <v>0</v>
          </cell>
        </row>
        <row r="28311">
          <cell r="U28311">
            <v>19708</v>
          </cell>
        </row>
        <row r="28313">
          <cell r="U28313">
            <v>1745708</v>
          </cell>
        </row>
        <row r="28325">
          <cell r="U28325">
            <v>0</v>
          </cell>
          <cell r="Z28325">
            <v>5</v>
          </cell>
        </row>
        <row r="28336">
          <cell r="U28336">
            <v>1000</v>
          </cell>
        </row>
        <row r="28351">
          <cell r="U28351">
            <v>555000</v>
          </cell>
        </row>
        <row r="28359">
          <cell r="U28359">
            <v>0</v>
          </cell>
        </row>
        <row r="28369">
          <cell r="U28369">
            <v>19708</v>
          </cell>
        </row>
        <row r="28371">
          <cell r="U28371">
            <v>575708</v>
          </cell>
        </row>
        <row r="28383">
          <cell r="U28383">
            <v>0</v>
          </cell>
          <cell r="Z28383">
            <v>15</v>
          </cell>
        </row>
        <row r="28394">
          <cell r="U28394">
            <v>333</v>
          </cell>
        </row>
        <row r="28409">
          <cell r="U28409">
            <v>12000</v>
          </cell>
        </row>
        <row r="28417">
          <cell r="U28417">
            <v>0</v>
          </cell>
        </row>
        <row r="28427">
          <cell r="U28427">
            <v>2348</v>
          </cell>
        </row>
        <row r="28429">
          <cell r="U28429">
            <v>14681</v>
          </cell>
        </row>
        <row r="28441">
          <cell r="U28441">
            <v>0</v>
          </cell>
          <cell r="Z28441">
            <v>15</v>
          </cell>
        </row>
        <row r="28452">
          <cell r="U28452">
            <v>333</v>
          </cell>
        </row>
        <row r="28467">
          <cell r="U28467">
            <v>17500</v>
          </cell>
        </row>
        <row r="28475">
          <cell r="U28475">
            <v>0</v>
          </cell>
        </row>
        <row r="28485">
          <cell r="U28485">
            <v>2348</v>
          </cell>
        </row>
        <row r="28487">
          <cell r="U28487">
            <v>20181</v>
          </cell>
        </row>
        <row r="28499">
          <cell r="U28499">
            <v>0</v>
          </cell>
          <cell r="Z28499">
            <v>15</v>
          </cell>
        </row>
        <row r="28510">
          <cell r="U28510">
            <v>333</v>
          </cell>
        </row>
        <row r="28525">
          <cell r="U28525">
            <v>21500</v>
          </cell>
        </row>
        <row r="28533">
          <cell r="U28533">
            <v>0</v>
          </cell>
        </row>
        <row r="28543">
          <cell r="U28543">
            <v>2348</v>
          </cell>
        </row>
        <row r="28545">
          <cell r="U28545">
            <v>24181</v>
          </cell>
        </row>
        <row r="28557">
          <cell r="U28557">
            <v>0</v>
          </cell>
          <cell r="Z28557">
            <v>15</v>
          </cell>
        </row>
        <row r="28568">
          <cell r="U28568">
            <v>333</v>
          </cell>
        </row>
        <row r="28583">
          <cell r="U28583">
            <v>80000</v>
          </cell>
        </row>
        <row r="28591">
          <cell r="U28591">
            <v>0</v>
          </cell>
        </row>
        <row r="28601">
          <cell r="U28601">
            <v>2348</v>
          </cell>
        </row>
        <row r="28603">
          <cell r="U28603">
            <v>82681</v>
          </cell>
        </row>
        <row r="28615">
          <cell r="U28615">
            <v>0</v>
          </cell>
          <cell r="Z28615">
            <v>5</v>
          </cell>
        </row>
        <row r="28626">
          <cell r="U28626">
            <v>5999</v>
          </cell>
        </row>
        <row r="28641">
          <cell r="U28641">
            <v>78140</v>
          </cell>
        </row>
        <row r="28649">
          <cell r="U28649">
            <v>0</v>
          </cell>
        </row>
        <row r="28659">
          <cell r="U28659">
            <v>26754</v>
          </cell>
        </row>
        <row r="28661">
          <cell r="U28661">
            <v>110893</v>
          </cell>
        </row>
        <row r="28673">
          <cell r="U28673">
            <v>0</v>
          </cell>
          <cell r="Z28673">
            <v>40</v>
          </cell>
        </row>
        <row r="28684">
          <cell r="U28684">
            <v>750</v>
          </cell>
        </row>
        <row r="28699">
          <cell r="U28699">
            <v>9655</v>
          </cell>
        </row>
        <row r="28707">
          <cell r="U28707">
            <v>0</v>
          </cell>
        </row>
        <row r="28717">
          <cell r="U28717">
            <v>3344</v>
          </cell>
        </row>
        <row r="28719">
          <cell r="U28719">
            <v>13749</v>
          </cell>
        </row>
        <row r="28731">
          <cell r="U28731">
            <v>0</v>
          </cell>
          <cell r="Z28731">
            <v>13.62</v>
          </cell>
        </row>
        <row r="28742">
          <cell r="U28742">
            <v>734</v>
          </cell>
        </row>
        <row r="28757">
          <cell r="U28757">
            <v>19200</v>
          </cell>
        </row>
        <row r="28765">
          <cell r="U28765">
            <v>0</v>
          </cell>
        </row>
        <row r="28775">
          <cell r="U28775">
            <v>9822</v>
          </cell>
        </row>
        <row r="28777">
          <cell r="U28777">
            <v>29756</v>
          </cell>
        </row>
        <row r="28789">
          <cell r="U28789">
            <v>0</v>
          </cell>
          <cell r="Z28789">
            <v>1.36</v>
          </cell>
        </row>
        <row r="28800">
          <cell r="U28800">
            <v>7353</v>
          </cell>
        </row>
        <row r="28815">
          <cell r="U28815">
            <v>47150</v>
          </cell>
        </row>
        <row r="28823">
          <cell r="U28823">
            <v>0</v>
          </cell>
        </row>
        <row r="28833">
          <cell r="U28833">
            <v>89184</v>
          </cell>
        </row>
        <row r="28835">
          <cell r="U28835">
            <v>143687</v>
          </cell>
        </row>
        <row r="28847">
          <cell r="U28847">
            <v>0</v>
          </cell>
          <cell r="Z28847">
            <v>2</v>
          </cell>
        </row>
        <row r="28858">
          <cell r="U28858">
            <v>5000</v>
          </cell>
        </row>
        <row r="28873">
          <cell r="U28873">
            <v>337186</v>
          </cell>
        </row>
        <row r="28881">
          <cell r="U28881">
            <v>0</v>
          </cell>
        </row>
        <row r="28891">
          <cell r="U28891">
            <v>60645</v>
          </cell>
        </row>
        <row r="28893">
          <cell r="U28893">
            <v>402831</v>
          </cell>
        </row>
        <row r="28905">
          <cell r="U28905">
            <v>0</v>
          </cell>
          <cell r="Z28905">
            <v>8.5</v>
          </cell>
        </row>
        <row r="28916">
          <cell r="U28916">
            <v>353</v>
          </cell>
        </row>
        <row r="28931">
          <cell r="U28931">
            <v>24648</v>
          </cell>
        </row>
        <row r="28939">
          <cell r="U28939">
            <v>0</v>
          </cell>
        </row>
        <row r="28949">
          <cell r="U28949">
            <v>15738</v>
          </cell>
        </row>
        <row r="28951">
          <cell r="U28951">
            <v>40739</v>
          </cell>
        </row>
        <row r="28963">
          <cell r="U28963">
            <v>0</v>
          </cell>
          <cell r="Z28963">
            <v>8.5</v>
          </cell>
        </row>
        <row r="28974">
          <cell r="U28974">
            <v>353</v>
          </cell>
        </row>
        <row r="28989">
          <cell r="U28989">
            <v>32398</v>
          </cell>
        </row>
        <row r="28997">
          <cell r="U28997">
            <v>0</v>
          </cell>
        </row>
        <row r="29007">
          <cell r="U29007">
            <v>15738</v>
          </cell>
        </row>
        <row r="29009">
          <cell r="U29009">
            <v>48489</v>
          </cell>
        </row>
        <row r="29021">
          <cell r="U29021">
            <v>0</v>
          </cell>
          <cell r="Z29021">
            <v>2</v>
          </cell>
        </row>
        <row r="29032">
          <cell r="U29032">
            <v>10000</v>
          </cell>
        </row>
        <row r="29047">
          <cell r="U29047">
            <v>35000</v>
          </cell>
        </row>
        <row r="29055">
          <cell r="U29055">
            <v>0</v>
          </cell>
        </row>
        <row r="29065">
          <cell r="U29065">
            <v>49272</v>
          </cell>
        </row>
        <row r="29067">
          <cell r="U29067">
            <v>94272</v>
          </cell>
        </row>
        <row r="29079">
          <cell r="U29079">
            <v>0</v>
          </cell>
          <cell r="Z29079">
            <v>1</v>
          </cell>
        </row>
        <row r="29090">
          <cell r="U29090">
            <v>0</v>
          </cell>
        </row>
        <row r="29105">
          <cell r="U29105">
            <v>0</v>
          </cell>
        </row>
        <row r="29113">
          <cell r="U29113">
            <v>0</v>
          </cell>
        </row>
        <row r="29123">
          <cell r="U29123">
            <v>0</v>
          </cell>
        </row>
        <row r="29125">
          <cell r="U29125">
            <v>0</v>
          </cell>
        </row>
        <row r="29137">
          <cell r="U29137">
            <v>0</v>
          </cell>
          <cell r="Z29137">
            <v>1</v>
          </cell>
        </row>
        <row r="29148">
          <cell r="U29148">
            <v>0</v>
          </cell>
        </row>
        <row r="29163">
          <cell r="U29163">
            <v>0</v>
          </cell>
        </row>
        <row r="29171">
          <cell r="U29171">
            <v>0</v>
          </cell>
        </row>
        <row r="29181">
          <cell r="U29181">
            <v>0</v>
          </cell>
        </row>
        <row r="29183">
          <cell r="U29183">
            <v>0</v>
          </cell>
        </row>
        <row r="29195">
          <cell r="U29195">
            <v>0</v>
          </cell>
          <cell r="Z29195">
            <v>1</v>
          </cell>
        </row>
        <row r="29206">
          <cell r="U29206">
            <v>0</v>
          </cell>
        </row>
        <row r="29221">
          <cell r="U29221">
            <v>0</v>
          </cell>
        </row>
        <row r="29229">
          <cell r="U29229">
            <v>0</v>
          </cell>
        </row>
        <row r="29239">
          <cell r="U29239">
            <v>0</v>
          </cell>
        </row>
        <row r="29241">
          <cell r="U29241">
            <v>0</v>
          </cell>
        </row>
        <row r="29253">
          <cell r="U29253">
            <v>0</v>
          </cell>
          <cell r="Z29253">
            <v>1</v>
          </cell>
        </row>
        <row r="29264">
          <cell r="U29264">
            <v>0</v>
          </cell>
        </row>
        <row r="29279">
          <cell r="U29279">
            <v>0</v>
          </cell>
        </row>
        <row r="29287">
          <cell r="U29287">
            <v>0</v>
          </cell>
        </row>
        <row r="29297">
          <cell r="U29297">
            <v>0</v>
          </cell>
        </row>
        <row r="29299">
          <cell r="U29299">
            <v>0</v>
          </cell>
        </row>
        <row r="29311">
          <cell r="U29311">
            <v>0</v>
          </cell>
          <cell r="Z29311">
            <v>1</v>
          </cell>
        </row>
        <row r="29322">
          <cell r="U29322">
            <v>0</v>
          </cell>
        </row>
        <row r="29337">
          <cell r="U29337">
            <v>0</v>
          </cell>
        </row>
        <row r="29345">
          <cell r="U29345">
            <v>0</v>
          </cell>
        </row>
        <row r="29355">
          <cell r="U29355">
            <v>0</v>
          </cell>
        </row>
        <row r="29357">
          <cell r="U29357">
            <v>0</v>
          </cell>
        </row>
        <row r="29369">
          <cell r="U29369">
            <v>0</v>
          </cell>
          <cell r="Z29369">
            <v>1</v>
          </cell>
        </row>
        <row r="29380">
          <cell r="U29380">
            <v>0</v>
          </cell>
        </row>
        <row r="29395">
          <cell r="U29395">
            <v>0</v>
          </cell>
        </row>
        <row r="29403">
          <cell r="U29403">
            <v>0</v>
          </cell>
        </row>
        <row r="29413">
          <cell r="U29413">
            <v>0</v>
          </cell>
        </row>
        <row r="29415">
          <cell r="U29415">
            <v>0</v>
          </cell>
        </row>
        <row r="29427">
          <cell r="U29427">
            <v>0</v>
          </cell>
          <cell r="Z29427">
            <v>1</v>
          </cell>
        </row>
        <row r="29438">
          <cell r="U29438">
            <v>0</v>
          </cell>
        </row>
        <row r="29453">
          <cell r="U29453">
            <v>0</v>
          </cell>
        </row>
        <row r="29461">
          <cell r="U29461">
            <v>0</v>
          </cell>
        </row>
        <row r="29471">
          <cell r="U29471">
            <v>0</v>
          </cell>
        </row>
        <row r="29473">
          <cell r="U29473">
            <v>0</v>
          </cell>
        </row>
        <row r="29485">
          <cell r="U29485">
            <v>0</v>
          </cell>
          <cell r="Z29485">
            <v>7</v>
          </cell>
        </row>
        <row r="29496">
          <cell r="U29496">
            <v>143</v>
          </cell>
        </row>
        <row r="29511">
          <cell r="U29511">
            <v>21254</v>
          </cell>
        </row>
        <row r="29519">
          <cell r="U29519">
            <v>0</v>
          </cell>
        </row>
        <row r="29529">
          <cell r="U29529">
            <v>18029</v>
          </cell>
        </row>
        <row r="29531">
          <cell r="U29531">
            <v>39426</v>
          </cell>
        </row>
        <row r="29543">
          <cell r="U29543">
            <v>0</v>
          </cell>
          <cell r="Z29543">
            <v>6</v>
          </cell>
        </row>
        <row r="29554">
          <cell r="U29554">
            <v>167</v>
          </cell>
        </row>
        <row r="29569">
          <cell r="U29569">
            <v>21254</v>
          </cell>
        </row>
        <row r="29577">
          <cell r="U29577">
            <v>0</v>
          </cell>
        </row>
        <row r="29587">
          <cell r="U29587">
            <v>21035</v>
          </cell>
        </row>
        <row r="29589">
          <cell r="U29589">
            <v>42456</v>
          </cell>
        </row>
        <row r="29601">
          <cell r="U29601">
            <v>0</v>
          </cell>
          <cell r="Z29601">
            <v>6</v>
          </cell>
        </row>
        <row r="29612">
          <cell r="U29612">
            <v>8333</v>
          </cell>
        </row>
        <row r="29627">
          <cell r="U29627">
            <v>170242</v>
          </cell>
        </row>
        <row r="29635">
          <cell r="U29635">
            <v>0</v>
          </cell>
        </row>
        <row r="29645">
          <cell r="U29645">
            <v>34487</v>
          </cell>
        </row>
        <row r="29647">
          <cell r="U29647">
            <v>213062</v>
          </cell>
        </row>
        <row r="29659">
          <cell r="U29659">
            <v>0</v>
          </cell>
          <cell r="Z29659">
            <v>1.25</v>
          </cell>
        </row>
        <row r="29670">
          <cell r="U29670">
            <v>8000</v>
          </cell>
        </row>
        <row r="29685">
          <cell r="U29685">
            <v>0</v>
          </cell>
        </row>
        <row r="29693">
          <cell r="U29693">
            <v>0</v>
          </cell>
        </row>
        <row r="29703">
          <cell r="U29703">
            <v>82766</v>
          </cell>
        </row>
        <row r="29705">
          <cell r="U29705">
            <v>90766</v>
          </cell>
        </row>
        <row r="29717">
          <cell r="U29717">
            <v>0</v>
          </cell>
          <cell r="Z29717">
            <v>20</v>
          </cell>
        </row>
        <row r="29728">
          <cell r="U29728">
            <v>500</v>
          </cell>
        </row>
        <row r="29743">
          <cell r="U29743">
            <v>15570</v>
          </cell>
        </row>
        <row r="29751">
          <cell r="U29751">
            <v>0</v>
          </cell>
        </row>
        <row r="29761">
          <cell r="U29761">
            <v>5173</v>
          </cell>
        </row>
        <row r="29763">
          <cell r="U29763">
            <v>21243</v>
          </cell>
        </row>
        <row r="29775">
          <cell r="U29775">
            <v>0</v>
          </cell>
          <cell r="Z29775">
            <v>0.5</v>
          </cell>
        </row>
        <row r="29786">
          <cell r="U29786">
            <v>100000</v>
          </cell>
        </row>
        <row r="29801">
          <cell r="U29801">
            <v>2947393</v>
          </cell>
        </row>
        <row r="29809">
          <cell r="U29809">
            <v>0</v>
          </cell>
        </row>
        <row r="29819">
          <cell r="U29819">
            <v>470143</v>
          </cell>
        </row>
        <row r="29821">
          <cell r="U29821">
            <v>3517536</v>
          </cell>
        </row>
        <row r="29833">
          <cell r="U29833">
            <v>0</v>
          </cell>
          <cell r="Z29833">
            <v>1</v>
          </cell>
        </row>
        <row r="29844">
          <cell r="U29844">
            <v>0</v>
          </cell>
        </row>
        <row r="29859">
          <cell r="U29859">
            <v>0</v>
          </cell>
        </row>
        <row r="29867">
          <cell r="U29867">
            <v>0</v>
          </cell>
        </row>
        <row r="29877">
          <cell r="U29877">
            <v>0</v>
          </cell>
        </row>
        <row r="29879">
          <cell r="U29879">
            <v>0</v>
          </cell>
        </row>
        <row r="29891">
          <cell r="U29891">
            <v>0</v>
          </cell>
          <cell r="Z29891">
            <v>1</v>
          </cell>
        </row>
        <row r="29902">
          <cell r="U29902">
            <v>0</v>
          </cell>
        </row>
        <row r="29917">
          <cell r="U29917">
            <v>0</v>
          </cell>
        </row>
        <row r="29925">
          <cell r="U29925">
            <v>0</v>
          </cell>
        </row>
        <row r="29935">
          <cell r="U29935">
            <v>0</v>
          </cell>
        </row>
        <row r="29937">
          <cell r="U29937">
            <v>0</v>
          </cell>
        </row>
        <row r="29949">
          <cell r="U29949">
            <v>0</v>
          </cell>
          <cell r="Z29949">
            <v>1</v>
          </cell>
        </row>
        <row r="29960">
          <cell r="U29960">
            <v>0</v>
          </cell>
        </row>
        <row r="29975">
          <cell r="U29975">
            <v>0</v>
          </cell>
        </row>
        <row r="29983">
          <cell r="U29983">
            <v>0</v>
          </cell>
        </row>
        <row r="29993">
          <cell r="U29993">
            <v>0</v>
          </cell>
        </row>
        <row r="29995">
          <cell r="U29995">
            <v>0</v>
          </cell>
        </row>
        <row r="30007">
          <cell r="U30007">
            <v>0</v>
          </cell>
          <cell r="Z30007">
            <v>1</v>
          </cell>
        </row>
        <row r="30018">
          <cell r="U30018">
            <v>0</v>
          </cell>
        </row>
        <row r="30033">
          <cell r="U30033">
            <v>0</v>
          </cell>
        </row>
        <row r="30041">
          <cell r="U30041">
            <v>0</v>
          </cell>
        </row>
        <row r="30051">
          <cell r="U30051">
            <v>0</v>
          </cell>
        </row>
        <row r="30053">
          <cell r="U30053">
            <v>0</v>
          </cell>
        </row>
        <row r="30065">
          <cell r="U30065">
            <v>0</v>
          </cell>
          <cell r="Z30065">
            <v>1</v>
          </cell>
        </row>
        <row r="30076">
          <cell r="U30076">
            <v>0</v>
          </cell>
        </row>
        <row r="30091">
          <cell r="U30091">
            <v>0</v>
          </cell>
        </row>
        <row r="30099">
          <cell r="U30099">
            <v>0</v>
          </cell>
        </row>
        <row r="30109">
          <cell r="U30109">
            <v>0</v>
          </cell>
        </row>
        <row r="30111">
          <cell r="U30111">
            <v>0</v>
          </cell>
        </row>
        <row r="30123">
          <cell r="U30123">
            <v>0</v>
          </cell>
          <cell r="Z30123">
            <v>18</v>
          </cell>
        </row>
        <row r="30134">
          <cell r="U30134">
            <v>1111</v>
          </cell>
        </row>
        <row r="30149">
          <cell r="U30149">
            <v>45430</v>
          </cell>
        </row>
        <row r="30157">
          <cell r="U30157">
            <v>0</v>
          </cell>
        </row>
        <row r="30167">
          <cell r="U30167">
            <v>5748</v>
          </cell>
        </row>
        <row r="30169">
          <cell r="U30169">
            <v>52289</v>
          </cell>
        </row>
        <row r="30181">
          <cell r="U30181">
            <v>0</v>
          </cell>
          <cell r="Z30181">
            <v>10</v>
          </cell>
        </row>
        <row r="30192">
          <cell r="U30192">
            <v>1000</v>
          </cell>
        </row>
        <row r="30207">
          <cell r="U30207">
            <v>50000</v>
          </cell>
        </row>
        <row r="30215">
          <cell r="U30215">
            <v>0</v>
          </cell>
        </row>
        <row r="30225">
          <cell r="U30225">
            <v>8072</v>
          </cell>
        </row>
        <row r="30227">
          <cell r="U30227">
            <v>59072</v>
          </cell>
        </row>
        <row r="30239">
          <cell r="U30239">
            <v>0</v>
          </cell>
          <cell r="Z30239">
            <v>5</v>
          </cell>
        </row>
        <row r="30250">
          <cell r="U30250">
            <v>12005</v>
          </cell>
        </row>
        <row r="30265">
          <cell r="U30265">
            <v>728454</v>
          </cell>
        </row>
        <row r="30273">
          <cell r="U30273">
            <v>0</v>
          </cell>
        </row>
        <row r="30283">
          <cell r="U30283">
            <v>32287</v>
          </cell>
        </row>
        <row r="30285">
          <cell r="U30285">
            <v>772746</v>
          </cell>
        </row>
        <row r="30297">
          <cell r="U30297">
            <v>0</v>
          </cell>
          <cell r="Z30297">
            <v>1</v>
          </cell>
        </row>
        <row r="30308">
          <cell r="U30308">
            <v>0</v>
          </cell>
        </row>
        <row r="30323">
          <cell r="U30323">
            <v>347520</v>
          </cell>
        </row>
        <row r="30331">
          <cell r="U30331">
            <v>0</v>
          </cell>
        </row>
        <row r="30341">
          <cell r="U30341">
            <v>0</v>
          </cell>
        </row>
        <row r="30343">
          <cell r="U30343">
            <v>347520</v>
          </cell>
        </row>
        <row r="30355">
          <cell r="U30355">
            <v>0</v>
          </cell>
          <cell r="Z30355">
            <v>1</v>
          </cell>
        </row>
        <row r="30366">
          <cell r="U30366">
            <v>0</v>
          </cell>
        </row>
        <row r="30381">
          <cell r="U30381">
            <v>467297</v>
          </cell>
        </row>
        <row r="30389">
          <cell r="U30389">
            <v>0</v>
          </cell>
        </row>
        <row r="30399">
          <cell r="U30399">
            <v>0</v>
          </cell>
        </row>
        <row r="30401">
          <cell r="U30401">
            <v>467297</v>
          </cell>
        </row>
        <row r="30413">
          <cell r="U30413">
            <v>0</v>
          </cell>
          <cell r="Z30413">
            <v>1</v>
          </cell>
        </row>
        <row r="30424">
          <cell r="U30424">
            <v>0</v>
          </cell>
        </row>
        <row r="30439">
          <cell r="U30439">
            <v>514131</v>
          </cell>
        </row>
        <row r="30447">
          <cell r="U30447">
            <v>0</v>
          </cell>
        </row>
        <row r="30457">
          <cell r="U30457">
            <v>0</v>
          </cell>
        </row>
        <row r="30459">
          <cell r="U30459">
            <v>514131</v>
          </cell>
        </row>
        <row r="30471">
          <cell r="U30471">
            <v>0</v>
          </cell>
          <cell r="Z30471">
            <v>1</v>
          </cell>
        </row>
        <row r="30482">
          <cell r="U30482">
            <v>0</v>
          </cell>
        </row>
        <row r="30497">
          <cell r="U30497">
            <v>0</v>
          </cell>
        </row>
        <row r="30505">
          <cell r="U30505">
            <v>0</v>
          </cell>
        </row>
        <row r="30515">
          <cell r="U30515">
            <v>0</v>
          </cell>
        </row>
        <row r="30517">
          <cell r="U30517">
            <v>0</v>
          </cell>
        </row>
        <row r="30529">
          <cell r="U30529">
            <v>0</v>
          </cell>
          <cell r="Z30529">
            <v>1</v>
          </cell>
        </row>
        <row r="30540">
          <cell r="U30540">
            <v>0</v>
          </cell>
        </row>
        <row r="30555">
          <cell r="U30555">
            <v>0</v>
          </cell>
        </row>
        <row r="30563">
          <cell r="U30563">
            <v>0</v>
          </cell>
        </row>
        <row r="30573">
          <cell r="U30573">
            <v>0</v>
          </cell>
        </row>
        <row r="30575">
          <cell r="U30575">
            <v>0</v>
          </cell>
        </row>
        <row r="30587">
          <cell r="U30587">
            <v>0</v>
          </cell>
          <cell r="Z30587">
            <v>1</v>
          </cell>
        </row>
        <row r="30598">
          <cell r="U30598">
            <v>0</v>
          </cell>
        </row>
        <row r="30613">
          <cell r="U30613">
            <v>0</v>
          </cell>
        </row>
        <row r="30621">
          <cell r="U30621">
            <v>0</v>
          </cell>
        </row>
        <row r="30631">
          <cell r="U30631">
            <v>0</v>
          </cell>
        </row>
        <row r="30633">
          <cell r="U30633">
            <v>0</v>
          </cell>
        </row>
        <row r="30645">
          <cell r="U30645">
            <v>0</v>
          </cell>
          <cell r="Z30645">
            <v>1</v>
          </cell>
        </row>
        <row r="30656">
          <cell r="U30656">
            <v>0</v>
          </cell>
        </row>
        <row r="30671">
          <cell r="U30671">
            <v>0</v>
          </cell>
        </row>
        <row r="30679">
          <cell r="U30679">
            <v>0</v>
          </cell>
        </row>
        <row r="30689">
          <cell r="U30689">
            <v>0</v>
          </cell>
        </row>
        <row r="30691">
          <cell r="U30691">
            <v>0</v>
          </cell>
        </row>
        <row r="30703">
          <cell r="U30703">
            <v>0</v>
          </cell>
          <cell r="Z30703">
            <v>1</v>
          </cell>
        </row>
        <row r="30714">
          <cell r="U30714">
            <v>0</v>
          </cell>
        </row>
        <row r="30729">
          <cell r="U30729">
            <v>0</v>
          </cell>
        </row>
        <row r="30737">
          <cell r="U30737">
            <v>0</v>
          </cell>
        </row>
        <row r="30747">
          <cell r="U30747">
            <v>0</v>
          </cell>
        </row>
        <row r="30749">
          <cell r="U30749">
            <v>0</v>
          </cell>
        </row>
        <row r="30761">
          <cell r="U30761">
            <v>0</v>
          </cell>
          <cell r="Z30761">
            <v>1</v>
          </cell>
        </row>
        <row r="30772">
          <cell r="U30772">
            <v>0</v>
          </cell>
        </row>
        <row r="30787">
          <cell r="U30787">
            <v>0</v>
          </cell>
        </row>
        <row r="30795">
          <cell r="U30795">
            <v>0</v>
          </cell>
        </row>
        <row r="30805">
          <cell r="U30805">
            <v>0</v>
          </cell>
        </row>
        <row r="30807">
          <cell r="U30807">
            <v>0</v>
          </cell>
        </row>
        <row r="30819">
          <cell r="U30819">
            <v>0</v>
          </cell>
          <cell r="Z30819">
            <v>20</v>
          </cell>
        </row>
        <row r="30830">
          <cell r="U30830">
            <v>500</v>
          </cell>
        </row>
        <row r="30845">
          <cell r="U30845">
            <v>7760</v>
          </cell>
        </row>
        <row r="30853">
          <cell r="U30853">
            <v>0</v>
          </cell>
        </row>
        <row r="30863">
          <cell r="U30863">
            <v>5173</v>
          </cell>
        </row>
        <row r="30865">
          <cell r="U30865">
            <v>13433</v>
          </cell>
        </row>
        <row r="30877">
          <cell r="U30877">
            <v>0</v>
          </cell>
          <cell r="Z30877">
            <v>6.1</v>
          </cell>
        </row>
        <row r="30888">
          <cell r="U30888">
            <v>1475</v>
          </cell>
        </row>
        <row r="30903">
          <cell r="U30903">
            <v>46566</v>
          </cell>
        </row>
        <row r="30911">
          <cell r="U30911">
            <v>0</v>
          </cell>
        </row>
        <row r="30921">
          <cell r="U30921">
            <v>21930</v>
          </cell>
        </row>
        <row r="30923">
          <cell r="U30923">
            <v>69971</v>
          </cell>
        </row>
        <row r="30935">
          <cell r="U30935">
            <v>0</v>
          </cell>
          <cell r="Z30935">
            <v>2</v>
          </cell>
        </row>
        <row r="30946">
          <cell r="U30946">
            <v>17500</v>
          </cell>
        </row>
        <row r="30961">
          <cell r="U30961">
            <v>365731</v>
          </cell>
        </row>
        <row r="30969">
          <cell r="U30969">
            <v>0</v>
          </cell>
        </row>
        <row r="30979">
          <cell r="U30979">
            <v>126209</v>
          </cell>
        </row>
        <row r="30981">
          <cell r="U30981">
            <v>509440</v>
          </cell>
        </row>
        <row r="30993">
          <cell r="U30993">
            <v>0</v>
          </cell>
          <cell r="Z30993">
            <v>8</v>
          </cell>
        </row>
        <row r="31004">
          <cell r="U31004">
            <v>625</v>
          </cell>
        </row>
        <row r="31019">
          <cell r="U31019">
            <v>48395</v>
          </cell>
        </row>
        <row r="31027">
          <cell r="U31027">
            <v>0</v>
          </cell>
        </row>
        <row r="31037">
          <cell r="U31037">
            <v>16722</v>
          </cell>
        </row>
        <row r="31039">
          <cell r="U31039">
            <v>65742</v>
          </cell>
        </row>
        <row r="31051">
          <cell r="U31051">
            <v>0</v>
          </cell>
          <cell r="Z31051">
            <v>25</v>
          </cell>
        </row>
        <row r="31062">
          <cell r="U31062">
            <v>400</v>
          </cell>
        </row>
        <row r="31077">
          <cell r="U31077">
            <v>513698</v>
          </cell>
        </row>
        <row r="31085">
          <cell r="U31085">
            <v>0</v>
          </cell>
        </row>
        <row r="31095">
          <cell r="U31095">
            <v>5351</v>
          </cell>
        </row>
        <row r="31097">
          <cell r="U31097">
            <v>519449</v>
          </cell>
        </row>
        <row r="31109">
          <cell r="U31109">
            <v>0</v>
          </cell>
          <cell r="Z31109">
            <v>45</v>
          </cell>
        </row>
        <row r="31120">
          <cell r="U31120">
            <v>222</v>
          </cell>
        </row>
        <row r="31135">
          <cell r="U31135">
            <v>17326</v>
          </cell>
        </row>
        <row r="31143">
          <cell r="U31143">
            <v>0</v>
          </cell>
        </row>
        <row r="31153">
          <cell r="U31153">
            <v>2973</v>
          </cell>
        </row>
        <row r="31155">
          <cell r="U31155">
            <v>20521</v>
          </cell>
        </row>
        <row r="31167">
          <cell r="U31167">
            <v>0</v>
          </cell>
          <cell r="Z31167">
            <v>45</v>
          </cell>
        </row>
        <row r="31178">
          <cell r="U31178">
            <v>222</v>
          </cell>
        </row>
        <row r="31193">
          <cell r="U31193">
            <v>14338</v>
          </cell>
        </row>
        <row r="31201">
          <cell r="U31201">
            <v>0</v>
          </cell>
        </row>
        <row r="31211">
          <cell r="U31211">
            <v>2973</v>
          </cell>
        </row>
        <row r="31213">
          <cell r="U31213">
            <v>17533</v>
          </cell>
        </row>
        <row r="31225">
          <cell r="U31225">
            <v>0</v>
          </cell>
          <cell r="Z31225">
            <v>10</v>
          </cell>
        </row>
        <row r="31236">
          <cell r="U31236">
            <v>5000</v>
          </cell>
        </row>
        <row r="31251">
          <cell r="U31251">
            <v>80040</v>
          </cell>
        </row>
        <row r="31259">
          <cell r="U31259">
            <v>0</v>
          </cell>
        </row>
        <row r="31269">
          <cell r="U31269">
            <v>8072</v>
          </cell>
        </row>
        <row r="31271">
          <cell r="U31271">
            <v>93112</v>
          </cell>
        </row>
        <row r="31283">
          <cell r="U31283">
            <v>0</v>
          </cell>
          <cell r="Z31283">
            <v>20</v>
          </cell>
        </row>
        <row r="31294">
          <cell r="U31294">
            <v>500</v>
          </cell>
        </row>
        <row r="31309">
          <cell r="U31309">
            <v>21955</v>
          </cell>
        </row>
        <row r="31317">
          <cell r="U31317">
            <v>0</v>
          </cell>
        </row>
        <row r="31327">
          <cell r="U31327">
            <v>5173</v>
          </cell>
        </row>
        <row r="31329">
          <cell r="U31329">
            <v>27628</v>
          </cell>
        </row>
        <row r="31341">
          <cell r="U31341">
            <v>0</v>
          </cell>
          <cell r="Z31341">
            <v>5</v>
          </cell>
        </row>
        <row r="31352">
          <cell r="U31352">
            <v>600</v>
          </cell>
        </row>
        <row r="31367">
          <cell r="U31367">
            <v>53045</v>
          </cell>
        </row>
        <row r="31375">
          <cell r="U31375">
            <v>0</v>
          </cell>
        </row>
        <row r="31385">
          <cell r="U31385">
            <v>27738</v>
          </cell>
        </row>
        <row r="31387">
          <cell r="U31387">
            <v>81383</v>
          </cell>
        </row>
        <row r="31399">
          <cell r="U31399">
            <v>0</v>
          </cell>
          <cell r="Z31399">
            <v>1</v>
          </cell>
        </row>
        <row r="31410">
          <cell r="U31410">
            <v>0</v>
          </cell>
        </row>
        <row r="31425">
          <cell r="U31425">
            <v>2938280</v>
          </cell>
        </row>
        <row r="31433">
          <cell r="U31433">
            <v>0</v>
          </cell>
        </row>
        <row r="31443">
          <cell r="U31443">
            <v>144035</v>
          </cell>
        </row>
        <row r="31445">
          <cell r="U31445">
            <v>3082315</v>
          </cell>
        </row>
        <row r="31457">
          <cell r="U31457">
            <v>0</v>
          </cell>
          <cell r="Z31457">
            <v>1</v>
          </cell>
        </row>
        <row r="31468">
          <cell r="U31468">
            <v>0</v>
          </cell>
        </row>
        <row r="31483">
          <cell r="U31483">
            <v>3473040</v>
          </cell>
        </row>
        <row r="31491">
          <cell r="U31491">
            <v>0</v>
          </cell>
        </row>
        <row r="31501">
          <cell r="U31501">
            <v>144035</v>
          </cell>
        </row>
        <row r="31503">
          <cell r="U31503">
            <v>3617075</v>
          </cell>
        </row>
        <row r="31515">
          <cell r="U31515">
            <v>0</v>
          </cell>
          <cell r="Z31515">
            <v>20</v>
          </cell>
        </row>
        <row r="31526">
          <cell r="U31526">
            <v>4500</v>
          </cell>
        </row>
        <row r="31541">
          <cell r="U31541">
            <v>10436</v>
          </cell>
        </row>
        <row r="31549">
          <cell r="U31549">
            <v>0</v>
          </cell>
        </row>
        <row r="31559">
          <cell r="U31559">
            <v>11238</v>
          </cell>
        </row>
        <row r="31561">
          <cell r="U31561">
            <v>26174</v>
          </cell>
        </row>
        <row r="31573">
          <cell r="U31573">
            <v>0</v>
          </cell>
          <cell r="Z31573">
            <v>1</v>
          </cell>
        </row>
        <row r="31584">
          <cell r="U31584">
            <v>0</v>
          </cell>
        </row>
        <row r="31599">
          <cell r="U31599">
            <v>950250</v>
          </cell>
        </row>
        <row r="31607">
          <cell r="U31607">
            <v>0</v>
          </cell>
        </row>
        <row r="31617">
          <cell r="U31617">
            <v>0</v>
          </cell>
        </row>
        <row r="31619">
          <cell r="U31619">
            <v>950250</v>
          </cell>
        </row>
        <row r="31631">
          <cell r="U31631">
            <v>0</v>
          </cell>
          <cell r="Z31631">
            <v>1</v>
          </cell>
        </row>
        <row r="31642">
          <cell r="U31642">
            <v>0</v>
          </cell>
        </row>
        <row r="31657">
          <cell r="U31657">
            <v>912240</v>
          </cell>
        </row>
        <row r="31665">
          <cell r="U31665">
            <v>0</v>
          </cell>
        </row>
        <row r="31675">
          <cell r="U31675">
            <v>0</v>
          </cell>
        </row>
        <row r="31677">
          <cell r="U31677">
            <v>912240</v>
          </cell>
        </row>
        <row r="31689">
          <cell r="U31689">
            <v>0</v>
          </cell>
          <cell r="Z31689">
            <v>1</v>
          </cell>
        </row>
        <row r="31700">
          <cell r="U31700">
            <v>0</v>
          </cell>
        </row>
        <row r="31715">
          <cell r="U31715">
            <v>304080</v>
          </cell>
        </row>
        <row r="31723">
          <cell r="U31723">
            <v>0</v>
          </cell>
        </row>
        <row r="31733">
          <cell r="U31733">
            <v>0</v>
          </cell>
        </row>
        <row r="31735">
          <cell r="U31735">
            <v>304080</v>
          </cell>
        </row>
        <row r="31747">
          <cell r="U31747">
            <v>0</v>
          </cell>
          <cell r="Z31747">
            <v>1</v>
          </cell>
        </row>
        <row r="31758">
          <cell r="U31758">
            <v>0</v>
          </cell>
        </row>
        <row r="31773">
          <cell r="U31773">
            <v>276930</v>
          </cell>
        </row>
        <row r="31781">
          <cell r="U31781">
            <v>0</v>
          </cell>
        </row>
        <row r="31791">
          <cell r="U31791">
            <v>0</v>
          </cell>
        </row>
        <row r="31793">
          <cell r="U31793">
            <v>276930</v>
          </cell>
        </row>
        <row r="31805">
          <cell r="U31805">
            <v>0</v>
          </cell>
          <cell r="Z31805">
            <v>1</v>
          </cell>
        </row>
        <row r="31816">
          <cell r="U31816">
            <v>0</v>
          </cell>
        </row>
        <row r="31831">
          <cell r="U31831">
            <v>144800</v>
          </cell>
        </row>
        <row r="31839">
          <cell r="U31839">
            <v>0</v>
          </cell>
        </row>
        <row r="31849">
          <cell r="U31849">
            <v>0</v>
          </cell>
        </row>
        <row r="31851">
          <cell r="U31851">
            <v>144800</v>
          </cell>
        </row>
        <row r="31863">
          <cell r="U31863">
            <v>0</v>
          </cell>
          <cell r="Z31863">
            <v>1</v>
          </cell>
        </row>
        <row r="31874">
          <cell r="U31874">
            <v>0</v>
          </cell>
        </row>
        <row r="31889">
          <cell r="U31889">
            <v>8166720</v>
          </cell>
        </row>
        <row r="31897">
          <cell r="U31897">
            <v>0</v>
          </cell>
        </row>
        <row r="31907">
          <cell r="U31907">
            <v>0</v>
          </cell>
        </row>
        <row r="31909">
          <cell r="U31909">
            <v>8166720</v>
          </cell>
        </row>
        <row r="31921">
          <cell r="U31921">
            <v>0</v>
          </cell>
          <cell r="Z31921">
            <v>0.25</v>
          </cell>
        </row>
        <row r="31932">
          <cell r="U31932">
            <v>0</v>
          </cell>
        </row>
        <row r="31947">
          <cell r="U31947">
            <v>4706023</v>
          </cell>
        </row>
        <row r="31955">
          <cell r="U31955">
            <v>0</v>
          </cell>
        </row>
        <row r="31965">
          <cell r="U31965">
            <v>736723</v>
          </cell>
        </row>
        <row r="31967">
          <cell r="U31967">
            <v>5442746</v>
          </cell>
        </row>
        <row r="31979">
          <cell r="U31979">
            <v>0</v>
          </cell>
          <cell r="Z31979">
            <v>1</v>
          </cell>
        </row>
        <row r="31990">
          <cell r="U31990">
            <v>0</v>
          </cell>
        </row>
        <row r="32005">
          <cell r="U32005">
            <v>2046504</v>
          </cell>
        </row>
        <row r="32013">
          <cell r="U32013">
            <v>0</v>
          </cell>
        </row>
        <row r="32023">
          <cell r="U32023">
            <v>0</v>
          </cell>
        </row>
        <row r="32025">
          <cell r="U32025">
            <v>2046504</v>
          </cell>
        </row>
        <row r="32037">
          <cell r="U32037">
            <v>0</v>
          </cell>
          <cell r="Z32037">
            <v>8</v>
          </cell>
        </row>
        <row r="32048">
          <cell r="U32048">
            <v>625</v>
          </cell>
        </row>
        <row r="32063">
          <cell r="U32063">
            <v>71920</v>
          </cell>
        </row>
        <row r="32071">
          <cell r="U32071">
            <v>0</v>
          </cell>
        </row>
        <row r="32081">
          <cell r="U32081">
            <v>12318</v>
          </cell>
        </row>
        <row r="32083">
          <cell r="U32083">
            <v>84863</v>
          </cell>
        </row>
        <row r="32095">
          <cell r="U32095">
            <v>0</v>
          </cell>
          <cell r="Z32095">
            <v>8</v>
          </cell>
        </row>
        <row r="32106">
          <cell r="U32106">
            <v>625</v>
          </cell>
        </row>
        <row r="32121">
          <cell r="U32121">
            <v>71920</v>
          </cell>
        </row>
        <row r="32129">
          <cell r="U32129">
            <v>0</v>
          </cell>
        </row>
        <row r="32139">
          <cell r="U32139">
            <v>12318</v>
          </cell>
        </row>
        <row r="32141">
          <cell r="U32141">
            <v>84863</v>
          </cell>
        </row>
        <row r="32153">
          <cell r="U32153">
            <v>0</v>
          </cell>
          <cell r="Z32153">
            <v>8</v>
          </cell>
        </row>
        <row r="32164">
          <cell r="U32164">
            <v>625</v>
          </cell>
        </row>
        <row r="32179">
          <cell r="U32179">
            <v>53940</v>
          </cell>
        </row>
        <row r="32187">
          <cell r="U32187">
            <v>0</v>
          </cell>
        </row>
        <row r="32197">
          <cell r="U32197">
            <v>12318</v>
          </cell>
        </row>
        <row r="32199">
          <cell r="U32199">
            <v>66883</v>
          </cell>
        </row>
        <row r="32211">
          <cell r="U32211">
            <v>0</v>
          </cell>
          <cell r="Z32211">
            <v>8</v>
          </cell>
        </row>
        <row r="32222">
          <cell r="U32222">
            <v>625</v>
          </cell>
        </row>
        <row r="32237">
          <cell r="U32237">
            <v>250000</v>
          </cell>
        </row>
        <row r="32245">
          <cell r="U32245">
            <v>0</v>
          </cell>
        </row>
        <row r="32255">
          <cell r="U32255">
            <v>12318</v>
          </cell>
        </row>
        <row r="32257">
          <cell r="U32257">
            <v>262943</v>
          </cell>
        </row>
        <row r="32269">
          <cell r="U32269">
            <v>0</v>
          </cell>
          <cell r="Z32269">
            <v>8</v>
          </cell>
        </row>
        <row r="32280">
          <cell r="U32280">
            <v>625</v>
          </cell>
        </row>
        <row r="32295">
          <cell r="U32295">
            <v>117000</v>
          </cell>
        </row>
        <row r="32303">
          <cell r="U32303">
            <v>0</v>
          </cell>
        </row>
        <row r="32313">
          <cell r="U32313">
            <v>12318</v>
          </cell>
        </row>
        <row r="32315">
          <cell r="U32315">
            <v>129943</v>
          </cell>
        </row>
        <row r="32327">
          <cell r="U32327">
            <v>0</v>
          </cell>
          <cell r="Z32327">
            <v>8</v>
          </cell>
        </row>
        <row r="32338">
          <cell r="U32338">
            <v>625</v>
          </cell>
        </row>
        <row r="32353">
          <cell r="U32353">
            <v>125000</v>
          </cell>
        </row>
        <row r="32361">
          <cell r="U32361">
            <v>0</v>
          </cell>
        </row>
        <row r="32371">
          <cell r="U32371">
            <v>12318</v>
          </cell>
        </row>
        <row r="32373">
          <cell r="U32373">
            <v>137943</v>
          </cell>
        </row>
        <row r="32385">
          <cell r="U32385">
            <v>0</v>
          </cell>
          <cell r="Z32385">
            <v>8</v>
          </cell>
        </row>
        <row r="32396">
          <cell r="U32396">
            <v>625</v>
          </cell>
        </row>
        <row r="32411">
          <cell r="U32411">
            <v>100000</v>
          </cell>
        </row>
        <row r="32419">
          <cell r="U32419">
            <v>0</v>
          </cell>
        </row>
        <row r="32429">
          <cell r="U32429">
            <v>12318</v>
          </cell>
        </row>
        <row r="32431">
          <cell r="U32431">
            <v>112943</v>
          </cell>
        </row>
        <row r="32443">
          <cell r="U32443">
            <v>0</v>
          </cell>
          <cell r="Z32443">
            <v>8</v>
          </cell>
        </row>
        <row r="32454">
          <cell r="U32454">
            <v>625</v>
          </cell>
        </row>
        <row r="32469">
          <cell r="U32469">
            <v>80000</v>
          </cell>
        </row>
        <row r="32477">
          <cell r="U32477">
            <v>0</v>
          </cell>
        </row>
        <row r="32487">
          <cell r="U32487">
            <v>12318</v>
          </cell>
        </row>
        <row r="32489">
          <cell r="U32489">
            <v>92943</v>
          </cell>
        </row>
        <row r="32501">
          <cell r="U32501">
            <v>0</v>
          </cell>
          <cell r="Z32501">
            <v>8</v>
          </cell>
        </row>
        <row r="32512">
          <cell r="U32512">
            <v>625</v>
          </cell>
        </row>
        <row r="32527">
          <cell r="U32527">
            <v>80000</v>
          </cell>
        </row>
        <row r="32535">
          <cell r="U32535">
            <v>0</v>
          </cell>
        </row>
        <row r="32545">
          <cell r="U32545">
            <v>12318</v>
          </cell>
        </row>
        <row r="32547">
          <cell r="U32547">
            <v>92943</v>
          </cell>
        </row>
        <row r="32559">
          <cell r="U32559">
            <v>0</v>
          </cell>
          <cell r="Z32559">
            <v>8</v>
          </cell>
        </row>
        <row r="32570">
          <cell r="U32570">
            <v>625</v>
          </cell>
        </row>
        <row r="32585">
          <cell r="U32585">
            <v>154000</v>
          </cell>
        </row>
        <row r="32593">
          <cell r="U32593">
            <v>0</v>
          </cell>
        </row>
        <row r="32603">
          <cell r="U32603">
            <v>12318</v>
          </cell>
        </row>
        <row r="32605">
          <cell r="U32605">
            <v>166943</v>
          </cell>
        </row>
        <row r="32617">
          <cell r="U32617">
            <v>0</v>
          </cell>
          <cell r="Z32617">
            <v>8</v>
          </cell>
        </row>
        <row r="32628">
          <cell r="U32628">
            <v>625</v>
          </cell>
        </row>
        <row r="32643">
          <cell r="U32643">
            <v>42000</v>
          </cell>
        </row>
        <row r="32651">
          <cell r="U32651">
            <v>0</v>
          </cell>
        </row>
        <row r="32661">
          <cell r="U32661">
            <v>12318</v>
          </cell>
        </row>
        <row r="32663">
          <cell r="U32663">
            <v>54943</v>
          </cell>
        </row>
        <row r="32675">
          <cell r="U32675">
            <v>0</v>
          </cell>
          <cell r="Z32675">
            <v>8</v>
          </cell>
        </row>
        <row r="32686">
          <cell r="U32686">
            <v>625</v>
          </cell>
        </row>
        <row r="32701">
          <cell r="U32701">
            <v>13000</v>
          </cell>
        </row>
        <row r="32709">
          <cell r="U32709">
            <v>0</v>
          </cell>
        </row>
        <row r="32719">
          <cell r="U32719">
            <v>12318</v>
          </cell>
        </row>
        <row r="32721">
          <cell r="U32721">
            <v>25943</v>
          </cell>
        </row>
        <row r="32733">
          <cell r="U32733">
            <v>0</v>
          </cell>
          <cell r="Z32733">
            <v>8</v>
          </cell>
        </row>
        <row r="32744">
          <cell r="U32744">
            <v>625</v>
          </cell>
        </row>
        <row r="32759">
          <cell r="U32759">
            <v>13000</v>
          </cell>
        </row>
        <row r="32767">
          <cell r="U32767">
            <v>0</v>
          </cell>
        </row>
        <row r="32777">
          <cell r="U32777">
            <v>12318</v>
          </cell>
        </row>
        <row r="32779">
          <cell r="U32779">
            <v>25943</v>
          </cell>
        </row>
        <row r="32791">
          <cell r="U32791">
            <v>0</v>
          </cell>
          <cell r="Z32791">
            <v>80</v>
          </cell>
        </row>
        <row r="32802">
          <cell r="U32802">
            <v>125</v>
          </cell>
        </row>
        <row r="32817">
          <cell r="U32817">
            <v>1717</v>
          </cell>
        </row>
        <row r="32825">
          <cell r="U32825">
            <v>0</v>
          </cell>
        </row>
        <row r="32835">
          <cell r="U32835">
            <v>1672</v>
          </cell>
        </row>
        <row r="32837">
          <cell r="U32837">
            <v>3514</v>
          </cell>
        </row>
        <row r="32849">
          <cell r="U32849">
            <v>0</v>
          </cell>
          <cell r="Z32849">
            <v>10</v>
          </cell>
        </row>
        <row r="32860">
          <cell r="U32860">
            <v>1000</v>
          </cell>
        </row>
        <row r="32875">
          <cell r="U32875">
            <v>57094</v>
          </cell>
        </row>
        <row r="32883">
          <cell r="U32883">
            <v>0</v>
          </cell>
        </row>
        <row r="32893">
          <cell r="U32893">
            <v>8072</v>
          </cell>
        </row>
        <row r="32895">
          <cell r="U32895">
            <v>66166</v>
          </cell>
        </row>
        <row r="32907">
          <cell r="U32907">
            <v>0</v>
          </cell>
          <cell r="Z32907">
            <v>12</v>
          </cell>
        </row>
        <row r="32918">
          <cell r="U32918">
            <v>833</v>
          </cell>
        </row>
        <row r="32933">
          <cell r="U32933">
            <v>45675</v>
          </cell>
        </row>
        <row r="32941">
          <cell r="U32941">
            <v>0</v>
          </cell>
        </row>
        <row r="32951">
          <cell r="U32951">
            <v>6727</v>
          </cell>
        </row>
        <row r="32953">
          <cell r="U32953">
            <v>53235</v>
          </cell>
        </row>
        <row r="32965">
          <cell r="U32965">
            <v>0</v>
          </cell>
          <cell r="Z32965">
            <v>14</v>
          </cell>
        </row>
        <row r="32976">
          <cell r="U32976">
            <v>714</v>
          </cell>
        </row>
        <row r="32991">
          <cell r="U32991">
            <v>39966</v>
          </cell>
        </row>
        <row r="32999">
          <cell r="U32999">
            <v>0</v>
          </cell>
        </row>
        <row r="33009">
          <cell r="U33009">
            <v>5765</v>
          </cell>
        </row>
        <row r="33011">
          <cell r="U33011">
            <v>46445</v>
          </cell>
        </row>
        <row r="33023">
          <cell r="U33023">
            <v>0</v>
          </cell>
          <cell r="Z33023">
            <v>16</v>
          </cell>
        </row>
        <row r="33034">
          <cell r="U33034">
            <v>625</v>
          </cell>
        </row>
        <row r="33049">
          <cell r="U33049">
            <v>34256</v>
          </cell>
        </row>
        <row r="33057">
          <cell r="U33057">
            <v>0</v>
          </cell>
        </row>
        <row r="33067">
          <cell r="U33067">
            <v>5045</v>
          </cell>
        </row>
        <row r="33069">
          <cell r="U33069">
            <v>39926</v>
          </cell>
        </row>
        <row r="33081">
          <cell r="U33081">
            <v>0</v>
          </cell>
          <cell r="Z33081">
            <v>20</v>
          </cell>
        </row>
        <row r="33092">
          <cell r="U33092">
            <v>500</v>
          </cell>
        </row>
        <row r="33107">
          <cell r="U33107">
            <v>65655</v>
          </cell>
        </row>
        <row r="33115">
          <cell r="U33115">
            <v>0</v>
          </cell>
        </row>
        <row r="33125">
          <cell r="U33125">
            <v>6689</v>
          </cell>
        </row>
        <row r="33127">
          <cell r="U33127">
            <v>72844</v>
          </cell>
        </row>
        <row r="33139">
          <cell r="U33139">
            <v>0</v>
          </cell>
          <cell r="Z33139">
            <v>25</v>
          </cell>
        </row>
        <row r="33150">
          <cell r="U33150">
            <v>400</v>
          </cell>
        </row>
        <row r="33165">
          <cell r="U33165">
            <v>8374</v>
          </cell>
        </row>
        <row r="33173">
          <cell r="U33173">
            <v>0</v>
          </cell>
        </row>
        <row r="33183">
          <cell r="U33183">
            <v>5351</v>
          </cell>
        </row>
        <row r="33185">
          <cell r="U33185">
            <v>14125</v>
          </cell>
        </row>
        <row r="33197">
          <cell r="U33197">
            <v>0</v>
          </cell>
          <cell r="Z33197">
            <v>8</v>
          </cell>
        </row>
        <row r="33208">
          <cell r="U33208">
            <v>1250</v>
          </cell>
        </row>
        <row r="33223">
          <cell r="U33223">
            <v>278000</v>
          </cell>
        </row>
        <row r="33231">
          <cell r="U33231">
            <v>0</v>
          </cell>
        </row>
        <row r="33241">
          <cell r="U33241">
            <v>16722</v>
          </cell>
        </row>
        <row r="33243">
          <cell r="U33243">
            <v>295972</v>
          </cell>
        </row>
        <row r="33255">
          <cell r="U33255">
            <v>509.11</v>
          </cell>
          <cell r="Z33255">
            <v>50</v>
          </cell>
        </row>
        <row r="33266">
          <cell r="U33266">
            <v>400</v>
          </cell>
        </row>
        <row r="33281">
          <cell r="U33281">
            <v>10761</v>
          </cell>
        </row>
        <row r="33289">
          <cell r="U33289">
            <v>0</v>
          </cell>
        </row>
        <row r="33299">
          <cell r="U33299">
            <v>1615</v>
          </cell>
        </row>
        <row r="33301">
          <cell r="U33301">
            <v>12776</v>
          </cell>
        </row>
        <row r="33313">
          <cell r="U33313">
            <v>0</v>
          </cell>
          <cell r="Z33313">
            <v>10</v>
          </cell>
        </row>
        <row r="33324">
          <cell r="U33324">
            <v>1800</v>
          </cell>
        </row>
        <row r="33339">
          <cell r="U33339">
            <v>865</v>
          </cell>
        </row>
        <row r="33347">
          <cell r="U33347">
            <v>0</v>
          </cell>
        </row>
        <row r="33357">
          <cell r="U33357">
            <v>10347</v>
          </cell>
        </row>
        <row r="33359">
          <cell r="U33359">
            <v>13012</v>
          </cell>
        </row>
        <row r="33371">
          <cell r="U33371">
            <v>0</v>
          </cell>
          <cell r="Z33371">
            <v>1</v>
          </cell>
        </row>
        <row r="33382">
          <cell r="U33382">
            <v>0</v>
          </cell>
        </row>
        <row r="33397">
          <cell r="U33397">
            <v>248000</v>
          </cell>
        </row>
        <row r="33405">
          <cell r="U33405">
            <v>0</v>
          </cell>
        </row>
        <row r="33415">
          <cell r="U33415">
            <v>0</v>
          </cell>
        </row>
        <row r="33417">
          <cell r="U33417">
            <v>248000</v>
          </cell>
        </row>
        <row r="33429">
          <cell r="U33429">
            <v>0</v>
          </cell>
          <cell r="Z33429">
            <v>1.25</v>
          </cell>
        </row>
        <row r="33440">
          <cell r="U33440">
            <v>5997</v>
          </cell>
        </row>
        <row r="33455">
          <cell r="U33455">
            <v>353002</v>
          </cell>
        </row>
        <row r="33463">
          <cell r="U33463">
            <v>0</v>
          </cell>
        </row>
        <row r="33473">
          <cell r="U33473">
            <v>100966</v>
          </cell>
        </row>
        <row r="33475">
          <cell r="U33475">
            <v>459965</v>
          </cell>
        </row>
        <row r="33487">
          <cell r="U33487">
            <v>0</v>
          </cell>
          <cell r="Z33487">
            <v>10</v>
          </cell>
        </row>
        <row r="33498">
          <cell r="U33498">
            <v>1800</v>
          </cell>
        </row>
        <row r="33513">
          <cell r="U33513">
            <v>904</v>
          </cell>
        </row>
        <row r="33521">
          <cell r="U33521">
            <v>0</v>
          </cell>
        </row>
        <row r="33531">
          <cell r="U33531">
            <v>10347</v>
          </cell>
        </row>
        <row r="33533">
          <cell r="U33533">
            <v>13051</v>
          </cell>
        </row>
        <row r="33545">
          <cell r="U33545">
            <v>0</v>
          </cell>
          <cell r="Z33545">
            <v>10</v>
          </cell>
        </row>
        <row r="33556">
          <cell r="U33556">
            <v>1800</v>
          </cell>
        </row>
        <row r="33571">
          <cell r="U33571">
            <v>1576</v>
          </cell>
        </row>
        <row r="33579">
          <cell r="U33579">
            <v>0</v>
          </cell>
        </row>
        <row r="33589">
          <cell r="U33589">
            <v>10347</v>
          </cell>
        </row>
        <row r="33591">
          <cell r="U33591">
            <v>13723</v>
          </cell>
        </row>
        <row r="33603">
          <cell r="U33603">
            <v>0</v>
          </cell>
          <cell r="Z33603">
            <v>10</v>
          </cell>
        </row>
        <row r="33614">
          <cell r="U33614">
            <v>900</v>
          </cell>
        </row>
        <row r="33629">
          <cell r="U33629">
            <v>26760</v>
          </cell>
        </row>
        <row r="33637">
          <cell r="U33637">
            <v>0</v>
          </cell>
        </row>
        <row r="33647">
          <cell r="U33647">
            <v>13377</v>
          </cell>
        </row>
        <row r="33649">
          <cell r="U33649">
            <v>41037</v>
          </cell>
        </row>
        <row r="33661">
          <cell r="U33661">
            <v>0</v>
          </cell>
          <cell r="Z33661">
            <v>1</v>
          </cell>
        </row>
        <row r="33672">
          <cell r="U33672">
            <v>0</v>
          </cell>
        </row>
        <row r="33687">
          <cell r="U33687">
            <v>1194600</v>
          </cell>
        </row>
        <row r="33695">
          <cell r="U33695">
            <v>0</v>
          </cell>
        </row>
        <row r="33705">
          <cell r="U33705">
            <v>0</v>
          </cell>
        </row>
        <row r="33707">
          <cell r="U33707">
            <v>1194600</v>
          </cell>
        </row>
        <row r="33719">
          <cell r="U33719">
            <v>0</v>
          </cell>
          <cell r="Z33719">
            <v>1</v>
          </cell>
        </row>
        <row r="33730">
          <cell r="U33730">
            <v>0</v>
          </cell>
        </row>
        <row r="33745">
          <cell r="U33745">
            <v>1398225</v>
          </cell>
        </row>
        <row r="33753">
          <cell r="U33753">
            <v>0</v>
          </cell>
        </row>
        <row r="33763">
          <cell r="U33763">
            <v>0</v>
          </cell>
        </row>
        <row r="33765">
          <cell r="U33765">
            <v>1398225</v>
          </cell>
        </row>
        <row r="33777">
          <cell r="U33777">
            <v>0</v>
          </cell>
          <cell r="Z33777">
            <v>1</v>
          </cell>
        </row>
        <row r="33788">
          <cell r="U33788">
            <v>0</v>
          </cell>
        </row>
        <row r="33803">
          <cell r="U33803">
            <v>1117675</v>
          </cell>
        </row>
        <row r="33811">
          <cell r="U33811">
            <v>0</v>
          </cell>
        </row>
        <row r="33821">
          <cell r="U33821">
            <v>0</v>
          </cell>
        </row>
        <row r="33823">
          <cell r="U33823">
            <v>1117675</v>
          </cell>
        </row>
        <row r="33835">
          <cell r="U33835">
            <v>0</v>
          </cell>
          <cell r="Z33835">
            <v>1</v>
          </cell>
        </row>
        <row r="33846">
          <cell r="U33846">
            <v>0</v>
          </cell>
        </row>
        <row r="33861">
          <cell r="U33861">
            <v>763820</v>
          </cell>
        </row>
        <row r="33869">
          <cell r="U33869">
            <v>0</v>
          </cell>
        </row>
        <row r="33879">
          <cell r="U33879">
            <v>0</v>
          </cell>
        </row>
        <row r="33881">
          <cell r="U33881">
            <v>763820</v>
          </cell>
        </row>
        <row r="33893">
          <cell r="U33893">
            <v>0</v>
          </cell>
          <cell r="Z33893">
            <v>1</v>
          </cell>
        </row>
        <row r="33904">
          <cell r="U33904">
            <v>0</v>
          </cell>
        </row>
        <row r="33919">
          <cell r="U33919">
            <v>572865</v>
          </cell>
        </row>
        <row r="33927">
          <cell r="U33927">
            <v>0</v>
          </cell>
        </row>
        <row r="33937">
          <cell r="U33937">
            <v>0</v>
          </cell>
        </row>
        <row r="33939">
          <cell r="U33939">
            <v>572865</v>
          </cell>
        </row>
        <row r="33951">
          <cell r="U33951">
            <v>0</v>
          </cell>
          <cell r="Z33951">
            <v>1</v>
          </cell>
        </row>
        <row r="33962">
          <cell r="U33962">
            <v>0</v>
          </cell>
        </row>
        <row r="33977">
          <cell r="U33977">
            <v>351140</v>
          </cell>
        </row>
        <row r="33985">
          <cell r="U33985">
            <v>0</v>
          </cell>
        </row>
        <row r="33995">
          <cell r="U33995">
            <v>0</v>
          </cell>
        </row>
        <row r="33997">
          <cell r="U33997">
            <v>351140</v>
          </cell>
        </row>
        <row r="34009">
          <cell r="U34009">
            <v>0</v>
          </cell>
          <cell r="Z34009">
            <v>1</v>
          </cell>
        </row>
        <row r="34020">
          <cell r="U34020">
            <v>0</v>
          </cell>
        </row>
        <row r="34035">
          <cell r="U34035">
            <v>46608</v>
          </cell>
        </row>
        <row r="34043">
          <cell r="U34043">
            <v>0</v>
          </cell>
        </row>
        <row r="34053">
          <cell r="U34053">
            <v>0</v>
          </cell>
        </row>
        <row r="34055">
          <cell r="U34055">
            <v>46608</v>
          </cell>
        </row>
        <row r="34067">
          <cell r="U34067">
            <v>0</v>
          </cell>
          <cell r="Z34067">
            <v>1</v>
          </cell>
        </row>
        <row r="34078">
          <cell r="U34078">
            <v>0</v>
          </cell>
        </row>
        <row r="34093">
          <cell r="U34093">
            <v>651600</v>
          </cell>
        </row>
        <row r="34101">
          <cell r="U34101">
            <v>0</v>
          </cell>
        </row>
        <row r="34111">
          <cell r="U34111">
            <v>0</v>
          </cell>
        </row>
        <row r="34113">
          <cell r="U34113">
            <v>651600</v>
          </cell>
        </row>
        <row r="34125">
          <cell r="U34125">
            <v>0</v>
          </cell>
          <cell r="Z34125">
            <v>1</v>
          </cell>
        </row>
        <row r="34136">
          <cell r="U34136">
            <v>0</v>
          </cell>
        </row>
        <row r="34151">
          <cell r="U34151">
            <v>172855</v>
          </cell>
        </row>
        <row r="34159">
          <cell r="U34159">
            <v>0</v>
          </cell>
        </row>
        <row r="34169">
          <cell r="U34169">
            <v>0</v>
          </cell>
        </row>
        <row r="34171">
          <cell r="U34171">
            <v>172855</v>
          </cell>
        </row>
        <row r="34183">
          <cell r="U34183">
            <v>0</v>
          </cell>
          <cell r="Z34183">
            <v>1</v>
          </cell>
        </row>
        <row r="34194">
          <cell r="U34194">
            <v>0</v>
          </cell>
        </row>
        <row r="34209">
          <cell r="U34209">
            <v>338470</v>
          </cell>
        </row>
        <row r="34217">
          <cell r="U34217">
            <v>0</v>
          </cell>
        </row>
        <row r="34227">
          <cell r="U34227">
            <v>0</v>
          </cell>
        </row>
        <row r="34229">
          <cell r="U34229">
            <v>338470</v>
          </cell>
        </row>
        <row r="34241">
          <cell r="U34241">
            <v>0</v>
          </cell>
          <cell r="Z34241">
            <v>1</v>
          </cell>
        </row>
        <row r="34252">
          <cell r="U34252">
            <v>0</v>
          </cell>
        </row>
        <row r="34267">
          <cell r="U34267">
            <v>135750</v>
          </cell>
        </row>
        <row r="34275">
          <cell r="U34275">
            <v>0</v>
          </cell>
        </row>
        <row r="34285">
          <cell r="U34285">
            <v>0</v>
          </cell>
        </row>
        <row r="34287">
          <cell r="U34287">
            <v>135750</v>
          </cell>
        </row>
        <row r="34299">
          <cell r="U34299">
            <v>0</v>
          </cell>
          <cell r="Z34299">
            <v>1</v>
          </cell>
        </row>
        <row r="34310">
          <cell r="U34310">
            <v>0</v>
          </cell>
        </row>
        <row r="34325">
          <cell r="U34325">
            <v>144000</v>
          </cell>
        </row>
        <row r="34333">
          <cell r="U34333">
            <v>0</v>
          </cell>
        </row>
        <row r="34343">
          <cell r="U34343">
            <v>0</v>
          </cell>
        </row>
        <row r="34345">
          <cell r="U34345">
            <v>144000</v>
          </cell>
        </row>
        <row r="34357">
          <cell r="U34357">
            <v>0</v>
          </cell>
          <cell r="Z34357">
            <v>30</v>
          </cell>
        </row>
        <row r="34368">
          <cell r="U34368">
            <v>333</v>
          </cell>
        </row>
        <row r="34383">
          <cell r="U34383">
            <v>39764</v>
          </cell>
        </row>
        <row r="34391">
          <cell r="U34391">
            <v>0</v>
          </cell>
        </row>
        <row r="34401">
          <cell r="U34401">
            <v>3449</v>
          </cell>
        </row>
        <row r="34403">
          <cell r="U34403">
            <v>43546</v>
          </cell>
        </row>
        <row r="34415">
          <cell r="U34415">
            <v>0</v>
          </cell>
          <cell r="Z34415">
            <v>1</v>
          </cell>
        </row>
        <row r="34426">
          <cell r="U34426">
            <v>0</v>
          </cell>
        </row>
        <row r="34441">
          <cell r="U34441">
            <v>467297</v>
          </cell>
        </row>
        <row r="34449">
          <cell r="U34449">
            <v>0</v>
          </cell>
        </row>
        <row r="34459">
          <cell r="U34459">
            <v>0</v>
          </cell>
        </row>
        <row r="34461">
          <cell r="U34461">
            <v>467297</v>
          </cell>
        </row>
        <row r="34473">
          <cell r="U34473">
            <v>0</v>
          </cell>
          <cell r="Z34473">
            <v>1</v>
          </cell>
        </row>
        <row r="34484">
          <cell r="U34484">
            <v>0</v>
          </cell>
        </row>
        <row r="34499">
          <cell r="U34499">
            <v>634858</v>
          </cell>
        </row>
        <row r="34507">
          <cell r="U34507">
            <v>0</v>
          </cell>
        </row>
        <row r="34517">
          <cell r="U34517">
            <v>0</v>
          </cell>
        </row>
        <row r="34519">
          <cell r="U34519">
            <v>634858</v>
          </cell>
        </row>
        <row r="34531">
          <cell r="U34531">
            <v>0</v>
          </cell>
          <cell r="Z34531">
            <v>1</v>
          </cell>
        </row>
        <row r="34542">
          <cell r="U34542">
            <v>0</v>
          </cell>
        </row>
        <row r="34557">
          <cell r="U34557">
            <v>514131</v>
          </cell>
        </row>
        <row r="34565">
          <cell r="U34565">
            <v>0</v>
          </cell>
        </row>
        <row r="34575">
          <cell r="U34575">
            <v>0</v>
          </cell>
        </row>
        <row r="34577">
          <cell r="U34577">
            <v>514131</v>
          </cell>
        </row>
        <row r="34589">
          <cell r="U34589">
            <v>0</v>
          </cell>
          <cell r="Z34589">
            <v>1</v>
          </cell>
        </row>
        <row r="34600">
          <cell r="U34600">
            <v>0</v>
          </cell>
        </row>
        <row r="34615">
          <cell r="U34615">
            <v>572413</v>
          </cell>
        </row>
        <row r="34623">
          <cell r="U34623">
            <v>0</v>
          </cell>
        </row>
        <row r="34633">
          <cell r="U34633">
            <v>0</v>
          </cell>
        </row>
        <row r="34635">
          <cell r="U34635">
            <v>572413</v>
          </cell>
        </row>
        <row r="34647">
          <cell r="U34647">
            <v>0</v>
          </cell>
          <cell r="Z34647">
            <v>1.5</v>
          </cell>
        </row>
        <row r="34658">
          <cell r="U34658">
            <v>6667</v>
          </cell>
        </row>
        <row r="34673">
          <cell r="U34673">
            <v>194474</v>
          </cell>
        </row>
        <row r="34681">
          <cell r="U34681">
            <v>0</v>
          </cell>
        </row>
        <row r="34691">
          <cell r="U34691">
            <v>84140</v>
          </cell>
        </row>
        <row r="34693">
          <cell r="U34693">
            <v>285281</v>
          </cell>
        </row>
        <row r="34705">
          <cell r="U34705">
            <v>0</v>
          </cell>
          <cell r="Z34705">
            <v>25</v>
          </cell>
        </row>
        <row r="34716">
          <cell r="U34716">
            <v>904</v>
          </cell>
        </row>
        <row r="34731">
          <cell r="U34731">
            <v>5938</v>
          </cell>
        </row>
        <row r="34739">
          <cell r="U34739">
            <v>0</v>
          </cell>
        </row>
        <row r="34749">
          <cell r="U34749">
            <v>2319</v>
          </cell>
        </row>
        <row r="34751">
          <cell r="U34751">
            <v>9161</v>
          </cell>
        </row>
        <row r="34763">
          <cell r="U34763">
            <v>0</v>
          </cell>
          <cell r="Z34763">
            <v>25</v>
          </cell>
        </row>
        <row r="34774">
          <cell r="U34774">
            <v>904</v>
          </cell>
        </row>
        <row r="34789">
          <cell r="U34789">
            <v>158</v>
          </cell>
        </row>
        <row r="34797">
          <cell r="U34797">
            <v>0</v>
          </cell>
        </row>
        <row r="34807">
          <cell r="U34807">
            <v>2319</v>
          </cell>
        </row>
        <row r="34809">
          <cell r="U34809">
            <v>3381</v>
          </cell>
        </row>
        <row r="34821">
          <cell r="U34821">
            <v>0</v>
          </cell>
          <cell r="Z34821">
            <v>50</v>
          </cell>
        </row>
        <row r="34832">
          <cell r="U34832">
            <v>200</v>
          </cell>
        </row>
        <row r="34847">
          <cell r="U34847">
            <v>1575</v>
          </cell>
        </row>
        <row r="34855">
          <cell r="U34855">
            <v>0</v>
          </cell>
        </row>
        <row r="34865">
          <cell r="U34865">
            <v>1160</v>
          </cell>
        </row>
        <row r="34867">
          <cell r="U34867">
            <v>2935</v>
          </cell>
        </row>
        <row r="34879">
          <cell r="U34879">
            <v>0</v>
          </cell>
          <cell r="Z34879">
            <v>7</v>
          </cell>
        </row>
        <row r="34890">
          <cell r="U34890">
            <v>1286</v>
          </cell>
        </row>
        <row r="34905">
          <cell r="U34905">
            <v>29944</v>
          </cell>
        </row>
        <row r="34913">
          <cell r="U34913">
            <v>0</v>
          </cell>
        </row>
        <row r="34923">
          <cell r="U34923">
            <v>19110</v>
          </cell>
        </row>
        <row r="34925">
          <cell r="U34925">
            <v>50340</v>
          </cell>
        </row>
        <row r="34937">
          <cell r="U34937">
            <v>0</v>
          </cell>
          <cell r="Z34937">
            <v>6.1</v>
          </cell>
        </row>
        <row r="34948">
          <cell r="U34948">
            <v>1475</v>
          </cell>
        </row>
        <row r="34963">
          <cell r="U34963">
            <v>46566</v>
          </cell>
        </row>
        <row r="34971">
          <cell r="U34971">
            <v>0</v>
          </cell>
        </row>
        <row r="34981">
          <cell r="U34981">
            <v>21930</v>
          </cell>
        </row>
        <row r="34983">
          <cell r="U34983">
            <v>69971</v>
          </cell>
        </row>
        <row r="34995">
          <cell r="U34995">
            <v>0</v>
          </cell>
          <cell r="Z34995">
            <v>6.1</v>
          </cell>
        </row>
        <row r="35006">
          <cell r="U35006">
            <v>820</v>
          </cell>
        </row>
        <row r="35021">
          <cell r="U35021">
            <v>39116</v>
          </cell>
        </row>
        <row r="35029">
          <cell r="U35029">
            <v>0</v>
          </cell>
        </row>
        <row r="35039">
          <cell r="U35039">
            <v>21930</v>
          </cell>
        </row>
        <row r="35041">
          <cell r="U35041">
            <v>61866</v>
          </cell>
        </row>
        <row r="35053">
          <cell r="U35053">
            <v>0</v>
          </cell>
          <cell r="Z35053">
            <v>1.5</v>
          </cell>
        </row>
        <row r="35064">
          <cell r="U35064">
            <v>667</v>
          </cell>
        </row>
        <row r="35079">
          <cell r="U35079">
            <v>181019</v>
          </cell>
        </row>
        <row r="35087">
          <cell r="U35087">
            <v>0</v>
          </cell>
        </row>
        <row r="35097">
          <cell r="U35097">
            <v>68976</v>
          </cell>
        </row>
        <row r="35099">
          <cell r="U35099">
            <v>250662</v>
          </cell>
        </row>
        <row r="35111">
          <cell r="U35111">
            <v>0</v>
          </cell>
          <cell r="Z35111">
            <v>20</v>
          </cell>
        </row>
        <row r="35122">
          <cell r="U35122">
            <v>500</v>
          </cell>
        </row>
        <row r="35137">
          <cell r="U35137">
            <v>364868</v>
          </cell>
        </row>
        <row r="35145">
          <cell r="U35145">
            <v>0</v>
          </cell>
        </row>
        <row r="35155">
          <cell r="U35155">
            <v>6689</v>
          </cell>
        </row>
        <row r="35157">
          <cell r="U35157">
            <v>372057</v>
          </cell>
        </row>
        <row r="35169">
          <cell r="U35169">
            <v>0</v>
          </cell>
          <cell r="Z35169">
            <v>30</v>
          </cell>
        </row>
        <row r="35180">
          <cell r="U35180">
            <v>1000</v>
          </cell>
        </row>
        <row r="35195">
          <cell r="U35195">
            <v>65511</v>
          </cell>
        </row>
        <row r="35203">
          <cell r="U35203">
            <v>0</v>
          </cell>
        </row>
        <row r="35213">
          <cell r="U35213">
            <v>6318</v>
          </cell>
        </row>
        <row r="35215">
          <cell r="U35215">
            <v>72829</v>
          </cell>
        </row>
        <row r="35227">
          <cell r="U35227">
            <v>0</v>
          </cell>
          <cell r="Z35227">
            <v>1</v>
          </cell>
        </row>
        <row r="35238">
          <cell r="U35238">
            <v>100000</v>
          </cell>
        </row>
        <row r="35253">
          <cell r="U35253">
            <v>635302</v>
          </cell>
        </row>
        <row r="35261">
          <cell r="U35261">
            <v>0</v>
          </cell>
        </row>
        <row r="35271">
          <cell r="U35271">
            <v>161436</v>
          </cell>
        </row>
        <row r="35273">
          <cell r="U35273">
            <v>896738</v>
          </cell>
        </row>
        <row r="35285">
          <cell r="U35285">
            <v>0</v>
          </cell>
          <cell r="Z35285">
            <v>5</v>
          </cell>
        </row>
        <row r="35296">
          <cell r="U35296">
            <v>2000</v>
          </cell>
        </row>
        <row r="35311">
          <cell r="U35311">
            <v>68602</v>
          </cell>
        </row>
        <row r="35319">
          <cell r="U35319">
            <v>0</v>
          </cell>
        </row>
        <row r="35329">
          <cell r="U35329">
            <v>28806</v>
          </cell>
        </row>
        <row r="35331">
          <cell r="U35331">
            <v>99408</v>
          </cell>
        </row>
        <row r="35343">
          <cell r="U35343">
            <v>0</v>
          </cell>
          <cell r="Z35343">
            <v>2</v>
          </cell>
        </row>
        <row r="35354">
          <cell r="U35354">
            <v>5000</v>
          </cell>
        </row>
        <row r="35369">
          <cell r="U35369">
            <v>118500</v>
          </cell>
        </row>
        <row r="35377">
          <cell r="U35377">
            <v>0</v>
          </cell>
        </row>
        <row r="35387">
          <cell r="U35387">
            <v>72017</v>
          </cell>
        </row>
        <row r="35389">
          <cell r="U35389">
            <v>195517</v>
          </cell>
        </row>
        <row r="35401">
          <cell r="U35401">
            <v>0</v>
          </cell>
          <cell r="Z35401">
            <v>10</v>
          </cell>
        </row>
        <row r="35412">
          <cell r="U35412">
            <v>4000</v>
          </cell>
        </row>
        <row r="35427">
          <cell r="U35427">
            <v>394986</v>
          </cell>
        </row>
        <row r="35435">
          <cell r="U35435">
            <v>0</v>
          </cell>
        </row>
        <row r="35445">
          <cell r="U35445">
            <v>13377</v>
          </cell>
        </row>
        <row r="35447">
          <cell r="U35447">
            <v>412363</v>
          </cell>
        </row>
        <row r="35459">
          <cell r="U35459">
            <v>0</v>
          </cell>
          <cell r="Z35459">
            <v>1</v>
          </cell>
        </row>
        <row r="35470">
          <cell r="U35470">
            <v>0</v>
          </cell>
        </row>
        <row r="35485">
          <cell r="U35485">
            <v>3225960</v>
          </cell>
        </row>
        <row r="35493">
          <cell r="U35493">
            <v>0</v>
          </cell>
        </row>
        <row r="35503">
          <cell r="U35503">
            <v>144035</v>
          </cell>
        </row>
        <row r="35505">
          <cell r="U35505">
            <v>3369995</v>
          </cell>
        </row>
        <row r="35517">
          <cell r="U35517">
            <v>0</v>
          </cell>
          <cell r="Z35517">
            <v>6.1</v>
          </cell>
        </row>
        <row r="35528">
          <cell r="U35528">
            <v>1475</v>
          </cell>
        </row>
        <row r="35543">
          <cell r="U35543">
            <v>46566</v>
          </cell>
        </row>
        <row r="35551">
          <cell r="U35551">
            <v>0</v>
          </cell>
        </row>
        <row r="35561">
          <cell r="U35561">
            <v>21930</v>
          </cell>
        </row>
        <row r="35563">
          <cell r="U35563">
            <v>69971</v>
          </cell>
        </row>
        <row r="35575">
          <cell r="U35575">
            <v>0</v>
          </cell>
          <cell r="Z35575">
            <v>5</v>
          </cell>
        </row>
        <row r="35586">
          <cell r="U35586">
            <v>2000</v>
          </cell>
        </row>
        <row r="35601">
          <cell r="U35601">
            <v>535252</v>
          </cell>
        </row>
        <row r="35609">
          <cell r="U35609">
            <v>0</v>
          </cell>
        </row>
        <row r="35619">
          <cell r="U35619">
            <v>26754</v>
          </cell>
        </row>
        <row r="35621">
          <cell r="U35621">
            <v>564006</v>
          </cell>
        </row>
        <row r="35633">
          <cell r="U35633">
            <v>0</v>
          </cell>
          <cell r="Z35633">
            <v>8</v>
          </cell>
        </row>
        <row r="35644">
          <cell r="U35644">
            <v>625</v>
          </cell>
        </row>
        <row r="35659">
          <cell r="U35659">
            <v>71920</v>
          </cell>
        </row>
        <row r="35667">
          <cell r="U35667">
            <v>0</v>
          </cell>
        </row>
        <row r="35677">
          <cell r="U35677">
            <v>12318</v>
          </cell>
        </row>
        <row r="35679">
          <cell r="U35679">
            <v>84863</v>
          </cell>
        </row>
        <row r="35691">
          <cell r="U35691">
            <v>0</v>
          </cell>
          <cell r="Z35691">
            <v>6</v>
          </cell>
        </row>
        <row r="35702">
          <cell r="U35702">
            <v>833</v>
          </cell>
        </row>
        <row r="35717">
          <cell r="U35717">
            <v>251720</v>
          </cell>
        </row>
        <row r="35725">
          <cell r="U35725">
            <v>0</v>
          </cell>
        </row>
        <row r="35735">
          <cell r="U35735">
            <v>16424</v>
          </cell>
        </row>
        <row r="35737">
          <cell r="U35737">
            <v>268977</v>
          </cell>
        </row>
        <row r="35749">
          <cell r="U35749">
            <v>0</v>
          </cell>
          <cell r="Z35749">
            <v>5</v>
          </cell>
        </row>
        <row r="35760">
          <cell r="U35760">
            <v>8000</v>
          </cell>
        </row>
        <row r="35775">
          <cell r="U35775">
            <v>29074</v>
          </cell>
        </row>
        <row r="35783">
          <cell r="U35783">
            <v>0</v>
          </cell>
        </row>
        <row r="35793">
          <cell r="U35793">
            <v>26754</v>
          </cell>
        </row>
        <row r="35795">
          <cell r="U35795">
            <v>63828</v>
          </cell>
        </row>
        <row r="35807">
          <cell r="U35807">
            <v>0</v>
          </cell>
          <cell r="Z35807">
            <v>6</v>
          </cell>
        </row>
        <row r="35818">
          <cell r="U35818">
            <v>6667</v>
          </cell>
        </row>
        <row r="35833">
          <cell r="U35833">
            <v>29074</v>
          </cell>
        </row>
        <row r="35841">
          <cell r="U35841">
            <v>0</v>
          </cell>
        </row>
        <row r="35851">
          <cell r="U35851">
            <v>22295</v>
          </cell>
        </row>
        <row r="35853">
          <cell r="U35853">
            <v>58036</v>
          </cell>
        </row>
        <row r="35865">
          <cell r="U35865">
            <v>0</v>
          </cell>
          <cell r="Z35865">
            <v>1</v>
          </cell>
        </row>
        <row r="35876">
          <cell r="U35876">
            <v>20000</v>
          </cell>
        </row>
        <row r="35891">
          <cell r="U35891">
            <v>896100</v>
          </cell>
        </row>
        <row r="35899">
          <cell r="U35899">
            <v>0</v>
          </cell>
        </row>
        <row r="35909">
          <cell r="U35909">
            <v>179262</v>
          </cell>
        </row>
        <row r="35911">
          <cell r="U35911">
            <v>1095362</v>
          </cell>
        </row>
        <row r="35923">
          <cell r="U35923">
            <v>0</v>
          </cell>
          <cell r="Z35923">
            <v>1</v>
          </cell>
        </row>
        <row r="35934">
          <cell r="U35934">
            <v>10000</v>
          </cell>
        </row>
        <row r="35949">
          <cell r="U35949">
            <v>5684000</v>
          </cell>
        </row>
        <row r="35957">
          <cell r="U35957">
            <v>0</v>
          </cell>
        </row>
        <row r="35967">
          <cell r="U35967">
            <v>133771</v>
          </cell>
        </row>
        <row r="35969">
          <cell r="U35969">
            <v>5827771</v>
          </cell>
        </row>
        <row r="35981">
          <cell r="U35981">
            <v>0</v>
          </cell>
          <cell r="Z35981">
            <v>30</v>
          </cell>
        </row>
        <row r="35992">
          <cell r="U35992">
            <v>333</v>
          </cell>
        </row>
        <row r="36007">
          <cell r="U36007">
            <v>4347</v>
          </cell>
        </row>
        <row r="36015">
          <cell r="U36015">
            <v>0</v>
          </cell>
        </row>
        <row r="36025">
          <cell r="U36025">
            <v>2690</v>
          </cell>
        </row>
        <row r="36027">
          <cell r="U36027">
            <v>7370</v>
          </cell>
        </row>
        <row r="36039">
          <cell r="U36039">
            <v>0</v>
          </cell>
          <cell r="Z36039">
            <v>30</v>
          </cell>
        </row>
        <row r="36050">
          <cell r="U36050">
            <v>333</v>
          </cell>
        </row>
        <row r="36065">
          <cell r="U36065">
            <v>4347</v>
          </cell>
        </row>
        <row r="36073">
          <cell r="U36073">
            <v>0</v>
          </cell>
        </row>
        <row r="36083">
          <cell r="U36083">
            <v>2690</v>
          </cell>
        </row>
        <row r="36085">
          <cell r="U36085">
            <v>7370</v>
          </cell>
        </row>
        <row r="36097">
          <cell r="U36097">
            <v>0</v>
          </cell>
          <cell r="Z36097">
            <v>15</v>
          </cell>
        </row>
        <row r="36108">
          <cell r="U36108">
            <v>667</v>
          </cell>
        </row>
        <row r="36123">
          <cell r="U36123">
            <v>6800</v>
          </cell>
        </row>
        <row r="36131">
          <cell r="U36131">
            <v>0</v>
          </cell>
        </row>
        <row r="36141">
          <cell r="U36141">
            <v>5381</v>
          </cell>
        </row>
        <row r="36143">
          <cell r="U36143">
            <v>12848</v>
          </cell>
        </row>
        <row r="36155">
          <cell r="U36155">
            <v>0</v>
          </cell>
          <cell r="Z36155">
            <v>8</v>
          </cell>
        </row>
        <row r="36166">
          <cell r="U36166">
            <v>1250</v>
          </cell>
        </row>
        <row r="36181">
          <cell r="U36181">
            <v>6800</v>
          </cell>
        </row>
        <row r="36189">
          <cell r="U36189">
            <v>0</v>
          </cell>
        </row>
        <row r="36199">
          <cell r="U36199">
            <v>10089</v>
          </cell>
        </row>
        <row r="36201">
          <cell r="U36201">
            <v>18139</v>
          </cell>
        </row>
        <row r="36213">
          <cell r="U36213">
            <v>0</v>
          </cell>
          <cell r="Z36213">
            <v>25</v>
          </cell>
        </row>
        <row r="36224">
          <cell r="U36224">
            <v>400</v>
          </cell>
        </row>
        <row r="36239">
          <cell r="U36239">
            <v>44700</v>
          </cell>
        </row>
        <row r="36247">
          <cell r="U36247">
            <v>0</v>
          </cell>
        </row>
        <row r="36257">
          <cell r="U36257">
            <v>5048</v>
          </cell>
        </row>
        <row r="36259">
          <cell r="U36259">
            <v>50148</v>
          </cell>
        </row>
        <row r="36271">
          <cell r="U36271">
            <v>42.83</v>
          </cell>
          <cell r="Z36271">
            <v>80</v>
          </cell>
        </row>
        <row r="36282">
          <cell r="U36282">
            <v>0</v>
          </cell>
        </row>
        <row r="36297">
          <cell r="U36297">
            <v>4176</v>
          </cell>
        </row>
        <row r="36305">
          <cell r="U36305">
            <v>0</v>
          </cell>
        </row>
        <row r="36315">
          <cell r="U36315">
            <v>724</v>
          </cell>
        </row>
        <row r="36317">
          <cell r="U36317">
            <v>4900</v>
          </cell>
        </row>
        <row r="36329">
          <cell r="U36329">
            <v>0</v>
          </cell>
          <cell r="Z36329">
            <v>10</v>
          </cell>
        </row>
        <row r="36340">
          <cell r="U36340">
            <v>2600</v>
          </cell>
        </row>
        <row r="36355">
          <cell r="U36355">
            <v>600</v>
          </cell>
        </row>
        <row r="36363">
          <cell r="U36363">
            <v>0</v>
          </cell>
        </row>
        <row r="36373">
          <cell r="U36373">
            <v>5798</v>
          </cell>
        </row>
        <row r="36375">
          <cell r="U36375">
            <v>8998</v>
          </cell>
        </row>
        <row r="36387">
          <cell r="U36387">
            <v>28.32</v>
          </cell>
          <cell r="Z36387">
            <v>13</v>
          </cell>
        </row>
        <row r="36398">
          <cell r="U36398">
            <v>3846</v>
          </cell>
        </row>
        <row r="36413">
          <cell r="U36413">
            <v>0</v>
          </cell>
        </row>
        <row r="36421">
          <cell r="U36421">
            <v>0</v>
          </cell>
        </row>
        <row r="36431">
          <cell r="U36431">
            <v>6999</v>
          </cell>
        </row>
        <row r="36433">
          <cell r="U36433">
            <v>10845</v>
          </cell>
        </row>
        <row r="36445">
          <cell r="U36445">
            <v>0</v>
          </cell>
          <cell r="Z36445">
            <v>0.8</v>
          </cell>
        </row>
        <row r="36456">
          <cell r="U36456">
            <v>16607</v>
          </cell>
        </row>
        <row r="36471">
          <cell r="U36471">
            <v>420504</v>
          </cell>
        </row>
        <row r="36479">
          <cell r="U36479">
            <v>0</v>
          </cell>
        </row>
        <row r="36489">
          <cell r="U36489">
            <v>157760</v>
          </cell>
        </row>
        <row r="36491">
          <cell r="U36491">
            <v>594871</v>
          </cell>
        </row>
        <row r="36503">
          <cell r="U36503">
            <v>0</v>
          </cell>
          <cell r="Z36503">
            <v>50</v>
          </cell>
        </row>
        <row r="36514">
          <cell r="U36514">
            <v>0</v>
          </cell>
        </row>
        <row r="36529">
          <cell r="U36529">
            <v>1500</v>
          </cell>
        </row>
        <row r="36537">
          <cell r="U36537">
            <v>0</v>
          </cell>
        </row>
        <row r="36547">
          <cell r="U36547">
            <v>705</v>
          </cell>
        </row>
        <row r="36549">
          <cell r="U36549">
            <v>2205</v>
          </cell>
        </row>
        <row r="36561">
          <cell r="U36561">
            <v>0</v>
          </cell>
          <cell r="Z36561">
            <v>1</v>
          </cell>
        </row>
        <row r="36572">
          <cell r="U36572">
            <v>0</v>
          </cell>
        </row>
        <row r="36587">
          <cell r="U36587">
            <v>432590</v>
          </cell>
        </row>
        <row r="36595">
          <cell r="U36595">
            <v>0</v>
          </cell>
        </row>
        <row r="36605">
          <cell r="U36605">
            <v>0</v>
          </cell>
        </row>
        <row r="36607">
          <cell r="U36607">
            <v>432590</v>
          </cell>
        </row>
        <row r="36619">
          <cell r="U36619">
            <v>0</v>
          </cell>
          <cell r="Z36619">
            <v>1</v>
          </cell>
        </row>
        <row r="36630">
          <cell r="U36630">
            <v>0</v>
          </cell>
        </row>
        <row r="36645">
          <cell r="U36645">
            <v>276858</v>
          </cell>
        </row>
        <row r="36653">
          <cell r="U36653">
            <v>0</v>
          </cell>
        </row>
        <row r="36663">
          <cell r="U36663">
            <v>0</v>
          </cell>
        </row>
        <row r="36665">
          <cell r="U36665">
            <v>276858</v>
          </cell>
        </row>
        <row r="36677">
          <cell r="U36677">
            <v>0</v>
          </cell>
          <cell r="Z36677">
            <v>1</v>
          </cell>
        </row>
        <row r="36688">
          <cell r="U36688">
            <v>0</v>
          </cell>
        </row>
        <row r="36703">
          <cell r="U36703">
            <v>158013</v>
          </cell>
        </row>
        <row r="36711">
          <cell r="U36711">
            <v>0</v>
          </cell>
        </row>
        <row r="36721">
          <cell r="U36721">
            <v>0</v>
          </cell>
        </row>
        <row r="36723">
          <cell r="U36723">
            <v>158013</v>
          </cell>
        </row>
        <row r="36735">
          <cell r="U36735">
            <v>0</v>
          </cell>
          <cell r="Z36735">
            <v>1</v>
          </cell>
        </row>
        <row r="36746">
          <cell r="U36746">
            <v>0</v>
          </cell>
        </row>
        <row r="36761">
          <cell r="U36761">
            <v>2326640</v>
          </cell>
        </row>
        <row r="36769">
          <cell r="U36769">
            <v>0</v>
          </cell>
        </row>
        <row r="36779">
          <cell r="U36779">
            <v>0</v>
          </cell>
        </row>
        <row r="36781">
          <cell r="U36781">
            <v>2326640</v>
          </cell>
        </row>
        <row r="36793">
          <cell r="U36793">
            <v>0</v>
          </cell>
          <cell r="Z36793">
            <v>1</v>
          </cell>
        </row>
        <row r="36804">
          <cell r="U36804">
            <v>0</v>
          </cell>
        </row>
        <row r="36819">
          <cell r="U36819">
            <v>234000</v>
          </cell>
        </row>
        <row r="36827">
          <cell r="U36827">
            <v>0</v>
          </cell>
        </row>
        <row r="36837">
          <cell r="U36837">
            <v>0</v>
          </cell>
        </row>
        <row r="36839">
          <cell r="U36839">
            <v>234000</v>
          </cell>
        </row>
        <row r="36851">
          <cell r="U36851">
            <v>0</v>
          </cell>
          <cell r="Z36851">
            <v>8</v>
          </cell>
        </row>
        <row r="36862">
          <cell r="U36862">
            <v>625</v>
          </cell>
        </row>
        <row r="36877">
          <cell r="U36877">
            <v>54000</v>
          </cell>
        </row>
        <row r="36885">
          <cell r="U36885">
            <v>0</v>
          </cell>
        </row>
        <row r="36895">
          <cell r="U36895">
            <v>12318</v>
          </cell>
        </row>
        <row r="36897">
          <cell r="U36897">
            <v>66943</v>
          </cell>
        </row>
        <row r="36909">
          <cell r="U36909">
            <v>0</v>
          </cell>
          <cell r="Z36909">
            <v>12</v>
          </cell>
        </row>
        <row r="36920">
          <cell r="U36920">
            <v>250</v>
          </cell>
        </row>
        <row r="36935">
          <cell r="U36935">
            <v>22500</v>
          </cell>
        </row>
        <row r="36943">
          <cell r="U36943">
            <v>0</v>
          </cell>
        </row>
        <row r="36953">
          <cell r="U36953">
            <v>11147</v>
          </cell>
        </row>
        <row r="36955">
          <cell r="U36955">
            <v>33897</v>
          </cell>
        </row>
        <row r="36967">
          <cell r="U36967">
            <v>0</v>
          </cell>
          <cell r="Z36967">
            <v>5</v>
          </cell>
        </row>
        <row r="36978">
          <cell r="U36978">
            <v>2000</v>
          </cell>
        </row>
        <row r="36993">
          <cell r="U36993">
            <v>297000</v>
          </cell>
        </row>
        <row r="37001">
          <cell r="U37001">
            <v>0</v>
          </cell>
        </row>
        <row r="37011">
          <cell r="U37011">
            <v>19708</v>
          </cell>
        </row>
        <row r="37013">
          <cell r="U37013">
            <v>318708</v>
          </cell>
        </row>
        <row r="37025">
          <cell r="U37025">
            <v>0</v>
          </cell>
          <cell r="Z37025">
            <v>5</v>
          </cell>
        </row>
        <row r="37036">
          <cell r="U37036">
            <v>2000</v>
          </cell>
        </row>
        <row r="37051">
          <cell r="U37051">
            <v>95000</v>
          </cell>
        </row>
        <row r="37059">
          <cell r="U37059">
            <v>0</v>
          </cell>
        </row>
        <row r="37069">
          <cell r="U37069">
            <v>19708</v>
          </cell>
        </row>
        <row r="37071">
          <cell r="U37071">
            <v>116708</v>
          </cell>
        </row>
        <row r="37083">
          <cell r="U37083">
            <v>0</v>
          </cell>
          <cell r="Z37083">
            <v>2.5</v>
          </cell>
        </row>
        <row r="37094">
          <cell r="U37094">
            <v>4000</v>
          </cell>
        </row>
        <row r="37109">
          <cell r="U37109">
            <v>195926</v>
          </cell>
        </row>
        <row r="37117">
          <cell r="U37117">
            <v>0</v>
          </cell>
        </row>
        <row r="37127">
          <cell r="U37127">
            <v>53508</v>
          </cell>
        </row>
        <row r="37129">
          <cell r="U37129">
            <v>253434</v>
          </cell>
        </row>
        <row r="37141">
          <cell r="U37141">
            <v>0</v>
          </cell>
          <cell r="Z37141">
            <v>2</v>
          </cell>
        </row>
        <row r="37152">
          <cell r="U37152">
            <v>5000</v>
          </cell>
        </row>
        <row r="37167">
          <cell r="U37167">
            <v>378405</v>
          </cell>
        </row>
        <row r="37175">
          <cell r="U37175">
            <v>0</v>
          </cell>
        </row>
        <row r="37185">
          <cell r="U37185">
            <v>66886</v>
          </cell>
        </row>
        <row r="37187">
          <cell r="U37187">
            <v>450291</v>
          </cell>
        </row>
        <row r="37199">
          <cell r="U37199">
            <v>0</v>
          </cell>
          <cell r="Z37199">
            <v>3</v>
          </cell>
        </row>
        <row r="37210">
          <cell r="U37210">
            <v>3333</v>
          </cell>
        </row>
        <row r="37225">
          <cell r="U37225">
            <v>83877</v>
          </cell>
        </row>
        <row r="37233">
          <cell r="U37233">
            <v>0</v>
          </cell>
        </row>
        <row r="37243">
          <cell r="U37243">
            <v>44591</v>
          </cell>
        </row>
        <row r="37245">
          <cell r="U37245">
            <v>131801</v>
          </cell>
        </row>
        <row r="37257">
          <cell r="U37257">
            <v>0</v>
          </cell>
          <cell r="Z37257">
            <v>45</v>
          </cell>
        </row>
        <row r="37268">
          <cell r="U37268">
            <v>222</v>
          </cell>
        </row>
        <row r="37283">
          <cell r="U37283">
            <v>39976</v>
          </cell>
        </row>
        <row r="37291">
          <cell r="U37291">
            <v>0</v>
          </cell>
        </row>
        <row r="37301">
          <cell r="U37301">
            <v>2973</v>
          </cell>
        </row>
        <row r="37303">
          <cell r="U37303">
            <v>43171</v>
          </cell>
        </row>
        <row r="37315">
          <cell r="U37315">
            <v>0</v>
          </cell>
          <cell r="Z37315">
            <v>45</v>
          </cell>
        </row>
        <row r="37326">
          <cell r="U37326">
            <v>222</v>
          </cell>
        </row>
        <row r="37341">
          <cell r="U37341">
            <v>52916</v>
          </cell>
        </row>
        <row r="37349">
          <cell r="U37349">
            <v>0</v>
          </cell>
        </row>
        <row r="37359">
          <cell r="U37359">
            <v>2973</v>
          </cell>
        </row>
        <row r="37361">
          <cell r="U37361">
            <v>56111</v>
          </cell>
        </row>
        <row r="37373">
          <cell r="U37373">
            <v>0</v>
          </cell>
          <cell r="Z37373">
            <v>40</v>
          </cell>
        </row>
        <row r="37384">
          <cell r="U37384">
            <v>1250</v>
          </cell>
        </row>
        <row r="37399">
          <cell r="U37399">
            <v>7996</v>
          </cell>
        </row>
        <row r="37407">
          <cell r="U37407">
            <v>0</v>
          </cell>
        </row>
        <row r="37417">
          <cell r="U37417">
            <v>3344</v>
          </cell>
        </row>
        <row r="37419">
          <cell r="U37419">
            <v>12590</v>
          </cell>
        </row>
        <row r="37431">
          <cell r="U37431">
            <v>0</v>
          </cell>
          <cell r="Z37431">
            <v>1</v>
          </cell>
        </row>
        <row r="37442">
          <cell r="U37442">
            <v>0</v>
          </cell>
        </row>
        <row r="37457">
          <cell r="U37457">
            <v>3152880</v>
          </cell>
        </row>
        <row r="37465">
          <cell r="U37465">
            <v>0</v>
          </cell>
        </row>
        <row r="37475">
          <cell r="U37475">
            <v>144035</v>
          </cell>
        </row>
        <row r="37477">
          <cell r="U37477">
            <v>3296915</v>
          </cell>
        </row>
        <row r="37489">
          <cell r="U37489">
            <v>0</v>
          </cell>
          <cell r="Z37489">
            <v>5</v>
          </cell>
        </row>
        <row r="37500">
          <cell r="U37500">
            <v>600</v>
          </cell>
        </row>
        <row r="37515">
          <cell r="U37515">
            <v>53045</v>
          </cell>
        </row>
        <row r="37523">
          <cell r="U37523">
            <v>0</v>
          </cell>
        </row>
        <row r="37533">
          <cell r="U37533">
            <v>27738</v>
          </cell>
        </row>
        <row r="37535">
          <cell r="U37535">
            <v>81383</v>
          </cell>
        </row>
        <row r="37547">
          <cell r="U37547">
            <v>0</v>
          </cell>
          <cell r="Z37547">
            <v>1</v>
          </cell>
        </row>
        <row r="37558">
          <cell r="U37558">
            <v>20000</v>
          </cell>
        </row>
        <row r="37573">
          <cell r="U37573">
            <v>1344150</v>
          </cell>
        </row>
        <row r="37581">
          <cell r="U37581">
            <v>0</v>
          </cell>
        </row>
        <row r="37591">
          <cell r="U37591">
            <v>179262</v>
          </cell>
        </row>
        <row r="37593">
          <cell r="U37593">
            <v>1543412</v>
          </cell>
        </row>
        <row r="37605">
          <cell r="U37605">
            <v>0</v>
          </cell>
          <cell r="Z37605">
            <v>1</v>
          </cell>
        </row>
        <row r="37616">
          <cell r="U37616">
            <v>20000</v>
          </cell>
        </row>
        <row r="37631">
          <cell r="U37631">
            <v>2150640</v>
          </cell>
        </row>
        <row r="37639">
          <cell r="U37639">
            <v>0</v>
          </cell>
        </row>
        <row r="37649">
          <cell r="U37649">
            <v>179262</v>
          </cell>
        </row>
        <row r="37651">
          <cell r="U37651">
            <v>2349902</v>
          </cell>
        </row>
        <row r="37663">
          <cell r="U37663">
            <v>0</v>
          </cell>
          <cell r="Z37663">
            <v>5</v>
          </cell>
        </row>
        <row r="37674">
          <cell r="U37674">
            <v>2000</v>
          </cell>
        </row>
        <row r="37689">
          <cell r="U37689">
            <v>115000</v>
          </cell>
        </row>
        <row r="37697">
          <cell r="U37697">
            <v>0</v>
          </cell>
        </row>
        <row r="37707">
          <cell r="U37707">
            <v>19708</v>
          </cell>
        </row>
        <row r="37709">
          <cell r="U37709">
            <v>136708</v>
          </cell>
        </row>
        <row r="37721">
          <cell r="U37721">
            <v>0</v>
          </cell>
          <cell r="Z37721">
            <v>6.1</v>
          </cell>
        </row>
        <row r="37732">
          <cell r="U37732">
            <v>1475</v>
          </cell>
        </row>
        <row r="37747">
          <cell r="U37747">
            <v>46566</v>
          </cell>
        </row>
        <row r="37755">
          <cell r="U37755">
            <v>0</v>
          </cell>
        </row>
        <row r="37765">
          <cell r="U37765">
            <v>21930</v>
          </cell>
        </row>
        <row r="37767">
          <cell r="U37767">
            <v>69971</v>
          </cell>
        </row>
        <row r="37779">
          <cell r="U37779">
            <v>0</v>
          </cell>
          <cell r="Z37779">
            <v>6.1</v>
          </cell>
        </row>
        <row r="37790">
          <cell r="U37790">
            <v>1475</v>
          </cell>
        </row>
        <row r="37805">
          <cell r="U37805">
            <v>46566</v>
          </cell>
        </row>
        <row r="37813">
          <cell r="U37813">
            <v>0</v>
          </cell>
        </row>
        <row r="37823">
          <cell r="U37823">
            <v>21930</v>
          </cell>
        </row>
        <row r="37825">
          <cell r="U37825">
            <v>69971</v>
          </cell>
        </row>
        <row r="37837">
          <cell r="U37837">
            <v>0</v>
          </cell>
          <cell r="Z37837">
            <v>1</v>
          </cell>
        </row>
        <row r="37848">
          <cell r="U37848">
            <v>0</v>
          </cell>
        </row>
        <row r="37863">
          <cell r="U37863">
            <v>3054280</v>
          </cell>
        </row>
        <row r="37871">
          <cell r="U37871">
            <v>0</v>
          </cell>
        </row>
        <row r="37881">
          <cell r="U37881">
            <v>144035</v>
          </cell>
        </row>
        <row r="37883">
          <cell r="U37883">
            <v>3198315</v>
          </cell>
        </row>
        <row r="37895">
          <cell r="U37895">
            <v>0</v>
          </cell>
          <cell r="Z37895">
            <v>30</v>
          </cell>
        </row>
        <row r="37906">
          <cell r="U37906">
            <v>0</v>
          </cell>
        </row>
        <row r="37921">
          <cell r="U37921">
            <v>22968</v>
          </cell>
        </row>
        <row r="37929">
          <cell r="U37929">
            <v>0</v>
          </cell>
        </row>
        <row r="37939">
          <cell r="U37939">
            <v>4207</v>
          </cell>
        </row>
        <row r="37941">
          <cell r="U37941">
            <v>27175</v>
          </cell>
        </row>
        <row r="37953">
          <cell r="U37953">
            <v>0</v>
          </cell>
          <cell r="Z37953">
            <v>14.5</v>
          </cell>
        </row>
        <row r="37964">
          <cell r="U37964">
            <v>690</v>
          </cell>
        </row>
        <row r="37979">
          <cell r="U37979">
            <v>117535</v>
          </cell>
        </row>
        <row r="37987">
          <cell r="U37987">
            <v>0</v>
          </cell>
        </row>
        <row r="37997">
          <cell r="U37997">
            <v>7135</v>
          </cell>
        </row>
        <row r="37999">
          <cell r="U37999">
            <v>125360</v>
          </cell>
        </row>
        <row r="38011">
          <cell r="U38011">
            <v>0</v>
          </cell>
          <cell r="Z38011">
            <v>1</v>
          </cell>
        </row>
        <row r="38022">
          <cell r="U38022">
            <v>50000</v>
          </cell>
        </row>
        <row r="38037">
          <cell r="U38037">
            <v>5400000</v>
          </cell>
        </row>
        <row r="38045">
          <cell r="U38045">
            <v>0</v>
          </cell>
        </row>
        <row r="38055">
          <cell r="U38055">
            <v>171672</v>
          </cell>
        </row>
        <row r="38057">
          <cell r="U38057">
            <v>5621672</v>
          </cell>
        </row>
        <row r="38069">
          <cell r="U38069">
            <v>0</v>
          </cell>
          <cell r="Z38069">
            <v>1</v>
          </cell>
        </row>
        <row r="38080">
          <cell r="U38080">
            <v>50000</v>
          </cell>
        </row>
        <row r="38095">
          <cell r="U38095">
            <v>434400</v>
          </cell>
        </row>
        <row r="38103">
          <cell r="U38103">
            <v>0</v>
          </cell>
        </row>
        <row r="38113">
          <cell r="U38113">
            <v>171672</v>
          </cell>
        </row>
        <row r="38115">
          <cell r="U38115">
            <v>656072</v>
          </cell>
        </row>
        <row r="38127">
          <cell r="U38127">
            <v>0</v>
          </cell>
          <cell r="Z38127">
            <v>1</v>
          </cell>
        </row>
        <row r="38138">
          <cell r="U38138">
            <v>0</v>
          </cell>
        </row>
        <row r="38153">
          <cell r="U38153">
            <v>152040</v>
          </cell>
        </row>
        <row r="38161">
          <cell r="U38161">
            <v>0</v>
          </cell>
        </row>
        <row r="38171">
          <cell r="U38171">
            <v>0</v>
          </cell>
        </row>
        <row r="38173">
          <cell r="U38173">
            <v>152040</v>
          </cell>
        </row>
        <row r="38185">
          <cell r="U38185">
            <v>0</v>
          </cell>
          <cell r="Z38185">
            <v>1</v>
          </cell>
        </row>
        <row r="38196">
          <cell r="U38196">
            <v>0</v>
          </cell>
        </row>
        <row r="38211">
          <cell r="U38211">
            <v>339375</v>
          </cell>
        </row>
        <row r="38219">
          <cell r="U38219">
            <v>0</v>
          </cell>
        </row>
        <row r="38229">
          <cell r="U38229">
            <v>0</v>
          </cell>
        </row>
        <row r="38231">
          <cell r="U38231">
            <v>339375</v>
          </cell>
        </row>
        <row r="38243">
          <cell r="U38243">
            <v>0</v>
          </cell>
          <cell r="Z38243">
            <v>15</v>
          </cell>
        </row>
        <row r="38254">
          <cell r="U38254">
            <v>667</v>
          </cell>
        </row>
        <row r="38269">
          <cell r="U38269">
            <v>36548</v>
          </cell>
        </row>
        <row r="38277">
          <cell r="U38277">
            <v>0</v>
          </cell>
        </row>
        <row r="38287">
          <cell r="U38287">
            <v>6897</v>
          </cell>
        </row>
        <row r="38289">
          <cell r="U38289">
            <v>44112</v>
          </cell>
        </row>
        <row r="38301">
          <cell r="U38301">
            <v>0</v>
          </cell>
          <cell r="Z38301">
            <v>40</v>
          </cell>
        </row>
        <row r="38312">
          <cell r="U38312">
            <v>250</v>
          </cell>
        </row>
        <row r="38327">
          <cell r="U38327">
            <v>16897</v>
          </cell>
        </row>
        <row r="38335">
          <cell r="U38335">
            <v>0</v>
          </cell>
        </row>
        <row r="38345">
          <cell r="U38345">
            <v>2587</v>
          </cell>
        </row>
        <row r="38347">
          <cell r="U38347">
            <v>19734</v>
          </cell>
        </row>
        <row r="38359">
          <cell r="U38359">
            <v>0</v>
          </cell>
          <cell r="Z38359">
            <v>40</v>
          </cell>
        </row>
        <row r="38370">
          <cell r="U38370">
            <v>250</v>
          </cell>
        </row>
        <row r="38385">
          <cell r="U38385">
            <v>15163</v>
          </cell>
        </row>
        <row r="38393">
          <cell r="U38393">
            <v>0</v>
          </cell>
        </row>
        <row r="38403">
          <cell r="U38403">
            <v>2587</v>
          </cell>
        </row>
        <row r="38405">
          <cell r="U38405">
            <v>18000</v>
          </cell>
        </row>
        <row r="38417">
          <cell r="U38417">
            <v>0</v>
          </cell>
          <cell r="Z38417">
            <v>6.1</v>
          </cell>
        </row>
        <row r="38428">
          <cell r="U38428">
            <v>1475</v>
          </cell>
        </row>
        <row r="38443">
          <cell r="U38443">
            <v>46566</v>
          </cell>
        </row>
        <row r="38451">
          <cell r="U38451">
            <v>0</v>
          </cell>
        </row>
        <row r="38461">
          <cell r="U38461">
            <v>21930</v>
          </cell>
        </row>
        <row r="38463">
          <cell r="U38463">
            <v>69971</v>
          </cell>
        </row>
        <row r="38475">
          <cell r="U38475">
            <v>0</v>
          </cell>
          <cell r="Z38475">
            <v>6.1</v>
          </cell>
        </row>
        <row r="38486">
          <cell r="U38486">
            <v>1475</v>
          </cell>
        </row>
        <row r="38501">
          <cell r="U38501">
            <v>46566</v>
          </cell>
        </row>
        <row r="38509">
          <cell r="U38509">
            <v>0</v>
          </cell>
        </row>
        <row r="38519">
          <cell r="U38519">
            <v>21930</v>
          </cell>
        </row>
        <row r="38521">
          <cell r="U38521">
            <v>69971</v>
          </cell>
        </row>
        <row r="38533">
          <cell r="U38533">
            <v>0</v>
          </cell>
          <cell r="Z38533">
            <v>4</v>
          </cell>
        </row>
        <row r="38544">
          <cell r="U38544">
            <v>2500</v>
          </cell>
        </row>
        <row r="38559">
          <cell r="U38559">
            <v>129500</v>
          </cell>
        </row>
        <row r="38567">
          <cell r="U38567">
            <v>0</v>
          </cell>
        </row>
        <row r="38577">
          <cell r="U38577">
            <v>30322</v>
          </cell>
        </row>
        <row r="38579">
          <cell r="U38579">
            <v>162322</v>
          </cell>
        </row>
        <row r="38591">
          <cell r="U38591">
            <v>0</v>
          </cell>
          <cell r="Z38591">
            <v>15</v>
          </cell>
        </row>
        <row r="38602">
          <cell r="U38602">
            <v>333</v>
          </cell>
        </row>
        <row r="38617">
          <cell r="U38617">
            <v>8800</v>
          </cell>
        </row>
        <row r="38625">
          <cell r="U38625">
            <v>0</v>
          </cell>
        </row>
        <row r="38635">
          <cell r="U38635">
            <v>6569</v>
          </cell>
        </row>
        <row r="38637">
          <cell r="U38637">
            <v>15702</v>
          </cell>
        </row>
        <row r="38649">
          <cell r="U38649">
            <v>0</v>
          </cell>
          <cell r="Z38649">
            <v>8</v>
          </cell>
        </row>
        <row r="38660">
          <cell r="U38660">
            <v>625</v>
          </cell>
        </row>
        <row r="38675">
          <cell r="U38675">
            <v>184800</v>
          </cell>
        </row>
        <row r="38683">
          <cell r="U38683">
            <v>0</v>
          </cell>
        </row>
        <row r="38693">
          <cell r="U38693">
            <v>12318</v>
          </cell>
        </row>
        <row r="38695">
          <cell r="U38695">
            <v>197743</v>
          </cell>
        </row>
        <row r="38707">
          <cell r="U38707">
            <v>0</v>
          </cell>
          <cell r="Z38707">
            <v>7</v>
          </cell>
        </row>
        <row r="38718">
          <cell r="U38718">
            <v>714</v>
          </cell>
        </row>
        <row r="38733">
          <cell r="U38733">
            <v>53940</v>
          </cell>
        </row>
        <row r="38741">
          <cell r="U38741">
            <v>0</v>
          </cell>
        </row>
        <row r="38751">
          <cell r="U38751">
            <v>14077</v>
          </cell>
        </row>
        <row r="38753">
          <cell r="U38753">
            <v>68731</v>
          </cell>
        </row>
        <row r="38765">
          <cell r="U38765">
            <v>0</v>
          </cell>
          <cell r="Z38765">
            <v>20</v>
          </cell>
        </row>
        <row r="38776">
          <cell r="U38776">
            <v>500</v>
          </cell>
        </row>
        <row r="38791">
          <cell r="U38791">
            <v>132168</v>
          </cell>
        </row>
        <row r="38799">
          <cell r="U38799">
            <v>0</v>
          </cell>
        </row>
        <row r="38809">
          <cell r="U38809">
            <v>6689</v>
          </cell>
        </row>
        <row r="38811">
          <cell r="U38811">
            <v>139357</v>
          </cell>
        </row>
        <row r="38823">
          <cell r="U38823">
            <v>0</v>
          </cell>
          <cell r="Z38823">
            <v>25</v>
          </cell>
        </row>
        <row r="38834">
          <cell r="U38834">
            <v>400</v>
          </cell>
        </row>
        <row r="38849">
          <cell r="U38849">
            <v>54666</v>
          </cell>
        </row>
        <row r="38857">
          <cell r="U38857">
            <v>0</v>
          </cell>
        </row>
        <row r="38867">
          <cell r="U38867">
            <v>5351</v>
          </cell>
        </row>
        <row r="38869">
          <cell r="U38869">
            <v>60417</v>
          </cell>
        </row>
        <row r="38881">
          <cell r="U38881">
            <v>0</v>
          </cell>
          <cell r="Z38881">
            <v>20</v>
          </cell>
        </row>
        <row r="38892">
          <cell r="U38892">
            <v>500</v>
          </cell>
        </row>
        <row r="38907">
          <cell r="U38907">
            <v>366868</v>
          </cell>
        </row>
        <row r="38915">
          <cell r="U38915">
            <v>0</v>
          </cell>
        </row>
        <row r="38925">
          <cell r="U38925">
            <v>6689</v>
          </cell>
        </row>
        <row r="38927">
          <cell r="U38927">
            <v>374057</v>
          </cell>
        </row>
        <row r="38939">
          <cell r="U38939">
            <v>0</v>
          </cell>
          <cell r="Z38939">
            <v>20</v>
          </cell>
        </row>
        <row r="38950">
          <cell r="U38950">
            <v>500</v>
          </cell>
        </row>
        <row r="38965">
          <cell r="U38965">
            <v>398868</v>
          </cell>
        </row>
        <row r="38973">
          <cell r="U38973">
            <v>0</v>
          </cell>
        </row>
        <row r="38983">
          <cell r="U38983">
            <v>6689</v>
          </cell>
        </row>
        <row r="38985">
          <cell r="U38985">
            <v>406057</v>
          </cell>
        </row>
        <row r="38997">
          <cell r="U38997">
            <v>0</v>
          </cell>
          <cell r="Z38997">
            <v>5</v>
          </cell>
        </row>
        <row r="39008">
          <cell r="U39008">
            <v>2000</v>
          </cell>
        </row>
        <row r="39023">
          <cell r="U39023">
            <v>125000</v>
          </cell>
        </row>
        <row r="39031">
          <cell r="U39031">
            <v>0</v>
          </cell>
        </row>
        <row r="39041">
          <cell r="U39041">
            <v>19708</v>
          </cell>
        </row>
        <row r="39043">
          <cell r="U39043">
            <v>146708</v>
          </cell>
        </row>
        <row r="39055">
          <cell r="U39055">
            <v>0</v>
          </cell>
          <cell r="Z39055">
            <v>2</v>
          </cell>
        </row>
        <row r="39066">
          <cell r="U39066">
            <v>5000</v>
          </cell>
        </row>
        <row r="39081">
          <cell r="U39081">
            <v>101157</v>
          </cell>
        </row>
        <row r="39089">
          <cell r="U39089">
            <v>0</v>
          </cell>
        </row>
        <row r="39099">
          <cell r="U39099">
            <v>66886</v>
          </cell>
        </row>
        <row r="39101">
          <cell r="U39101">
            <v>173043</v>
          </cell>
        </row>
        <row r="39113">
          <cell r="U39113">
            <v>0</v>
          </cell>
          <cell r="Z39113">
            <v>2</v>
          </cell>
        </row>
        <row r="39124">
          <cell r="U39124">
            <v>5000</v>
          </cell>
        </row>
        <row r="39139">
          <cell r="U39139">
            <v>116157</v>
          </cell>
        </row>
        <row r="39147">
          <cell r="U39147">
            <v>0</v>
          </cell>
        </row>
        <row r="39157">
          <cell r="U39157">
            <v>66886</v>
          </cell>
        </row>
        <row r="39159">
          <cell r="U39159">
            <v>188043</v>
          </cell>
        </row>
        <row r="39171">
          <cell r="U39171">
            <v>0</v>
          </cell>
          <cell r="Z39171">
            <v>25</v>
          </cell>
        </row>
        <row r="39182">
          <cell r="U39182">
            <v>400</v>
          </cell>
        </row>
        <row r="39197">
          <cell r="U39197">
            <v>4869</v>
          </cell>
        </row>
        <row r="39205">
          <cell r="U39205">
            <v>0</v>
          </cell>
        </row>
        <row r="39215">
          <cell r="U39215">
            <v>5351</v>
          </cell>
        </row>
        <row r="39217">
          <cell r="U39217">
            <v>10620</v>
          </cell>
        </row>
        <row r="39229">
          <cell r="U39229">
            <v>0</v>
          </cell>
          <cell r="Z39229">
            <v>1</v>
          </cell>
        </row>
        <row r="39240">
          <cell r="U39240">
            <v>10000</v>
          </cell>
        </row>
        <row r="39255">
          <cell r="U39255">
            <v>1987582</v>
          </cell>
        </row>
        <row r="39263">
          <cell r="U39263">
            <v>0</v>
          </cell>
        </row>
        <row r="39273">
          <cell r="U39273">
            <v>252418</v>
          </cell>
        </row>
        <row r="39275">
          <cell r="U39275">
            <v>2250000</v>
          </cell>
        </row>
        <row r="39287">
          <cell r="U39287">
            <v>0</v>
          </cell>
          <cell r="Z39287">
            <v>1</v>
          </cell>
        </row>
        <row r="39298">
          <cell r="U39298">
            <v>0</v>
          </cell>
        </row>
        <row r="39313">
          <cell r="U39313">
            <v>913000</v>
          </cell>
        </row>
        <row r="39321">
          <cell r="U39321">
            <v>0</v>
          </cell>
        </row>
        <row r="39331">
          <cell r="U39331">
            <v>0</v>
          </cell>
        </row>
        <row r="39333">
          <cell r="U39333">
            <v>913000</v>
          </cell>
        </row>
        <row r="39345">
          <cell r="U39345">
            <v>0</v>
          </cell>
          <cell r="Z39345">
            <v>1</v>
          </cell>
        </row>
        <row r="39356">
          <cell r="U39356">
            <v>0</v>
          </cell>
        </row>
        <row r="39371">
          <cell r="U39371">
            <v>162000</v>
          </cell>
        </row>
        <row r="39379">
          <cell r="U39379">
            <v>0</v>
          </cell>
        </row>
        <row r="39389">
          <cell r="U39389">
            <v>0</v>
          </cell>
        </row>
        <row r="39391">
          <cell r="U39391">
            <v>162000</v>
          </cell>
        </row>
        <row r="39403">
          <cell r="U39403">
            <v>0</v>
          </cell>
          <cell r="Z39403">
            <v>20</v>
          </cell>
        </row>
        <row r="39414">
          <cell r="U39414">
            <v>500</v>
          </cell>
        </row>
        <row r="39429">
          <cell r="U39429">
            <v>71934</v>
          </cell>
        </row>
        <row r="39437">
          <cell r="U39437">
            <v>0</v>
          </cell>
        </row>
        <row r="39447">
          <cell r="U39447">
            <v>6689</v>
          </cell>
        </row>
        <row r="39449">
          <cell r="U39449">
            <v>79123</v>
          </cell>
        </row>
        <row r="39461">
          <cell r="U39461">
            <v>0</v>
          </cell>
          <cell r="Z39461">
            <v>1.75</v>
          </cell>
        </row>
        <row r="39472">
          <cell r="U39472">
            <v>5714</v>
          </cell>
        </row>
        <row r="39487">
          <cell r="U39487">
            <v>163655</v>
          </cell>
        </row>
        <row r="39495">
          <cell r="U39495">
            <v>0</v>
          </cell>
        </row>
        <row r="39505">
          <cell r="U39505">
            <v>72120</v>
          </cell>
        </row>
        <row r="39507">
          <cell r="U39507">
            <v>241489</v>
          </cell>
        </row>
        <row r="39519">
          <cell r="U39519">
            <v>0</v>
          </cell>
          <cell r="Z39519">
            <v>1</v>
          </cell>
        </row>
        <row r="39530">
          <cell r="U39530">
            <v>0</v>
          </cell>
        </row>
        <row r="39545">
          <cell r="U39545">
            <v>3337880</v>
          </cell>
        </row>
        <row r="39553">
          <cell r="U39553">
            <v>0</v>
          </cell>
        </row>
        <row r="39563">
          <cell r="U39563">
            <v>144035</v>
          </cell>
        </row>
        <row r="39565">
          <cell r="U39565">
            <v>3481915</v>
          </cell>
        </row>
        <row r="39577">
          <cell r="U39577">
            <v>0</v>
          </cell>
          <cell r="Z39577">
            <v>20</v>
          </cell>
        </row>
        <row r="39588">
          <cell r="U39588">
            <v>2000</v>
          </cell>
        </row>
        <row r="39603">
          <cell r="U39603">
            <v>18500</v>
          </cell>
        </row>
        <row r="39611">
          <cell r="U39611">
            <v>4500</v>
          </cell>
        </row>
        <row r="39621">
          <cell r="U39621">
            <v>6310</v>
          </cell>
        </row>
        <row r="39623">
          <cell r="U39623">
            <v>31310</v>
          </cell>
        </row>
        <row r="39635">
          <cell r="U39635">
            <v>0</v>
          </cell>
          <cell r="Z39635">
            <v>6.1</v>
          </cell>
        </row>
        <row r="39646">
          <cell r="U39646">
            <v>1475</v>
          </cell>
        </row>
        <row r="39661">
          <cell r="U39661">
            <v>46566</v>
          </cell>
        </row>
        <row r="39669">
          <cell r="U39669">
            <v>0</v>
          </cell>
        </row>
        <row r="39679">
          <cell r="U39679">
            <v>21930</v>
          </cell>
        </row>
        <row r="39681">
          <cell r="U39681">
            <v>69971</v>
          </cell>
        </row>
        <row r="39693">
          <cell r="U39693">
            <v>0</v>
          </cell>
          <cell r="Z39693">
            <v>23</v>
          </cell>
        </row>
        <row r="39704">
          <cell r="U39704">
            <v>2174</v>
          </cell>
        </row>
        <row r="39719">
          <cell r="U39719">
            <v>10699</v>
          </cell>
        </row>
        <row r="39727">
          <cell r="U39727">
            <v>0</v>
          </cell>
        </row>
        <row r="39737">
          <cell r="U39737">
            <v>5816</v>
          </cell>
        </row>
        <row r="39739">
          <cell r="U39739">
            <v>18689</v>
          </cell>
        </row>
        <row r="39751">
          <cell r="U39751">
            <v>0</v>
          </cell>
          <cell r="Z39751">
            <v>25</v>
          </cell>
        </row>
        <row r="39762">
          <cell r="U39762">
            <v>400</v>
          </cell>
        </row>
        <row r="39777">
          <cell r="U39777">
            <v>573662</v>
          </cell>
        </row>
        <row r="39785">
          <cell r="U39785">
            <v>0</v>
          </cell>
        </row>
        <row r="39795">
          <cell r="U39795">
            <v>5351</v>
          </cell>
        </row>
        <row r="39797">
          <cell r="U39797">
            <v>579413</v>
          </cell>
        </row>
        <row r="39809">
          <cell r="U39809">
            <v>0</v>
          </cell>
          <cell r="Z39809">
            <v>8</v>
          </cell>
        </row>
        <row r="39820">
          <cell r="U39820">
            <v>625</v>
          </cell>
        </row>
        <row r="39835">
          <cell r="U39835">
            <v>285000</v>
          </cell>
        </row>
        <row r="39843">
          <cell r="U39843">
            <v>0</v>
          </cell>
        </row>
        <row r="39853">
          <cell r="U39853">
            <v>12318</v>
          </cell>
        </row>
        <row r="39855">
          <cell r="U39855">
            <v>297943</v>
          </cell>
        </row>
        <row r="39867">
          <cell r="U39867">
            <v>0</v>
          </cell>
          <cell r="Z39867">
            <v>8</v>
          </cell>
        </row>
        <row r="39878">
          <cell r="U39878">
            <v>2563</v>
          </cell>
        </row>
        <row r="39893">
          <cell r="U39893">
            <v>5127</v>
          </cell>
        </row>
        <row r="39901">
          <cell r="U39901">
            <v>0</v>
          </cell>
        </row>
        <row r="39911">
          <cell r="U39911">
            <v>10089</v>
          </cell>
        </row>
        <row r="39913">
          <cell r="U39913">
            <v>17779</v>
          </cell>
        </row>
        <row r="39925">
          <cell r="U39925">
            <v>0</v>
          </cell>
          <cell r="Z39925">
            <v>6</v>
          </cell>
        </row>
        <row r="39936">
          <cell r="U39936">
            <v>118334</v>
          </cell>
        </row>
        <row r="39951">
          <cell r="U39951">
            <v>428760</v>
          </cell>
        </row>
        <row r="39959">
          <cell r="U39959">
            <v>0</v>
          </cell>
        </row>
        <row r="39969">
          <cell r="U39969">
            <v>41921</v>
          </cell>
        </row>
        <row r="39971">
          <cell r="U39971">
            <v>589015</v>
          </cell>
        </row>
        <row r="39983">
          <cell r="U39983">
            <v>0</v>
          </cell>
          <cell r="Z39983">
            <v>7</v>
          </cell>
        </row>
        <row r="39994">
          <cell r="U39994">
            <v>1286</v>
          </cell>
        </row>
        <row r="40009">
          <cell r="U40009">
            <v>26272</v>
          </cell>
        </row>
        <row r="40017">
          <cell r="U40017">
            <v>0</v>
          </cell>
        </row>
        <row r="40027">
          <cell r="U40027">
            <v>19110</v>
          </cell>
        </row>
        <row r="40029">
          <cell r="U40029">
            <v>46668</v>
          </cell>
        </row>
        <row r="40041">
          <cell r="U40041">
            <v>0</v>
          </cell>
          <cell r="Z40041">
            <v>10</v>
          </cell>
        </row>
        <row r="40052">
          <cell r="U40052">
            <v>4000</v>
          </cell>
        </row>
        <row r="40067">
          <cell r="U40067">
            <v>356386</v>
          </cell>
        </row>
        <row r="40075">
          <cell r="U40075">
            <v>0</v>
          </cell>
        </row>
        <row r="40085">
          <cell r="U40085">
            <v>13377</v>
          </cell>
        </row>
        <row r="40087">
          <cell r="U40087">
            <v>373763</v>
          </cell>
        </row>
        <row r="40099">
          <cell r="U40099">
            <v>0</v>
          </cell>
          <cell r="Z40099">
            <v>10</v>
          </cell>
        </row>
        <row r="40110">
          <cell r="U40110">
            <v>4000</v>
          </cell>
        </row>
        <row r="40125">
          <cell r="U40125">
            <v>379546</v>
          </cell>
        </row>
        <row r="40133">
          <cell r="U40133">
            <v>0</v>
          </cell>
        </row>
        <row r="40143">
          <cell r="U40143">
            <v>13377</v>
          </cell>
        </row>
        <row r="40145">
          <cell r="U40145">
            <v>396923</v>
          </cell>
        </row>
        <row r="40157">
          <cell r="U40157">
            <v>0</v>
          </cell>
          <cell r="Z40157">
            <v>10</v>
          </cell>
        </row>
        <row r="40168">
          <cell r="U40168">
            <v>4000</v>
          </cell>
        </row>
        <row r="40183">
          <cell r="U40183">
            <v>423936</v>
          </cell>
        </row>
        <row r="40191">
          <cell r="U40191">
            <v>0</v>
          </cell>
        </row>
        <row r="40201">
          <cell r="U40201">
            <v>13377</v>
          </cell>
        </row>
        <row r="40203">
          <cell r="U40203">
            <v>441313</v>
          </cell>
        </row>
        <row r="40215">
          <cell r="U40215">
            <v>0</v>
          </cell>
          <cell r="Z40215">
            <v>60</v>
          </cell>
        </row>
        <row r="40226">
          <cell r="U40226">
            <v>167</v>
          </cell>
        </row>
        <row r="40241">
          <cell r="U40241">
            <v>9626</v>
          </cell>
        </row>
        <row r="40249">
          <cell r="U40249">
            <v>0</v>
          </cell>
        </row>
        <row r="40259">
          <cell r="U40259">
            <v>2229</v>
          </cell>
        </row>
        <row r="40261">
          <cell r="U40261">
            <v>12022</v>
          </cell>
        </row>
        <row r="40273">
          <cell r="U40273">
            <v>0</v>
          </cell>
          <cell r="Z40273">
            <v>60</v>
          </cell>
        </row>
        <row r="40284">
          <cell r="U40284">
            <v>167</v>
          </cell>
        </row>
        <row r="40299">
          <cell r="U40299">
            <v>20100</v>
          </cell>
        </row>
        <row r="40307">
          <cell r="U40307">
            <v>0</v>
          </cell>
        </row>
        <row r="40317">
          <cell r="U40317">
            <v>2229</v>
          </cell>
        </row>
        <row r="40319">
          <cell r="U40319">
            <v>22496</v>
          </cell>
        </row>
        <row r="40331">
          <cell r="U40331">
            <v>0</v>
          </cell>
          <cell r="Z40331">
            <v>60</v>
          </cell>
        </row>
        <row r="40342">
          <cell r="U40342">
            <v>167</v>
          </cell>
        </row>
        <row r="40357">
          <cell r="U40357">
            <v>22642</v>
          </cell>
        </row>
        <row r="40365">
          <cell r="U40365">
            <v>0</v>
          </cell>
        </row>
        <row r="40375">
          <cell r="U40375">
            <v>2229</v>
          </cell>
        </row>
        <row r="40377">
          <cell r="U40377">
            <v>25038</v>
          </cell>
        </row>
        <row r="40389">
          <cell r="U40389">
            <v>0</v>
          </cell>
          <cell r="Z40389">
            <v>50</v>
          </cell>
        </row>
        <row r="40400">
          <cell r="U40400">
            <v>200</v>
          </cell>
        </row>
        <row r="40415">
          <cell r="U40415">
            <v>14839</v>
          </cell>
        </row>
        <row r="40423">
          <cell r="U40423">
            <v>0</v>
          </cell>
        </row>
        <row r="40433">
          <cell r="U40433">
            <v>2675</v>
          </cell>
        </row>
        <row r="40435">
          <cell r="U40435">
            <v>17714</v>
          </cell>
        </row>
        <row r="40447">
          <cell r="U40447">
            <v>0</v>
          </cell>
          <cell r="Z40447">
            <v>50</v>
          </cell>
        </row>
        <row r="40458">
          <cell r="U40458">
            <v>200</v>
          </cell>
        </row>
        <row r="40473">
          <cell r="U40473">
            <v>29203</v>
          </cell>
        </row>
        <row r="40481">
          <cell r="U40481">
            <v>0</v>
          </cell>
        </row>
        <row r="40491">
          <cell r="U40491">
            <v>2675</v>
          </cell>
        </row>
        <row r="40493">
          <cell r="U40493">
            <v>32078</v>
          </cell>
        </row>
        <row r="40505">
          <cell r="U40505">
            <v>0</v>
          </cell>
          <cell r="Z40505">
            <v>50</v>
          </cell>
        </row>
        <row r="40516">
          <cell r="U40516">
            <v>200</v>
          </cell>
        </row>
        <row r="40531">
          <cell r="U40531">
            <v>36728</v>
          </cell>
        </row>
        <row r="40539">
          <cell r="U40539">
            <v>0</v>
          </cell>
        </row>
        <row r="40549">
          <cell r="U40549">
            <v>2675</v>
          </cell>
        </row>
        <row r="40551">
          <cell r="U40551">
            <v>39603</v>
          </cell>
        </row>
        <row r="40563">
          <cell r="U40563">
            <v>0</v>
          </cell>
          <cell r="Z40563">
            <v>45</v>
          </cell>
        </row>
        <row r="40574">
          <cell r="U40574">
            <v>222</v>
          </cell>
        </row>
        <row r="40589">
          <cell r="U40589">
            <v>17591</v>
          </cell>
        </row>
        <row r="40597">
          <cell r="U40597">
            <v>0</v>
          </cell>
        </row>
        <row r="40607">
          <cell r="U40607">
            <v>2973</v>
          </cell>
        </row>
        <row r="40609">
          <cell r="U40609">
            <v>20786</v>
          </cell>
        </row>
        <row r="40621">
          <cell r="U40621">
            <v>0</v>
          </cell>
          <cell r="Z40621">
            <v>45</v>
          </cell>
        </row>
        <row r="40632">
          <cell r="U40632">
            <v>222</v>
          </cell>
        </row>
        <row r="40647">
          <cell r="U40647">
            <v>34763</v>
          </cell>
        </row>
        <row r="40655">
          <cell r="U40655">
            <v>0</v>
          </cell>
        </row>
        <row r="40665">
          <cell r="U40665">
            <v>2973</v>
          </cell>
        </row>
        <row r="40667">
          <cell r="U40667">
            <v>37958</v>
          </cell>
        </row>
        <row r="40679">
          <cell r="U40679">
            <v>0</v>
          </cell>
          <cell r="Z40679">
            <v>45</v>
          </cell>
        </row>
        <row r="40690">
          <cell r="U40690">
            <v>222</v>
          </cell>
        </row>
        <row r="40705">
          <cell r="U40705">
            <v>43813</v>
          </cell>
        </row>
        <row r="40713">
          <cell r="U40713">
            <v>0</v>
          </cell>
        </row>
        <row r="40723">
          <cell r="U40723">
            <v>2973</v>
          </cell>
        </row>
        <row r="40725">
          <cell r="U40725">
            <v>47008</v>
          </cell>
        </row>
        <row r="40737">
          <cell r="U40737">
            <v>0</v>
          </cell>
          <cell r="Z40737">
            <v>50</v>
          </cell>
        </row>
        <row r="40748">
          <cell r="U40748">
            <v>200</v>
          </cell>
        </row>
        <row r="40763">
          <cell r="U40763">
            <v>63714</v>
          </cell>
        </row>
        <row r="40771">
          <cell r="U40771">
            <v>0</v>
          </cell>
        </row>
        <row r="40781">
          <cell r="U40781">
            <v>2675</v>
          </cell>
        </row>
        <row r="40783">
          <cell r="U40783">
            <v>66589</v>
          </cell>
        </row>
        <row r="40795">
          <cell r="U40795">
            <v>0</v>
          </cell>
          <cell r="Z40795">
            <v>50</v>
          </cell>
        </row>
        <row r="40806">
          <cell r="U40806">
            <v>200</v>
          </cell>
        </row>
        <row r="40821">
          <cell r="U40821">
            <v>103044</v>
          </cell>
        </row>
        <row r="40829">
          <cell r="U40829">
            <v>0</v>
          </cell>
        </row>
        <row r="40839">
          <cell r="U40839">
            <v>2675</v>
          </cell>
        </row>
        <row r="40841">
          <cell r="U40841">
            <v>105919</v>
          </cell>
        </row>
        <row r="40853">
          <cell r="U40853">
            <v>0</v>
          </cell>
          <cell r="Z40853">
            <v>50</v>
          </cell>
        </row>
        <row r="40864">
          <cell r="U40864">
            <v>200</v>
          </cell>
        </row>
        <row r="40879">
          <cell r="U40879">
            <v>135471</v>
          </cell>
        </row>
        <row r="40887">
          <cell r="U40887">
            <v>0</v>
          </cell>
        </row>
        <row r="40897">
          <cell r="U40897">
            <v>2675</v>
          </cell>
        </row>
        <row r="40899">
          <cell r="U40899">
            <v>138346</v>
          </cell>
        </row>
        <row r="40911">
          <cell r="U40911">
            <v>0</v>
          </cell>
          <cell r="Z40911">
            <v>50</v>
          </cell>
        </row>
        <row r="40922">
          <cell r="U40922">
            <v>200</v>
          </cell>
        </row>
        <row r="40937">
          <cell r="U40937">
            <v>169834</v>
          </cell>
        </row>
        <row r="40945">
          <cell r="U40945">
            <v>0</v>
          </cell>
        </row>
        <row r="40955">
          <cell r="U40955">
            <v>2675</v>
          </cell>
        </row>
        <row r="40957">
          <cell r="U40957">
            <v>172709</v>
          </cell>
        </row>
        <row r="40969">
          <cell r="U40969">
            <v>0</v>
          </cell>
          <cell r="Z40969">
            <v>50</v>
          </cell>
        </row>
        <row r="40980">
          <cell r="U40980">
            <v>200</v>
          </cell>
        </row>
        <row r="40995">
          <cell r="U40995">
            <v>219412</v>
          </cell>
        </row>
        <row r="41003">
          <cell r="U41003">
            <v>0</v>
          </cell>
        </row>
        <row r="41013">
          <cell r="U41013">
            <v>2675</v>
          </cell>
        </row>
        <row r="41015">
          <cell r="U41015">
            <v>222287</v>
          </cell>
        </row>
        <row r="41027">
          <cell r="U41027">
            <v>0</v>
          </cell>
          <cell r="Z41027">
            <v>50</v>
          </cell>
        </row>
        <row r="41038">
          <cell r="U41038">
            <v>200</v>
          </cell>
        </row>
        <row r="41053">
          <cell r="U41053">
            <v>210334</v>
          </cell>
        </row>
        <row r="41061">
          <cell r="U41061">
            <v>0</v>
          </cell>
        </row>
        <row r="41071">
          <cell r="U41071">
            <v>2675</v>
          </cell>
        </row>
        <row r="41073">
          <cell r="U41073">
            <v>213209</v>
          </cell>
        </row>
        <row r="41085">
          <cell r="U41085">
            <v>0</v>
          </cell>
          <cell r="Z41085">
            <v>50</v>
          </cell>
        </row>
        <row r="41096">
          <cell r="U41096">
            <v>200</v>
          </cell>
        </row>
        <row r="41111">
          <cell r="U41111">
            <v>270790</v>
          </cell>
        </row>
        <row r="41119">
          <cell r="U41119">
            <v>0</v>
          </cell>
        </row>
        <row r="41129">
          <cell r="U41129">
            <v>2675</v>
          </cell>
        </row>
        <row r="41131">
          <cell r="U41131">
            <v>273665</v>
          </cell>
        </row>
        <row r="41143">
          <cell r="U41143">
            <v>0</v>
          </cell>
          <cell r="Z41143">
            <v>50</v>
          </cell>
        </row>
        <row r="41154">
          <cell r="U41154">
            <v>200</v>
          </cell>
        </row>
        <row r="41169">
          <cell r="U41169">
            <v>368381</v>
          </cell>
        </row>
        <row r="41177">
          <cell r="U41177">
            <v>0</v>
          </cell>
        </row>
        <row r="41187">
          <cell r="U41187">
            <v>2675</v>
          </cell>
        </row>
        <row r="41189">
          <cell r="U41189">
            <v>371256</v>
          </cell>
        </row>
        <row r="41201">
          <cell r="U41201">
            <v>0</v>
          </cell>
          <cell r="Z41201">
            <v>8</v>
          </cell>
        </row>
        <row r="41212">
          <cell r="U41212">
            <v>625</v>
          </cell>
        </row>
        <row r="41227">
          <cell r="U41227">
            <v>438480</v>
          </cell>
        </row>
        <row r="41235">
          <cell r="U41235">
            <v>0</v>
          </cell>
        </row>
        <row r="41245">
          <cell r="U41245">
            <v>12318</v>
          </cell>
        </row>
        <row r="41247">
          <cell r="U41247">
            <v>451423</v>
          </cell>
        </row>
        <row r="41259">
          <cell r="U41259">
            <v>0</v>
          </cell>
          <cell r="Z41259">
            <v>30</v>
          </cell>
        </row>
        <row r="41270">
          <cell r="U41270">
            <v>333</v>
          </cell>
        </row>
        <row r="41285">
          <cell r="U41285">
            <v>35800</v>
          </cell>
        </row>
        <row r="41293">
          <cell r="U41293">
            <v>0</v>
          </cell>
        </row>
        <row r="41303">
          <cell r="U41303">
            <v>4459</v>
          </cell>
        </row>
        <row r="41305">
          <cell r="U41305">
            <v>40592</v>
          </cell>
        </row>
        <row r="41317">
          <cell r="U41317">
            <v>0</v>
          </cell>
          <cell r="Z41317">
            <v>35</v>
          </cell>
        </row>
        <row r="41328">
          <cell r="U41328">
            <v>1429</v>
          </cell>
        </row>
        <row r="41343">
          <cell r="U41343">
            <v>4378</v>
          </cell>
        </row>
        <row r="41351">
          <cell r="U41351">
            <v>0</v>
          </cell>
        </row>
        <row r="41361">
          <cell r="U41361">
            <v>3822</v>
          </cell>
        </row>
        <row r="41363">
          <cell r="U41363">
            <v>9629</v>
          </cell>
        </row>
        <row r="41375">
          <cell r="U41375">
            <v>0</v>
          </cell>
          <cell r="Z41375">
            <v>40</v>
          </cell>
        </row>
        <row r="41386">
          <cell r="U41386">
            <v>1250</v>
          </cell>
        </row>
        <row r="41401">
          <cell r="U41401">
            <v>7996</v>
          </cell>
        </row>
        <row r="41409">
          <cell r="U41409">
            <v>0</v>
          </cell>
        </row>
        <row r="41419">
          <cell r="U41419">
            <v>3344</v>
          </cell>
        </row>
        <row r="41421">
          <cell r="U41421">
            <v>12590</v>
          </cell>
        </row>
        <row r="41433">
          <cell r="U41433">
            <v>0</v>
          </cell>
          <cell r="Z41433">
            <v>30</v>
          </cell>
        </row>
        <row r="41444">
          <cell r="U41444">
            <v>1667</v>
          </cell>
        </row>
        <row r="41459">
          <cell r="U41459">
            <v>7539</v>
          </cell>
        </row>
        <row r="41467">
          <cell r="U41467">
            <v>0</v>
          </cell>
        </row>
        <row r="41477">
          <cell r="U41477">
            <v>4459</v>
          </cell>
        </row>
        <row r="41479">
          <cell r="U41479">
            <v>13665</v>
          </cell>
        </row>
        <row r="41491">
          <cell r="U41491">
            <v>0</v>
          </cell>
          <cell r="Z41491">
            <v>25</v>
          </cell>
        </row>
        <row r="41502">
          <cell r="U41502">
            <v>2000</v>
          </cell>
        </row>
        <row r="41517">
          <cell r="U41517">
            <v>7744</v>
          </cell>
        </row>
        <row r="41525">
          <cell r="U41525">
            <v>0</v>
          </cell>
        </row>
        <row r="41535">
          <cell r="U41535">
            <v>5351</v>
          </cell>
        </row>
        <row r="41537">
          <cell r="U41537">
            <v>15095</v>
          </cell>
        </row>
        <row r="41549">
          <cell r="U41549">
            <v>0</v>
          </cell>
          <cell r="Z41549">
            <v>23</v>
          </cell>
        </row>
        <row r="41560">
          <cell r="U41560">
            <v>2174</v>
          </cell>
        </row>
        <row r="41575">
          <cell r="U41575">
            <v>10699</v>
          </cell>
        </row>
        <row r="41583">
          <cell r="U41583">
            <v>0</v>
          </cell>
        </row>
        <row r="41593">
          <cell r="U41593">
            <v>5816</v>
          </cell>
        </row>
        <row r="41595">
          <cell r="U41595">
            <v>18689</v>
          </cell>
        </row>
        <row r="41607">
          <cell r="U41607">
            <v>0</v>
          </cell>
          <cell r="Z41607">
            <v>20</v>
          </cell>
        </row>
        <row r="41618">
          <cell r="U41618">
            <v>2500</v>
          </cell>
        </row>
        <row r="41633">
          <cell r="U41633">
            <v>12347</v>
          </cell>
        </row>
        <row r="41641">
          <cell r="U41641">
            <v>0</v>
          </cell>
        </row>
        <row r="41651">
          <cell r="U41651">
            <v>6689</v>
          </cell>
        </row>
        <row r="41653">
          <cell r="U41653">
            <v>21536</v>
          </cell>
        </row>
        <row r="41665">
          <cell r="U41665">
            <v>0</v>
          </cell>
          <cell r="Z41665">
            <v>1.5</v>
          </cell>
        </row>
        <row r="41676">
          <cell r="U41676">
            <v>37083</v>
          </cell>
        </row>
        <row r="41691">
          <cell r="U41691">
            <v>174352</v>
          </cell>
        </row>
        <row r="41699">
          <cell r="U41699">
            <v>0</v>
          </cell>
        </row>
        <row r="41709">
          <cell r="U41709">
            <v>68976</v>
          </cell>
        </row>
        <row r="41711">
          <cell r="U41711">
            <v>280411</v>
          </cell>
        </row>
        <row r="41723">
          <cell r="U41723">
            <v>0</v>
          </cell>
          <cell r="Z41723">
            <v>1.5</v>
          </cell>
        </row>
        <row r="41734">
          <cell r="U41734">
            <v>37083</v>
          </cell>
        </row>
        <row r="41749">
          <cell r="U41749">
            <v>174352</v>
          </cell>
        </row>
        <row r="41757">
          <cell r="U41757">
            <v>0</v>
          </cell>
        </row>
        <row r="41767">
          <cell r="U41767">
            <v>68976</v>
          </cell>
        </row>
        <row r="41769">
          <cell r="U41769">
            <v>280411</v>
          </cell>
        </row>
        <row r="41781">
          <cell r="U41781">
            <v>0</v>
          </cell>
          <cell r="Z41781">
            <v>4.5</v>
          </cell>
        </row>
        <row r="41792">
          <cell r="U41792">
            <v>253333</v>
          </cell>
        </row>
        <row r="41807">
          <cell r="U41807">
            <v>699664</v>
          </cell>
        </row>
        <row r="41815">
          <cell r="U41815">
            <v>0</v>
          </cell>
        </row>
        <row r="41825">
          <cell r="U41825">
            <v>49944</v>
          </cell>
        </row>
        <row r="41827">
          <cell r="U41827">
            <v>1002941</v>
          </cell>
        </row>
        <row r="41839">
          <cell r="U41839">
            <v>0</v>
          </cell>
          <cell r="Z41839">
            <v>1.5</v>
          </cell>
        </row>
        <row r="41850">
          <cell r="U41850">
            <v>3333</v>
          </cell>
        </row>
        <row r="41865">
          <cell r="U41865">
            <v>55242</v>
          </cell>
        </row>
        <row r="41873">
          <cell r="U41873">
            <v>0</v>
          </cell>
        </row>
        <row r="41883">
          <cell r="U41883">
            <v>53812</v>
          </cell>
        </row>
        <row r="41885">
          <cell r="U41885">
            <v>112387</v>
          </cell>
        </row>
        <row r="41897">
          <cell r="U41897">
            <v>0</v>
          </cell>
          <cell r="Z41897">
            <v>1.5</v>
          </cell>
        </row>
        <row r="41908">
          <cell r="U41908">
            <v>3333</v>
          </cell>
        </row>
        <row r="41923">
          <cell r="U41923">
            <v>55242</v>
          </cell>
        </row>
        <row r="41931">
          <cell r="U41931">
            <v>0</v>
          </cell>
        </row>
        <row r="41941">
          <cell r="U41941">
            <v>53812</v>
          </cell>
        </row>
        <row r="41943">
          <cell r="U41943">
            <v>112387</v>
          </cell>
        </row>
        <row r="41955">
          <cell r="U41955">
            <v>0</v>
          </cell>
          <cell r="Z41955">
            <v>1.5</v>
          </cell>
        </row>
        <row r="41966">
          <cell r="U41966">
            <v>3333</v>
          </cell>
        </row>
        <row r="41981">
          <cell r="U41981">
            <v>55242</v>
          </cell>
        </row>
        <row r="41989">
          <cell r="U41989">
            <v>0</v>
          </cell>
        </row>
        <row r="41999">
          <cell r="U41999">
            <v>53812</v>
          </cell>
        </row>
        <row r="42001">
          <cell r="U42001">
            <v>112387</v>
          </cell>
        </row>
        <row r="42013">
          <cell r="U42013">
            <v>0</v>
          </cell>
          <cell r="Z42013">
            <v>1</v>
          </cell>
        </row>
        <row r="42024">
          <cell r="U42024">
            <v>5000</v>
          </cell>
        </row>
        <row r="42039">
          <cell r="U42039">
            <v>285942</v>
          </cell>
        </row>
        <row r="42047">
          <cell r="U42047">
            <v>0</v>
          </cell>
        </row>
        <row r="42057">
          <cell r="U42057">
            <v>80718</v>
          </cell>
        </row>
        <row r="42059">
          <cell r="U42059">
            <v>371660</v>
          </cell>
        </row>
        <row r="42071">
          <cell r="U42071">
            <v>0</v>
          </cell>
          <cell r="Z42071">
            <v>1.5</v>
          </cell>
        </row>
        <row r="42082">
          <cell r="U42082">
            <v>3333</v>
          </cell>
        </row>
        <row r="42097">
          <cell r="U42097">
            <v>440942</v>
          </cell>
        </row>
        <row r="42105">
          <cell r="U42105">
            <v>0</v>
          </cell>
        </row>
        <row r="42115">
          <cell r="U42115">
            <v>53812</v>
          </cell>
        </row>
        <row r="42117">
          <cell r="U42117">
            <v>498087</v>
          </cell>
        </row>
        <row r="42129">
          <cell r="U42129">
            <v>0</v>
          </cell>
          <cell r="Z42129">
            <v>1.5</v>
          </cell>
        </row>
        <row r="42140">
          <cell r="U42140">
            <v>3333</v>
          </cell>
        </row>
        <row r="42155">
          <cell r="U42155">
            <v>55242</v>
          </cell>
        </row>
        <row r="42163">
          <cell r="U42163">
            <v>0</v>
          </cell>
        </row>
        <row r="42173">
          <cell r="U42173">
            <v>53812</v>
          </cell>
        </row>
        <row r="42175">
          <cell r="U42175">
            <v>112387</v>
          </cell>
        </row>
        <row r="42187">
          <cell r="U42187">
            <v>0</v>
          </cell>
          <cell r="Z42187">
            <v>1.5</v>
          </cell>
        </row>
        <row r="42198">
          <cell r="U42198">
            <v>3333</v>
          </cell>
        </row>
        <row r="42213">
          <cell r="U42213">
            <v>55242</v>
          </cell>
        </row>
        <row r="42221">
          <cell r="U42221">
            <v>0</v>
          </cell>
        </row>
        <row r="42231">
          <cell r="U42231">
            <v>53812</v>
          </cell>
        </row>
        <row r="42233">
          <cell r="U42233">
            <v>112387</v>
          </cell>
        </row>
        <row r="42245">
          <cell r="U42245">
            <v>0</v>
          </cell>
          <cell r="Z42245">
            <v>1.5</v>
          </cell>
        </row>
        <row r="42256">
          <cell r="U42256">
            <v>3333</v>
          </cell>
        </row>
        <row r="42271">
          <cell r="U42271">
            <v>55242</v>
          </cell>
        </row>
        <row r="42279">
          <cell r="U42279">
            <v>0</v>
          </cell>
        </row>
        <row r="42289">
          <cell r="U42289">
            <v>53812</v>
          </cell>
        </row>
        <row r="42291">
          <cell r="U42291">
            <v>112387</v>
          </cell>
        </row>
        <row r="42303">
          <cell r="U42303">
            <v>0</v>
          </cell>
          <cell r="Z42303">
            <v>1</v>
          </cell>
        </row>
        <row r="42314">
          <cell r="U42314">
            <v>5000</v>
          </cell>
        </row>
        <row r="42329">
          <cell r="U42329">
            <v>285942</v>
          </cell>
        </row>
        <row r="42337">
          <cell r="U42337">
            <v>0</v>
          </cell>
        </row>
        <row r="42347">
          <cell r="U42347">
            <v>80718</v>
          </cell>
        </row>
        <row r="42349">
          <cell r="U42349">
            <v>371660</v>
          </cell>
        </row>
        <row r="42361">
          <cell r="U42361">
            <v>0</v>
          </cell>
          <cell r="Z42361">
            <v>1.5</v>
          </cell>
        </row>
        <row r="42372">
          <cell r="U42372">
            <v>3333</v>
          </cell>
        </row>
        <row r="42387">
          <cell r="U42387">
            <v>440942</v>
          </cell>
        </row>
        <row r="42395">
          <cell r="U42395">
            <v>0</v>
          </cell>
        </row>
        <row r="42405">
          <cell r="U42405">
            <v>53812</v>
          </cell>
        </row>
        <row r="42407">
          <cell r="U42407">
            <v>498087</v>
          </cell>
        </row>
        <row r="42419">
          <cell r="U42419">
            <v>0</v>
          </cell>
          <cell r="Z42419">
            <v>2</v>
          </cell>
        </row>
        <row r="42430">
          <cell r="U42430">
            <v>5000</v>
          </cell>
        </row>
        <row r="42445">
          <cell r="U42445">
            <v>204157</v>
          </cell>
        </row>
        <row r="42453">
          <cell r="U42453">
            <v>0</v>
          </cell>
        </row>
        <row r="42463">
          <cell r="U42463">
            <v>66886</v>
          </cell>
        </row>
        <row r="42465">
          <cell r="U42465">
            <v>276043</v>
          </cell>
        </row>
        <row r="42477">
          <cell r="U42477">
            <v>0</v>
          </cell>
          <cell r="Z42477">
            <v>1</v>
          </cell>
        </row>
        <row r="42488">
          <cell r="U42488">
            <v>10000</v>
          </cell>
        </row>
        <row r="42503">
          <cell r="U42503">
            <v>254066</v>
          </cell>
        </row>
        <row r="42511">
          <cell r="U42511">
            <v>0</v>
          </cell>
        </row>
        <row r="42521">
          <cell r="U42521">
            <v>133771</v>
          </cell>
        </row>
        <row r="42523">
          <cell r="U42523">
            <v>397837</v>
          </cell>
        </row>
        <row r="42535">
          <cell r="U42535">
            <v>0</v>
          </cell>
          <cell r="Z42535">
            <v>1</v>
          </cell>
        </row>
        <row r="42546">
          <cell r="U42546">
            <v>10000</v>
          </cell>
        </row>
        <row r="42561">
          <cell r="U42561">
            <v>316300</v>
          </cell>
        </row>
        <row r="42569">
          <cell r="U42569">
            <v>0</v>
          </cell>
        </row>
        <row r="42579">
          <cell r="U42579">
            <v>133771</v>
          </cell>
        </row>
        <row r="42581">
          <cell r="U42581">
            <v>460071</v>
          </cell>
        </row>
        <row r="42593">
          <cell r="U42593">
            <v>0</v>
          </cell>
          <cell r="Z42593">
            <v>5</v>
          </cell>
        </row>
        <row r="42604">
          <cell r="U42604">
            <v>2000</v>
          </cell>
        </row>
        <row r="42619">
          <cell r="U42619">
            <v>535252</v>
          </cell>
        </row>
        <row r="42627">
          <cell r="U42627">
            <v>0</v>
          </cell>
        </row>
        <row r="42637">
          <cell r="U42637">
            <v>26754</v>
          </cell>
        </row>
        <row r="42639">
          <cell r="U42639">
            <v>564006</v>
          </cell>
        </row>
        <row r="42651">
          <cell r="U42651">
            <v>0</v>
          </cell>
          <cell r="Z42651">
            <v>8</v>
          </cell>
        </row>
        <row r="42662">
          <cell r="U42662">
            <v>625</v>
          </cell>
        </row>
        <row r="42677">
          <cell r="U42677">
            <v>408320</v>
          </cell>
        </row>
        <row r="42685">
          <cell r="U42685">
            <v>0</v>
          </cell>
        </row>
        <row r="42695">
          <cell r="U42695">
            <v>12318</v>
          </cell>
        </row>
        <row r="42697">
          <cell r="U42697">
            <v>421263</v>
          </cell>
        </row>
        <row r="42709">
          <cell r="U42709">
            <v>0</v>
          </cell>
          <cell r="Z42709">
            <v>8</v>
          </cell>
        </row>
        <row r="42720">
          <cell r="U42720">
            <v>625</v>
          </cell>
        </row>
        <row r="42735">
          <cell r="U42735">
            <v>220000</v>
          </cell>
        </row>
        <row r="42743">
          <cell r="U42743">
            <v>0</v>
          </cell>
        </row>
        <row r="42753">
          <cell r="U42753">
            <v>12318</v>
          </cell>
        </row>
        <row r="42755">
          <cell r="U42755">
            <v>232943</v>
          </cell>
        </row>
        <row r="42767">
          <cell r="U42767">
            <v>0</v>
          </cell>
          <cell r="Z42767">
            <v>8.5</v>
          </cell>
        </row>
        <row r="42778">
          <cell r="U42778">
            <v>353</v>
          </cell>
        </row>
        <row r="42793">
          <cell r="U42793">
            <v>21556</v>
          </cell>
        </row>
        <row r="42801">
          <cell r="U42801">
            <v>0</v>
          </cell>
        </row>
        <row r="42811">
          <cell r="U42811">
            <v>15738</v>
          </cell>
        </row>
        <row r="42813">
          <cell r="U42813">
            <v>37647</v>
          </cell>
        </row>
        <row r="42825">
          <cell r="U42825">
            <v>0</v>
          </cell>
          <cell r="Z42825">
            <v>8.5</v>
          </cell>
        </row>
        <row r="42836">
          <cell r="U42836">
            <v>353</v>
          </cell>
        </row>
        <row r="42851">
          <cell r="U42851">
            <v>21556</v>
          </cell>
        </row>
        <row r="42859">
          <cell r="U42859">
            <v>0</v>
          </cell>
        </row>
        <row r="42869">
          <cell r="U42869">
            <v>15738</v>
          </cell>
        </row>
        <row r="42871">
          <cell r="U42871">
            <v>37647</v>
          </cell>
        </row>
        <row r="42883">
          <cell r="U42883">
            <v>0</v>
          </cell>
          <cell r="Z42883">
            <v>5</v>
          </cell>
        </row>
        <row r="42894">
          <cell r="U42894">
            <v>200</v>
          </cell>
        </row>
        <row r="42909">
          <cell r="U42909">
            <v>24623</v>
          </cell>
        </row>
        <row r="42917">
          <cell r="U42917">
            <v>0</v>
          </cell>
        </row>
        <row r="42927">
          <cell r="U42927">
            <v>20692</v>
          </cell>
        </row>
        <row r="42929">
          <cell r="U42929">
            <v>45515</v>
          </cell>
        </row>
        <row r="42941">
          <cell r="U42941">
            <v>0</v>
          </cell>
          <cell r="Z42941">
            <v>5</v>
          </cell>
        </row>
        <row r="42952">
          <cell r="U42952">
            <v>200</v>
          </cell>
        </row>
        <row r="42967">
          <cell r="U42967">
            <v>24623</v>
          </cell>
        </row>
        <row r="42975">
          <cell r="U42975">
            <v>0</v>
          </cell>
        </row>
        <row r="42985">
          <cell r="U42985">
            <v>20692</v>
          </cell>
        </row>
        <row r="42987">
          <cell r="U42987">
            <v>45515</v>
          </cell>
        </row>
        <row r="42999">
          <cell r="U42999">
            <v>0</v>
          </cell>
          <cell r="Z42999">
            <v>5</v>
          </cell>
        </row>
        <row r="43010">
          <cell r="U43010">
            <v>200</v>
          </cell>
        </row>
        <row r="43025">
          <cell r="U43025">
            <v>24623</v>
          </cell>
        </row>
        <row r="43033">
          <cell r="U43033">
            <v>0</v>
          </cell>
        </row>
        <row r="43043">
          <cell r="U43043">
            <v>20692</v>
          </cell>
        </row>
        <row r="43045">
          <cell r="U43045">
            <v>45515</v>
          </cell>
        </row>
        <row r="43057">
          <cell r="U43057">
            <v>0</v>
          </cell>
          <cell r="Z43057">
            <v>11</v>
          </cell>
        </row>
        <row r="43068">
          <cell r="U43068">
            <v>909</v>
          </cell>
        </row>
        <row r="43083">
          <cell r="U43083">
            <v>51156</v>
          </cell>
        </row>
        <row r="43091">
          <cell r="U43091">
            <v>0</v>
          </cell>
        </row>
        <row r="43101">
          <cell r="U43101">
            <v>7338</v>
          </cell>
        </row>
        <row r="43103">
          <cell r="U43103">
            <v>59403</v>
          </cell>
        </row>
        <row r="43115">
          <cell r="U43115">
            <v>0</v>
          </cell>
          <cell r="Z43115">
            <v>11</v>
          </cell>
        </row>
        <row r="43126">
          <cell r="U43126">
            <v>909</v>
          </cell>
        </row>
        <row r="43141">
          <cell r="U43141">
            <v>47959</v>
          </cell>
        </row>
        <row r="43149">
          <cell r="U43149">
            <v>0</v>
          </cell>
        </row>
        <row r="43159">
          <cell r="U43159">
            <v>7338</v>
          </cell>
        </row>
        <row r="43161">
          <cell r="U43161">
            <v>56206</v>
          </cell>
        </row>
        <row r="43173">
          <cell r="U43173">
            <v>0</v>
          </cell>
          <cell r="Z43173">
            <v>18</v>
          </cell>
        </row>
        <row r="43184">
          <cell r="U43184">
            <v>556</v>
          </cell>
        </row>
        <row r="43199">
          <cell r="U43199">
            <v>18999</v>
          </cell>
        </row>
        <row r="43207">
          <cell r="U43207">
            <v>0</v>
          </cell>
        </row>
        <row r="43217">
          <cell r="U43217">
            <v>4484</v>
          </cell>
        </row>
        <row r="43219">
          <cell r="U43219">
            <v>24039</v>
          </cell>
        </row>
        <row r="43231">
          <cell r="U43231">
            <v>0</v>
          </cell>
          <cell r="Z43231">
            <v>18</v>
          </cell>
        </row>
        <row r="43242">
          <cell r="U43242">
            <v>556</v>
          </cell>
        </row>
        <row r="43257">
          <cell r="U43257">
            <v>29184</v>
          </cell>
        </row>
        <row r="43265">
          <cell r="U43265">
            <v>0</v>
          </cell>
        </row>
        <row r="43275">
          <cell r="U43275">
            <v>4484</v>
          </cell>
        </row>
        <row r="43277">
          <cell r="U43277">
            <v>34224</v>
          </cell>
        </row>
        <row r="43289">
          <cell r="U43289">
            <v>0</v>
          </cell>
          <cell r="Z43289">
            <v>5</v>
          </cell>
        </row>
        <row r="43300">
          <cell r="U43300">
            <v>8000</v>
          </cell>
        </row>
        <row r="43315">
          <cell r="U43315">
            <v>29074</v>
          </cell>
        </row>
        <row r="43323">
          <cell r="U43323">
            <v>0</v>
          </cell>
        </row>
        <row r="43333">
          <cell r="U43333">
            <v>26754</v>
          </cell>
        </row>
        <row r="43335">
          <cell r="U43335">
            <v>63828</v>
          </cell>
        </row>
        <row r="43347">
          <cell r="U43347">
            <v>0</v>
          </cell>
          <cell r="Z43347">
            <v>6</v>
          </cell>
        </row>
        <row r="43358">
          <cell r="U43358">
            <v>6667</v>
          </cell>
        </row>
        <row r="43373">
          <cell r="U43373">
            <v>29074</v>
          </cell>
        </row>
        <row r="43381">
          <cell r="U43381">
            <v>0</v>
          </cell>
        </row>
        <row r="43391">
          <cell r="U43391">
            <v>22295</v>
          </cell>
        </row>
        <row r="43393">
          <cell r="U43393">
            <v>58036</v>
          </cell>
        </row>
        <row r="43405">
          <cell r="U43405">
            <v>0</v>
          </cell>
          <cell r="Z43405">
            <v>1</v>
          </cell>
        </row>
        <row r="43416">
          <cell r="U43416">
            <v>5000</v>
          </cell>
        </row>
        <row r="43431">
          <cell r="U43431">
            <v>279472</v>
          </cell>
        </row>
        <row r="43439">
          <cell r="U43439">
            <v>0</v>
          </cell>
        </row>
        <row r="43449">
          <cell r="U43449">
            <v>80718</v>
          </cell>
        </row>
        <row r="43451">
          <cell r="U43451">
            <v>365190</v>
          </cell>
        </row>
        <row r="43463">
          <cell r="U43463">
            <v>0</v>
          </cell>
          <cell r="Z43463">
            <v>6.1</v>
          </cell>
        </row>
        <row r="43474">
          <cell r="U43474">
            <v>1475</v>
          </cell>
        </row>
        <row r="43489">
          <cell r="U43489">
            <v>46566</v>
          </cell>
        </row>
        <row r="43497">
          <cell r="U43497">
            <v>0</v>
          </cell>
        </row>
        <row r="43507">
          <cell r="U43507">
            <v>21930</v>
          </cell>
        </row>
        <row r="43509">
          <cell r="U43509">
            <v>69971</v>
          </cell>
        </row>
        <row r="43521">
          <cell r="U43521">
            <v>0</v>
          </cell>
          <cell r="Z43521">
            <v>6.1</v>
          </cell>
        </row>
        <row r="43532">
          <cell r="U43532">
            <v>1475</v>
          </cell>
        </row>
        <row r="43547">
          <cell r="U43547">
            <v>46566</v>
          </cell>
        </row>
        <row r="43555">
          <cell r="U43555">
            <v>0</v>
          </cell>
        </row>
        <row r="43565">
          <cell r="U43565">
            <v>21930</v>
          </cell>
        </row>
        <row r="43567">
          <cell r="U43567">
            <v>69971</v>
          </cell>
        </row>
        <row r="43579">
          <cell r="U43579">
            <v>0</v>
          </cell>
          <cell r="Z43579">
            <v>6.1</v>
          </cell>
        </row>
        <row r="43590">
          <cell r="U43590">
            <v>1475</v>
          </cell>
        </row>
        <row r="43605">
          <cell r="U43605">
            <v>46566</v>
          </cell>
        </row>
        <row r="43613">
          <cell r="U43613">
            <v>0</v>
          </cell>
        </row>
        <row r="43623">
          <cell r="U43623">
            <v>21930</v>
          </cell>
        </row>
        <row r="43625">
          <cell r="U43625">
            <v>69971</v>
          </cell>
        </row>
        <row r="43637">
          <cell r="U43637">
            <v>0</v>
          </cell>
          <cell r="Z43637">
            <v>6.1</v>
          </cell>
        </row>
        <row r="43648">
          <cell r="U43648">
            <v>1475</v>
          </cell>
        </row>
        <row r="43663">
          <cell r="U43663">
            <v>46566</v>
          </cell>
        </row>
        <row r="43671">
          <cell r="U43671">
            <v>0</v>
          </cell>
        </row>
        <row r="43681">
          <cell r="U43681">
            <v>21930</v>
          </cell>
        </row>
        <row r="43683">
          <cell r="U43683">
            <v>69971</v>
          </cell>
        </row>
        <row r="43695">
          <cell r="U43695">
            <v>0</v>
          </cell>
          <cell r="Z43695">
            <v>5.333333333333333</v>
          </cell>
        </row>
        <row r="43706">
          <cell r="U43706">
            <v>188</v>
          </cell>
        </row>
        <row r="43721">
          <cell r="U43721">
            <v>57846</v>
          </cell>
        </row>
        <row r="43729">
          <cell r="U43729">
            <v>0</v>
          </cell>
        </row>
        <row r="43739">
          <cell r="U43739">
            <v>10870</v>
          </cell>
        </row>
        <row r="43741">
          <cell r="U43741">
            <v>68904</v>
          </cell>
        </row>
        <row r="43753">
          <cell r="U43753">
            <v>0</v>
          </cell>
          <cell r="Z43753">
            <v>10</v>
          </cell>
        </row>
        <row r="43764">
          <cell r="U43764">
            <v>1000</v>
          </cell>
        </row>
        <row r="43779">
          <cell r="U43779">
            <v>35343</v>
          </cell>
        </row>
        <row r="43787">
          <cell r="U43787">
            <v>0</v>
          </cell>
        </row>
        <row r="43797">
          <cell r="U43797">
            <v>8072</v>
          </cell>
        </row>
        <row r="43799">
          <cell r="U43799">
            <v>44415</v>
          </cell>
        </row>
        <row r="43811">
          <cell r="U43811">
            <v>0</v>
          </cell>
          <cell r="Z43811">
            <v>50</v>
          </cell>
        </row>
        <row r="43822">
          <cell r="U43822">
            <v>200</v>
          </cell>
        </row>
        <row r="43837">
          <cell r="U43837">
            <v>15669</v>
          </cell>
        </row>
        <row r="43845">
          <cell r="U43845">
            <v>0</v>
          </cell>
        </row>
        <row r="43855">
          <cell r="U43855">
            <v>1615</v>
          </cell>
        </row>
        <row r="43857">
          <cell r="U43857">
            <v>17484</v>
          </cell>
        </row>
        <row r="43869">
          <cell r="U43869">
            <v>0</v>
          </cell>
          <cell r="Z43869">
            <v>18</v>
          </cell>
        </row>
        <row r="43880">
          <cell r="U43880">
            <v>56</v>
          </cell>
        </row>
        <row r="43895">
          <cell r="U43895">
            <v>49770</v>
          </cell>
        </row>
        <row r="43903">
          <cell r="U43903">
            <v>0</v>
          </cell>
        </row>
        <row r="43913">
          <cell r="U43913">
            <v>4484</v>
          </cell>
        </row>
        <row r="43915">
          <cell r="U43915">
            <v>54310</v>
          </cell>
        </row>
        <row r="43927">
          <cell r="U43927">
            <v>0</v>
          </cell>
          <cell r="Z43927">
            <v>30</v>
          </cell>
        </row>
        <row r="43938">
          <cell r="U43938">
            <v>33</v>
          </cell>
        </row>
        <row r="43953">
          <cell r="U43953">
            <v>55863</v>
          </cell>
        </row>
        <row r="43961">
          <cell r="U43961">
            <v>0</v>
          </cell>
        </row>
        <row r="43971">
          <cell r="U43971">
            <v>2690</v>
          </cell>
        </row>
        <row r="43973">
          <cell r="U43973">
            <v>58586</v>
          </cell>
        </row>
        <row r="43985">
          <cell r="U43985">
            <v>0</v>
          </cell>
          <cell r="Z43985">
            <v>2</v>
          </cell>
        </row>
        <row r="43996">
          <cell r="U43996">
            <v>5000</v>
          </cell>
        </row>
        <row r="44011">
          <cell r="U44011">
            <v>292228</v>
          </cell>
        </row>
        <row r="44019">
          <cell r="U44019">
            <v>0</v>
          </cell>
        </row>
        <row r="44029">
          <cell r="U44029">
            <v>28986</v>
          </cell>
        </row>
        <row r="44031">
          <cell r="U44031">
            <v>326214</v>
          </cell>
        </row>
        <row r="44043">
          <cell r="U44043">
            <v>0</v>
          </cell>
          <cell r="Z44043">
            <v>25</v>
          </cell>
        </row>
        <row r="44054">
          <cell r="U44054">
            <v>40</v>
          </cell>
        </row>
        <row r="44069">
          <cell r="U44069">
            <v>166472</v>
          </cell>
        </row>
        <row r="44077">
          <cell r="U44077">
            <v>0</v>
          </cell>
        </row>
        <row r="44087">
          <cell r="U44087">
            <v>4138</v>
          </cell>
        </row>
        <row r="44089">
          <cell r="U44089">
            <v>170650</v>
          </cell>
        </row>
        <row r="44101">
          <cell r="U44101">
            <v>0</v>
          </cell>
          <cell r="Z44101">
            <v>10</v>
          </cell>
        </row>
        <row r="44112">
          <cell r="U44112">
            <v>1000</v>
          </cell>
        </row>
        <row r="44127">
          <cell r="U44127">
            <v>50798</v>
          </cell>
        </row>
        <row r="44135">
          <cell r="U44135">
            <v>0</v>
          </cell>
        </row>
        <row r="44145">
          <cell r="U44145">
            <v>8072</v>
          </cell>
        </row>
        <row r="44147">
          <cell r="U44147">
            <v>59870</v>
          </cell>
        </row>
        <row r="44159">
          <cell r="U44159">
            <v>0</v>
          </cell>
          <cell r="Z44159">
            <v>50</v>
          </cell>
        </row>
        <row r="44170">
          <cell r="U44170">
            <v>200</v>
          </cell>
        </row>
        <row r="44185">
          <cell r="U44185">
            <v>19938</v>
          </cell>
        </row>
        <row r="44193">
          <cell r="U44193">
            <v>0</v>
          </cell>
        </row>
        <row r="44203">
          <cell r="U44203">
            <v>1615</v>
          </cell>
        </row>
        <row r="44205">
          <cell r="U44205">
            <v>21753</v>
          </cell>
        </row>
        <row r="44217">
          <cell r="U44217">
            <v>0</v>
          </cell>
          <cell r="Z44217">
            <v>5</v>
          </cell>
        </row>
        <row r="44228">
          <cell r="U44228">
            <v>2000</v>
          </cell>
        </row>
        <row r="44243">
          <cell r="U44243">
            <v>318000</v>
          </cell>
        </row>
        <row r="44251">
          <cell r="U44251">
            <v>0</v>
          </cell>
        </row>
        <row r="44261">
          <cell r="U44261">
            <v>19708</v>
          </cell>
        </row>
        <row r="44263">
          <cell r="U44263">
            <v>339708</v>
          </cell>
        </row>
        <row r="44275">
          <cell r="U44275">
            <v>0</v>
          </cell>
          <cell r="Z44275">
            <v>8</v>
          </cell>
        </row>
        <row r="44286">
          <cell r="U44286">
            <v>1250</v>
          </cell>
        </row>
        <row r="44301">
          <cell r="U44301">
            <v>210000</v>
          </cell>
        </row>
        <row r="44309">
          <cell r="U44309">
            <v>0</v>
          </cell>
        </row>
        <row r="44319">
          <cell r="U44319">
            <v>12318</v>
          </cell>
        </row>
        <row r="44321">
          <cell r="U44321">
            <v>223568</v>
          </cell>
        </row>
        <row r="44333">
          <cell r="U44333">
            <v>0</v>
          </cell>
          <cell r="Z44333">
            <v>8</v>
          </cell>
        </row>
        <row r="44344">
          <cell r="U44344">
            <v>1250</v>
          </cell>
        </row>
        <row r="44359">
          <cell r="U44359">
            <v>185000</v>
          </cell>
        </row>
        <row r="44367">
          <cell r="U44367">
            <v>0</v>
          </cell>
        </row>
        <row r="44377">
          <cell r="U44377">
            <v>12318</v>
          </cell>
        </row>
        <row r="44379">
          <cell r="U44379">
            <v>198568</v>
          </cell>
        </row>
        <row r="44391">
          <cell r="U44391">
            <v>0</v>
          </cell>
          <cell r="Z44391">
            <v>1.2</v>
          </cell>
        </row>
        <row r="44402">
          <cell r="U44402">
            <v>46355</v>
          </cell>
        </row>
        <row r="44417">
          <cell r="U44417">
            <v>245876</v>
          </cell>
        </row>
        <row r="44425">
          <cell r="U44425">
            <v>0</v>
          </cell>
        </row>
        <row r="44435">
          <cell r="U44435">
            <v>86220</v>
          </cell>
        </row>
        <row r="44437">
          <cell r="U44437">
            <v>378451</v>
          </cell>
        </row>
        <row r="44449">
          <cell r="U44449">
            <v>0</v>
          </cell>
          <cell r="Z44449">
            <v>2</v>
          </cell>
        </row>
        <row r="44460">
          <cell r="U44460">
            <v>7813</v>
          </cell>
        </row>
        <row r="44475">
          <cell r="U44475">
            <v>386840</v>
          </cell>
        </row>
        <row r="44483">
          <cell r="U44483">
            <v>0</v>
          </cell>
        </row>
        <row r="44493">
          <cell r="U44493">
            <v>51729</v>
          </cell>
        </row>
        <row r="44495">
          <cell r="U44495">
            <v>446382</v>
          </cell>
        </row>
        <row r="44507">
          <cell r="U44507">
            <v>0</v>
          </cell>
          <cell r="Z44507">
            <v>3</v>
          </cell>
        </row>
        <row r="44518">
          <cell r="U44518">
            <v>33333</v>
          </cell>
        </row>
        <row r="44533">
          <cell r="U44533">
            <v>435194</v>
          </cell>
        </row>
        <row r="44541">
          <cell r="U44541">
            <v>0</v>
          </cell>
        </row>
        <row r="44551">
          <cell r="U44551">
            <v>53812</v>
          </cell>
        </row>
        <row r="44553">
          <cell r="U44553">
            <v>522339</v>
          </cell>
        </row>
        <row r="44565">
          <cell r="U44565">
            <v>0</v>
          </cell>
          <cell r="Z44565">
            <v>1.5</v>
          </cell>
        </row>
        <row r="44576">
          <cell r="U44576">
            <v>3333</v>
          </cell>
        </row>
        <row r="44591">
          <cell r="U44591">
            <v>55242</v>
          </cell>
        </row>
        <row r="44599">
          <cell r="U44599">
            <v>0</v>
          </cell>
        </row>
        <row r="44609">
          <cell r="U44609">
            <v>53812</v>
          </cell>
        </row>
        <row r="44611">
          <cell r="U44611">
            <v>112387</v>
          </cell>
        </row>
        <row r="44623">
          <cell r="U44623">
            <v>0</v>
          </cell>
          <cell r="Z44623">
            <v>5</v>
          </cell>
        </row>
        <row r="44634">
          <cell r="U44634">
            <v>2000</v>
          </cell>
        </row>
        <row r="44649">
          <cell r="U44649">
            <v>337186</v>
          </cell>
        </row>
        <row r="44657">
          <cell r="U44657">
            <v>0</v>
          </cell>
        </row>
        <row r="44667">
          <cell r="U44667">
            <v>24257</v>
          </cell>
        </row>
        <row r="44669">
          <cell r="U44669">
            <v>363443</v>
          </cell>
        </row>
        <row r="44681">
          <cell r="U44681">
            <v>0</v>
          </cell>
          <cell r="Z44681">
            <v>5.333333333333333</v>
          </cell>
        </row>
        <row r="44692">
          <cell r="U44692">
            <v>188</v>
          </cell>
        </row>
        <row r="44707">
          <cell r="U44707">
            <v>52200</v>
          </cell>
        </row>
        <row r="44715">
          <cell r="U44715">
            <v>0</v>
          </cell>
        </row>
        <row r="44725">
          <cell r="U44725">
            <v>10870</v>
          </cell>
        </row>
        <row r="44727">
          <cell r="U44727">
            <v>63258</v>
          </cell>
        </row>
        <row r="44739">
          <cell r="U44739">
            <v>0</v>
          </cell>
          <cell r="Z44739">
            <v>1</v>
          </cell>
        </row>
        <row r="44750">
          <cell r="U44750">
            <v>0</v>
          </cell>
        </row>
        <row r="44765">
          <cell r="U44765">
            <v>1162925</v>
          </cell>
        </row>
        <row r="44773">
          <cell r="U44773">
            <v>0</v>
          </cell>
        </row>
        <row r="44783">
          <cell r="U44783">
            <v>0</v>
          </cell>
        </row>
        <row r="44785">
          <cell r="U44785">
            <v>1162925</v>
          </cell>
        </row>
        <row r="44797">
          <cell r="U44797">
            <v>0</v>
          </cell>
          <cell r="Z44797">
            <v>1</v>
          </cell>
        </row>
        <row r="44808">
          <cell r="U44808">
            <v>0</v>
          </cell>
        </row>
        <row r="44823">
          <cell r="U44823">
            <v>985219</v>
          </cell>
        </row>
        <row r="44831">
          <cell r="U44831">
            <v>0</v>
          </cell>
        </row>
        <row r="44841">
          <cell r="U44841">
            <v>0</v>
          </cell>
        </row>
        <row r="44843">
          <cell r="U44843">
            <v>985219</v>
          </cell>
        </row>
        <row r="44855">
          <cell r="U44855">
            <v>0</v>
          </cell>
          <cell r="Z44855">
            <v>40</v>
          </cell>
        </row>
        <row r="44866">
          <cell r="U44866">
            <v>250</v>
          </cell>
        </row>
        <row r="44881">
          <cell r="U44881">
            <v>12500</v>
          </cell>
        </row>
        <row r="44889">
          <cell r="U44889">
            <v>0</v>
          </cell>
        </row>
        <row r="44899">
          <cell r="U44899">
            <v>2464</v>
          </cell>
        </row>
        <row r="44901">
          <cell r="U44901">
            <v>15214</v>
          </cell>
        </row>
        <row r="44913">
          <cell r="U44913">
            <v>0</v>
          </cell>
          <cell r="Z44913">
            <v>40</v>
          </cell>
        </row>
        <row r="44924">
          <cell r="U44924">
            <v>250</v>
          </cell>
        </row>
        <row r="44939">
          <cell r="U44939">
            <v>15700</v>
          </cell>
        </row>
        <row r="44947">
          <cell r="U44947">
            <v>0</v>
          </cell>
        </row>
        <row r="44957">
          <cell r="U44957">
            <v>2464</v>
          </cell>
        </row>
        <row r="44959">
          <cell r="U44959">
            <v>18414</v>
          </cell>
        </row>
        <row r="44971">
          <cell r="U44971">
            <v>0</v>
          </cell>
          <cell r="Z44971">
            <v>8</v>
          </cell>
        </row>
        <row r="44982">
          <cell r="U44982">
            <v>1250</v>
          </cell>
        </row>
        <row r="44997">
          <cell r="U44997">
            <v>42231</v>
          </cell>
        </row>
        <row r="45005">
          <cell r="U45005">
            <v>0</v>
          </cell>
        </row>
        <row r="45015">
          <cell r="U45015">
            <v>10089</v>
          </cell>
        </row>
        <row r="45017">
          <cell r="U45017">
            <v>53570</v>
          </cell>
        </row>
        <row r="45029">
          <cell r="U45029">
            <v>0</v>
          </cell>
          <cell r="Z45029">
            <v>1</v>
          </cell>
        </row>
        <row r="45040">
          <cell r="U45040">
            <v>0</v>
          </cell>
        </row>
        <row r="45055">
          <cell r="U45055">
            <v>146610</v>
          </cell>
        </row>
        <row r="45063">
          <cell r="U45063">
            <v>0</v>
          </cell>
        </row>
        <row r="45073">
          <cell r="U45073">
            <v>0</v>
          </cell>
        </row>
        <row r="45075">
          <cell r="U45075">
            <v>146610</v>
          </cell>
        </row>
        <row r="45087">
          <cell r="U45087">
            <v>0</v>
          </cell>
          <cell r="Z45087">
            <v>1</v>
          </cell>
        </row>
        <row r="45098">
          <cell r="U45098">
            <v>0</v>
          </cell>
        </row>
        <row r="45113">
          <cell r="U45113">
            <v>160076</v>
          </cell>
        </row>
        <row r="45121">
          <cell r="U45121">
            <v>0</v>
          </cell>
        </row>
        <row r="45131">
          <cell r="U45131">
            <v>0</v>
          </cell>
        </row>
        <row r="45133">
          <cell r="U45133">
            <v>160076</v>
          </cell>
        </row>
        <row r="45145">
          <cell r="U45145">
            <v>0</v>
          </cell>
          <cell r="Z45145">
            <v>1</v>
          </cell>
        </row>
        <row r="45156">
          <cell r="U45156">
            <v>0</v>
          </cell>
        </row>
        <row r="45171">
          <cell r="U45171">
            <v>175932</v>
          </cell>
        </row>
        <row r="45179">
          <cell r="U45179">
            <v>0</v>
          </cell>
        </row>
        <row r="45189">
          <cell r="U45189">
            <v>0</v>
          </cell>
        </row>
        <row r="45191">
          <cell r="U45191">
            <v>175932</v>
          </cell>
        </row>
        <row r="45203">
          <cell r="U45203">
            <v>0</v>
          </cell>
          <cell r="Z45203">
            <v>1</v>
          </cell>
        </row>
        <row r="45214">
          <cell r="U45214">
            <v>0</v>
          </cell>
        </row>
        <row r="45229">
          <cell r="U45229">
            <v>702506</v>
          </cell>
        </row>
        <row r="45237">
          <cell r="U45237">
            <v>0</v>
          </cell>
        </row>
        <row r="45247">
          <cell r="U45247">
            <v>0</v>
          </cell>
        </row>
        <row r="45249">
          <cell r="U45249">
            <v>702506</v>
          </cell>
        </row>
        <row r="45261">
          <cell r="U45261">
            <v>0</v>
          </cell>
          <cell r="Z45261">
            <v>1</v>
          </cell>
        </row>
        <row r="45272">
          <cell r="U45272">
            <v>0</v>
          </cell>
        </row>
        <row r="45287">
          <cell r="U45287">
            <v>767033</v>
          </cell>
        </row>
        <row r="45295">
          <cell r="U45295">
            <v>0</v>
          </cell>
        </row>
        <row r="45305">
          <cell r="U45305">
            <v>0</v>
          </cell>
        </row>
        <row r="45307">
          <cell r="U45307">
            <v>767033</v>
          </cell>
        </row>
        <row r="45319">
          <cell r="U45319">
            <v>0</v>
          </cell>
          <cell r="Z45319">
            <v>1</v>
          </cell>
        </row>
        <row r="45330">
          <cell r="U45330">
            <v>0</v>
          </cell>
        </row>
        <row r="45345">
          <cell r="U45345">
            <v>843008</v>
          </cell>
        </row>
        <row r="45353">
          <cell r="U45353">
            <v>0</v>
          </cell>
        </row>
        <row r="45363">
          <cell r="U45363">
            <v>0</v>
          </cell>
        </row>
        <row r="45365">
          <cell r="U45365">
            <v>843008</v>
          </cell>
        </row>
        <row r="45377">
          <cell r="U45377">
            <v>0</v>
          </cell>
          <cell r="Z45377">
            <v>20</v>
          </cell>
        </row>
        <row r="45388">
          <cell r="U45388">
            <v>625</v>
          </cell>
        </row>
        <row r="45403">
          <cell r="U45403">
            <v>41312</v>
          </cell>
        </row>
        <row r="45411">
          <cell r="U45411">
            <v>0</v>
          </cell>
        </row>
        <row r="45421">
          <cell r="U45421">
            <v>5173</v>
          </cell>
        </row>
        <row r="45423">
          <cell r="U45423">
            <v>47110</v>
          </cell>
        </row>
        <row r="45435">
          <cell r="U45435">
            <v>0</v>
          </cell>
          <cell r="Z45435">
            <v>25</v>
          </cell>
        </row>
        <row r="45446">
          <cell r="U45446">
            <v>2000</v>
          </cell>
        </row>
        <row r="45461">
          <cell r="U45461">
            <v>23428</v>
          </cell>
        </row>
        <row r="45469">
          <cell r="U45469">
            <v>0</v>
          </cell>
        </row>
        <row r="45479">
          <cell r="U45479">
            <v>3586</v>
          </cell>
        </row>
        <row r="45481">
          <cell r="U45481">
            <v>29014</v>
          </cell>
        </row>
        <row r="45493">
          <cell r="U45493">
            <v>0</v>
          </cell>
          <cell r="Z45493">
            <v>60</v>
          </cell>
        </row>
        <row r="45504">
          <cell r="U45504">
            <v>333</v>
          </cell>
        </row>
        <row r="45519">
          <cell r="U45519">
            <v>3674</v>
          </cell>
        </row>
        <row r="45527">
          <cell r="U45527">
            <v>0</v>
          </cell>
        </row>
        <row r="45537">
          <cell r="U45537">
            <v>1494</v>
          </cell>
        </row>
        <row r="45539">
          <cell r="U45539">
            <v>5501</v>
          </cell>
        </row>
        <row r="45551">
          <cell r="U45551">
            <v>0</v>
          </cell>
          <cell r="Z45551">
            <v>1</v>
          </cell>
        </row>
        <row r="45562">
          <cell r="U45562">
            <v>0</v>
          </cell>
        </row>
        <row r="45577">
          <cell r="U45577">
            <v>244350</v>
          </cell>
        </row>
        <row r="45585">
          <cell r="U45585">
            <v>0</v>
          </cell>
        </row>
        <row r="45595">
          <cell r="U45595">
            <v>0</v>
          </cell>
        </row>
        <row r="45597">
          <cell r="U45597">
            <v>244350</v>
          </cell>
        </row>
        <row r="45609">
          <cell r="U45609">
            <v>0</v>
          </cell>
          <cell r="Z45609">
            <v>1</v>
          </cell>
        </row>
        <row r="45620">
          <cell r="U45620">
            <v>0</v>
          </cell>
        </row>
        <row r="45635">
          <cell r="U45635">
            <v>2146000</v>
          </cell>
        </row>
        <row r="45643">
          <cell r="U45643">
            <v>0</v>
          </cell>
        </row>
        <row r="45653">
          <cell r="U45653">
            <v>0</v>
          </cell>
        </row>
        <row r="45655">
          <cell r="U45655">
            <v>2146000</v>
          </cell>
        </row>
        <row r="45667">
          <cell r="U45667">
            <v>0</v>
          </cell>
          <cell r="Z45667">
            <v>3.9024390243902443</v>
          </cell>
        </row>
        <row r="45678">
          <cell r="U45678">
            <v>256</v>
          </cell>
        </row>
        <row r="45693">
          <cell r="U45693">
            <v>287000</v>
          </cell>
        </row>
        <row r="45701">
          <cell r="U45701">
            <v>0</v>
          </cell>
        </row>
        <row r="45711">
          <cell r="U45711">
            <v>15999</v>
          </cell>
        </row>
        <row r="45713">
          <cell r="U45713">
            <v>303255</v>
          </cell>
        </row>
        <row r="45725">
          <cell r="U45725">
            <v>0</v>
          </cell>
          <cell r="Z45725">
            <v>3.9024390243902443</v>
          </cell>
        </row>
        <row r="45736">
          <cell r="U45736">
            <v>256</v>
          </cell>
        </row>
        <row r="45751">
          <cell r="U45751">
            <v>169767</v>
          </cell>
        </row>
        <row r="45759">
          <cell r="U45759">
            <v>0</v>
          </cell>
        </row>
        <row r="45769">
          <cell r="U45769">
            <v>15999</v>
          </cell>
        </row>
        <row r="45771">
          <cell r="U45771">
            <v>186022</v>
          </cell>
        </row>
        <row r="45783">
          <cell r="U45783">
            <v>0</v>
          </cell>
          <cell r="Z45783">
            <v>4</v>
          </cell>
        </row>
        <row r="45794">
          <cell r="U45794">
            <v>250</v>
          </cell>
        </row>
        <row r="45809">
          <cell r="U45809">
            <v>343000</v>
          </cell>
        </row>
        <row r="45817">
          <cell r="U45817">
            <v>0</v>
          </cell>
        </row>
        <row r="45827">
          <cell r="U45827">
            <v>15608</v>
          </cell>
        </row>
        <row r="45829">
          <cell r="U45829">
            <v>358858</v>
          </cell>
        </row>
        <row r="45841">
          <cell r="U45841">
            <v>3</v>
          </cell>
          <cell r="Z45841">
            <v>3.2</v>
          </cell>
        </row>
        <row r="45852">
          <cell r="U45852">
            <v>3125</v>
          </cell>
        </row>
        <row r="45867">
          <cell r="U45867">
            <v>700</v>
          </cell>
        </row>
        <row r="45875">
          <cell r="U45875">
            <v>0</v>
          </cell>
        </row>
        <row r="45885">
          <cell r="U45885">
            <v>25224</v>
          </cell>
        </row>
        <row r="45887">
          <cell r="U45887">
            <v>29049</v>
          </cell>
        </row>
        <row r="45899">
          <cell r="U45899">
            <v>0</v>
          </cell>
          <cell r="Z45899">
            <v>15</v>
          </cell>
        </row>
        <row r="45910">
          <cell r="U45910">
            <v>333</v>
          </cell>
        </row>
        <row r="45925">
          <cell r="U45925">
            <v>71920</v>
          </cell>
        </row>
        <row r="45933">
          <cell r="U45933">
            <v>0</v>
          </cell>
        </row>
        <row r="45943">
          <cell r="U45943">
            <v>6569</v>
          </cell>
        </row>
        <row r="45945">
          <cell r="U45945">
            <v>78822</v>
          </cell>
        </row>
        <row r="45957">
          <cell r="U45957">
            <v>0</v>
          </cell>
          <cell r="Z45957">
            <v>15.3424</v>
          </cell>
        </row>
        <row r="45968">
          <cell r="U45968">
            <v>815</v>
          </cell>
        </row>
        <row r="45983">
          <cell r="U45983">
            <v>37933</v>
          </cell>
        </row>
        <row r="45991">
          <cell r="U45991">
            <v>0</v>
          </cell>
        </row>
        <row r="46001">
          <cell r="U46001">
            <v>6744</v>
          </cell>
        </row>
        <row r="46003">
          <cell r="U46003">
            <v>45492</v>
          </cell>
        </row>
        <row r="46015">
          <cell r="U46015">
            <v>0</v>
          </cell>
          <cell r="Z46015">
            <v>7</v>
          </cell>
        </row>
        <row r="46026">
          <cell r="U46026">
            <v>1786</v>
          </cell>
        </row>
        <row r="46041">
          <cell r="U46041">
            <v>76966</v>
          </cell>
        </row>
        <row r="46049">
          <cell r="U46049">
            <v>0</v>
          </cell>
        </row>
        <row r="46059">
          <cell r="U46059">
            <v>11531</v>
          </cell>
        </row>
        <row r="46061">
          <cell r="U46061">
            <v>90283</v>
          </cell>
        </row>
        <row r="46073">
          <cell r="U46073">
            <v>0</v>
          </cell>
          <cell r="Z46073">
            <v>7</v>
          </cell>
        </row>
        <row r="46084">
          <cell r="U46084">
            <v>1786</v>
          </cell>
        </row>
        <row r="46099">
          <cell r="U46099">
            <v>49039</v>
          </cell>
        </row>
        <row r="46107">
          <cell r="U46107">
            <v>0</v>
          </cell>
        </row>
        <row r="46117">
          <cell r="U46117">
            <v>11531</v>
          </cell>
        </row>
        <row r="46119">
          <cell r="U46119">
            <v>62356</v>
          </cell>
        </row>
        <row r="46131">
          <cell r="U46131">
            <v>0</v>
          </cell>
          <cell r="Z46131">
            <v>9</v>
          </cell>
        </row>
        <row r="46142">
          <cell r="U46142">
            <v>1111</v>
          </cell>
        </row>
        <row r="46157">
          <cell r="U46157">
            <v>29562</v>
          </cell>
        </row>
        <row r="46165">
          <cell r="U46165">
            <v>0</v>
          </cell>
        </row>
        <row r="46175">
          <cell r="U46175">
            <v>8969</v>
          </cell>
        </row>
        <row r="46177">
          <cell r="U46177">
            <v>39642</v>
          </cell>
        </row>
        <row r="46189">
          <cell r="U46189">
            <v>0</v>
          </cell>
          <cell r="Z46189">
            <v>5</v>
          </cell>
        </row>
        <row r="46200">
          <cell r="U46200">
            <v>2000</v>
          </cell>
        </row>
        <row r="46215">
          <cell r="U46215">
            <v>307973</v>
          </cell>
        </row>
        <row r="46223">
          <cell r="U46223">
            <v>0</v>
          </cell>
        </row>
        <row r="46233">
          <cell r="U46233">
            <v>17927</v>
          </cell>
        </row>
        <row r="46235">
          <cell r="U46235">
            <v>327900</v>
          </cell>
        </row>
        <row r="46247">
          <cell r="U46247">
            <v>0</v>
          </cell>
          <cell r="Z46247">
            <v>4</v>
          </cell>
        </row>
        <row r="46258">
          <cell r="U46258">
            <v>2500</v>
          </cell>
        </row>
        <row r="46273">
          <cell r="U46273">
            <v>285590</v>
          </cell>
        </row>
        <row r="46281">
          <cell r="U46281">
            <v>0</v>
          </cell>
        </row>
        <row r="46291">
          <cell r="U46291">
            <v>22410</v>
          </cell>
        </row>
        <row r="46293">
          <cell r="U46293">
            <v>310500</v>
          </cell>
        </row>
        <row r="46305">
          <cell r="U46305">
            <v>0</v>
          </cell>
          <cell r="Z46305">
            <v>8</v>
          </cell>
        </row>
        <row r="46316">
          <cell r="U46316">
            <v>625</v>
          </cell>
        </row>
        <row r="46331">
          <cell r="U46331">
            <v>45000</v>
          </cell>
        </row>
        <row r="46339">
          <cell r="U46339">
            <v>0</v>
          </cell>
        </row>
        <row r="46349">
          <cell r="U46349">
            <v>12318</v>
          </cell>
        </row>
        <row r="46351">
          <cell r="U46351">
            <v>57943</v>
          </cell>
        </row>
        <row r="46363">
          <cell r="U46363">
            <v>0</v>
          </cell>
          <cell r="Z46363">
            <v>8</v>
          </cell>
        </row>
        <row r="46374">
          <cell r="U46374">
            <v>375</v>
          </cell>
        </row>
        <row r="46389">
          <cell r="U46389">
            <v>21596</v>
          </cell>
        </row>
        <row r="46397">
          <cell r="U46397">
            <v>0</v>
          </cell>
        </row>
        <row r="46407">
          <cell r="U46407">
            <v>16722</v>
          </cell>
        </row>
        <row r="46409">
          <cell r="U46409">
            <v>38693</v>
          </cell>
        </row>
        <row r="46421">
          <cell r="U46421">
            <v>0</v>
          </cell>
          <cell r="Z46421">
            <v>7</v>
          </cell>
        </row>
        <row r="46432">
          <cell r="U46432">
            <v>1429</v>
          </cell>
        </row>
        <row r="46447">
          <cell r="U46447">
            <v>36907</v>
          </cell>
        </row>
        <row r="46455">
          <cell r="U46455">
            <v>0</v>
          </cell>
        </row>
        <row r="46465">
          <cell r="U46465">
            <v>14780</v>
          </cell>
        </row>
        <row r="46467">
          <cell r="U46467">
            <v>53116</v>
          </cell>
        </row>
        <row r="46479">
          <cell r="U46479">
            <v>0</v>
          </cell>
          <cell r="Z46479">
            <v>7</v>
          </cell>
        </row>
        <row r="46490">
          <cell r="U46490">
            <v>1429</v>
          </cell>
        </row>
        <row r="46505">
          <cell r="U46505">
            <v>36907</v>
          </cell>
        </row>
        <row r="46513">
          <cell r="U46513">
            <v>0</v>
          </cell>
        </row>
        <row r="46523">
          <cell r="U46523">
            <v>14780</v>
          </cell>
        </row>
        <row r="46525">
          <cell r="U46525">
            <v>53116</v>
          </cell>
        </row>
        <row r="46537">
          <cell r="U46537">
            <v>0</v>
          </cell>
          <cell r="Z46537">
            <v>35</v>
          </cell>
        </row>
        <row r="46548">
          <cell r="U46548">
            <v>571</v>
          </cell>
        </row>
        <row r="46563">
          <cell r="U46563">
            <v>8900</v>
          </cell>
        </row>
        <row r="46571">
          <cell r="U46571">
            <v>0</v>
          </cell>
        </row>
        <row r="46581">
          <cell r="U46581">
            <v>2561</v>
          </cell>
        </row>
        <row r="46583">
          <cell r="U46583">
            <v>12032</v>
          </cell>
        </row>
        <row r="46595">
          <cell r="U46595">
            <v>0</v>
          </cell>
          <cell r="Z46595">
            <v>1</v>
          </cell>
        </row>
        <row r="46606">
          <cell r="U46606">
            <v>0</v>
          </cell>
        </row>
        <row r="46621">
          <cell r="U46621">
            <v>778481</v>
          </cell>
        </row>
        <row r="46629">
          <cell r="U46629">
            <v>0</v>
          </cell>
        </row>
        <row r="46639">
          <cell r="U46639">
            <v>0</v>
          </cell>
        </row>
        <row r="46641">
          <cell r="U46641">
            <v>778481</v>
          </cell>
        </row>
        <row r="46653">
          <cell r="U46653">
            <v>0</v>
          </cell>
          <cell r="Z46653">
            <v>1</v>
          </cell>
        </row>
        <row r="46664">
          <cell r="U46664">
            <v>0</v>
          </cell>
        </row>
        <row r="46679">
          <cell r="U46679">
            <v>162466</v>
          </cell>
        </row>
        <row r="46687">
          <cell r="U46687">
            <v>0</v>
          </cell>
        </row>
        <row r="46697">
          <cell r="U46697">
            <v>0</v>
          </cell>
        </row>
        <row r="46699">
          <cell r="U46699">
            <v>162466</v>
          </cell>
        </row>
        <row r="46711">
          <cell r="U46711">
            <v>0</v>
          </cell>
          <cell r="Z46711">
            <v>1</v>
          </cell>
        </row>
        <row r="46722">
          <cell r="U46722">
            <v>0</v>
          </cell>
        </row>
        <row r="46737">
          <cell r="U46737">
            <v>668162</v>
          </cell>
        </row>
        <row r="46745">
          <cell r="U46745">
            <v>0</v>
          </cell>
        </row>
        <row r="46755">
          <cell r="U46755">
            <v>0</v>
          </cell>
        </row>
        <row r="46757">
          <cell r="U46757">
            <v>668162</v>
          </cell>
        </row>
        <row r="46769">
          <cell r="U46769">
            <v>0</v>
          </cell>
          <cell r="Z46769">
            <v>1</v>
          </cell>
        </row>
        <row r="46780">
          <cell r="U46780">
            <v>0</v>
          </cell>
        </row>
        <row r="46795">
          <cell r="U46795">
            <v>385856</v>
          </cell>
        </row>
        <row r="46803">
          <cell r="U46803">
            <v>0</v>
          </cell>
        </row>
        <row r="46813">
          <cell r="U46813">
            <v>0</v>
          </cell>
        </row>
        <row r="46815">
          <cell r="U46815">
            <v>385856</v>
          </cell>
        </row>
        <row r="46827">
          <cell r="U46827">
            <v>0</v>
          </cell>
          <cell r="Z46827">
            <v>1</v>
          </cell>
        </row>
        <row r="46838">
          <cell r="U46838">
            <v>0</v>
          </cell>
        </row>
        <row r="46853">
          <cell r="U46853">
            <v>335303</v>
          </cell>
        </row>
        <row r="46861">
          <cell r="U46861">
            <v>0</v>
          </cell>
        </row>
        <row r="46871">
          <cell r="U46871">
            <v>0</v>
          </cell>
        </row>
        <row r="46873">
          <cell r="U46873">
            <v>335303</v>
          </cell>
        </row>
        <row r="46885">
          <cell r="U46885">
            <v>0</v>
          </cell>
          <cell r="Z46885">
            <v>1</v>
          </cell>
        </row>
        <row r="46896">
          <cell r="U46896">
            <v>0</v>
          </cell>
        </row>
        <row r="46911">
          <cell r="U46911">
            <v>84618</v>
          </cell>
        </row>
        <row r="46919">
          <cell r="U46919">
            <v>0</v>
          </cell>
        </row>
        <row r="46929">
          <cell r="U46929">
            <v>0</v>
          </cell>
        </row>
        <row r="46931">
          <cell r="U46931">
            <v>84618</v>
          </cell>
        </row>
        <row r="46943">
          <cell r="U46943">
            <v>0</v>
          </cell>
          <cell r="Z46943">
            <v>1</v>
          </cell>
        </row>
        <row r="46954">
          <cell r="U46954">
            <v>0</v>
          </cell>
        </row>
        <row r="46969">
          <cell r="U46969">
            <v>73531</v>
          </cell>
        </row>
        <row r="46977">
          <cell r="U46977">
            <v>0</v>
          </cell>
        </row>
        <row r="46987">
          <cell r="U46987">
            <v>0</v>
          </cell>
        </row>
        <row r="46989">
          <cell r="U46989">
            <v>73531</v>
          </cell>
        </row>
        <row r="47001">
          <cell r="U47001">
            <v>0</v>
          </cell>
          <cell r="Z47001">
            <v>1</v>
          </cell>
        </row>
        <row r="47012">
          <cell r="U47012">
            <v>0</v>
          </cell>
        </row>
        <row r="47027">
          <cell r="U47027">
            <v>113125</v>
          </cell>
        </row>
        <row r="47035">
          <cell r="U47035">
            <v>0</v>
          </cell>
        </row>
        <row r="47045">
          <cell r="U47045">
            <v>0</v>
          </cell>
        </row>
        <row r="47047">
          <cell r="U47047">
            <v>113125</v>
          </cell>
        </row>
        <row r="47059">
          <cell r="U47059">
            <v>0</v>
          </cell>
          <cell r="Z47059">
            <v>6</v>
          </cell>
        </row>
        <row r="47070">
          <cell r="U47070">
            <v>1667</v>
          </cell>
        </row>
        <row r="47085">
          <cell r="U47085">
            <v>49475</v>
          </cell>
        </row>
        <row r="47093">
          <cell r="U47093">
            <v>0</v>
          </cell>
        </row>
        <row r="47103">
          <cell r="U47103">
            <v>13453</v>
          </cell>
        </row>
        <row r="47105">
          <cell r="U47105">
            <v>64595</v>
          </cell>
        </row>
        <row r="47117">
          <cell r="U47117">
            <v>0</v>
          </cell>
          <cell r="Z47117">
            <v>6.1538461538461533</v>
          </cell>
        </row>
        <row r="47128">
          <cell r="U47128">
            <v>163</v>
          </cell>
        </row>
        <row r="47143">
          <cell r="U47143">
            <v>57000</v>
          </cell>
        </row>
        <row r="47151">
          <cell r="U47151">
            <v>0</v>
          </cell>
        </row>
        <row r="47161">
          <cell r="U47161">
            <v>9420</v>
          </cell>
        </row>
        <row r="47163">
          <cell r="U47163">
            <v>66583</v>
          </cell>
        </row>
        <row r="47175">
          <cell r="U47175">
            <v>0</v>
          </cell>
          <cell r="Z47175">
            <v>13</v>
          </cell>
        </row>
        <row r="47186">
          <cell r="U47186">
            <v>769</v>
          </cell>
        </row>
        <row r="47201">
          <cell r="U47201">
            <v>14125</v>
          </cell>
        </row>
        <row r="47209">
          <cell r="U47209">
            <v>0</v>
          </cell>
        </row>
        <row r="47219">
          <cell r="U47219">
            <v>6209</v>
          </cell>
        </row>
        <row r="47221">
          <cell r="U47221">
            <v>21103</v>
          </cell>
        </row>
        <row r="47233">
          <cell r="U47233">
            <v>0</v>
          </cell>
          <cell r="Z47233">
            <v>55</v>
          </cell>
        </row>
        <row r="47244">
          <cell r="U47244">
            <v>182</v>
          </cell>
        </row>
        <row r="47259">
          <cell r="U47259">
            <v>4400</v>
          </cell>
        </row>
        <row r="47267">
          <cell r="U47267">
            <v>0</v>
          </cell>
        </row>
        <row r="47277">
          <cell r="U47277">
            <v>1467</v>
          </cell>
        </row>
        <row r="47279">
          <cell r="U47279">
            <v>6049</v>
          </cell>
        </row>
        <row r="47291">
          <cell r="U47291">
            <v>0</v>
          </cell>
          <cell r="Z47291">
            <v>8.5</v>
          </cell>
        </row>
        <row r="47302">
          <cell r="U47302">
            <v>353</v>
          </cell>
        </row>
        <row r="47317">
          <cell r="U47317">
            <v>2900</v>
          </cell>
        </row>
        <row r="47325">
          <cell r="U47325">
            <v>0</v>
          </cell>
        </row>
        <row r="47335">
          <cell r="U47335">
            <v>15738</v>
          </cell>
        </row>
        <row r="47337">
          <cell r="U47337">
            <v>18991</v>
          </cell>
        </row>
        <row r="47349">
          <cell r="U47349">
            <v>0</v>
          </cell>
          <cell r="Z47349">
            <v>5</v>
          </cell>
        </row>
        <row r="47360">
          <cell r="U47360">
            <v>2000</v>
          </cell>
        </row>
        <row r="47375">
          <cell r="U47375">
            <v>203000</v>
          </cell>
        </row>
        <row r="47383">
          <cell r="U47383">
            <v>0</v>
          </cell>
        </row>
        <row r="47393">
          <cell r="U47393">
            <v>19708</v>
          </cell>
        </row>
        <row r="47395">
          <cell r="U47395">
            <v>224708</v>
          </cell>
        </row>
        <row r="47407">
          <cell r="U47407">
            <v>0</v>
          </cell>
          <cell r="Z47407">
            <v>2</v>
          </cell>
        </row>
        <row r="47418">
          <cell r="U47418">
            <v>5000</v>
          </cell>
        </row>
        <row r="47433">
          <cell r="U47433">
            <v>378405</v>
          </cell>
        </row>
        <row r="47441">
          <cell r="U47441">
            <v>0</v>
          </cell>
        </row>
        <row r="47451">
          <cell r="U47451">
            <v>66886</v>
          </cell>
        </row>
        <row r="47453">
          <cell r="U47453">
            <v>450291</v>
          </cell>
        </row>
        <row r="47465">
          <cell r="U47465">
            <v>0</v>
          </cell>
          <cell r="Z47465">
            <v>5</v>
          </cell>
        </row>
        <row r="47476">
          <cell r="U47476">
            <v>2000</v>
          </cell>
        </row>
        <row r="47491">
          <cell r="U47491">
            <v>301250</v>
          </cell>
        </row>
        <row r="47499">
          <cell r="U47499">
            <v>0</v>
          </cell>
        </row>
        <row r="47509">
          <cell r="U47509">
            <v>24257</v>
          </cell>
        </row>
        <row r="47511">
          <cell r="U47511">
            <v>327507</v>
          </cell>
        </row>
        <row r="47523">
          <cell r="U47523">
            <v>0</v>
          </cell>
          <cell r="Z47523">
            <v>50</v>
          </cell>
        </row>
        <row r="47534">
          <cell r="U47534">
            <v>400</v>
          </cell>
        </row>
        <row r="47549">
          <cell r="U47549">
            <v>12826</v>
          </cell>
        </row>
        <row r="47557">
          <cell r="U47557">
            <v>0</v>
          </cell>
        </row>
        <row r="47567">
          <cell r="U47567">
            <v>2774</v>
          </cell>
        </row>
        <row r="47569">
          <cell r="U47569">
            <v>16000</v>
          </cell>
        </row>
        <row r="47581">
          <cell r="U47581">
            <v>0</v>
          </cell>
          <cell r="Z47581">
            <v>25</v>
          </cell>
        </row>
        <row r="47592">
          <cell r="U47592">
            <v>800</v>
          </cell>
        </row>
        <row r="47607">
          <cell r="U47607">
            <v>25653</v>
          </cell>
        </row>
        <row r="47615">
          <cell r="U47615">
            <v>0</v>
          </cell>
        </row>
        <row r="47625">
          <cell r="U47625">
            <v>5547</v>
          </cell>
        </row>
        <row r="47627">
          <cell r="U47627">
            <v>32000</v>
          </cell>
        </row>
        <row r="47639">
          <cell r="U47639">
            <v>0</v>
          </cell>
          <cell r="Z47639">
            <v>5</v>
          </cell>
        </row>
        <row r="47650">
          <cell r="U47650">
            <v>2000</v>
          </cell>
        </row>
        <row r="47665">
          <cell r="U47665">
            <v>461673</v>
          </cell>
        </row>
        <row r="47673">
          <cell r="U47673">
            <v>0</v>
          </cell>
        </row>
        <row r="47683">
          <cell r="U47683">
            <v>17927</v>
          </cell>
        </row>
        <row r="47685">
          <cell r="U47685">
            <v>481600</v>
          </cell>
        </row>
        <row r="47697">
          <cell r="U47697">
            <v>0</v>
          </cell>
          <cell r="Z47697">
            <v>100</v>
          </cell>
        </row>
        <row r="47708">
          <cell r="U47708">
            <v>200</v>
          </cell>
        </row>
        <row r="47723">
          <cell r="U47723">
            <v>2500</v>
          </cell>
        </row>
        <row r="47731">
          <cell r="U47731">
            <v>0</v>
          </cell>
        </row>
        <row r="47741">
          <cell r="U47741">
            <v>1338</v>
          </cell>
        </row>
        <row r="47743">
          <cell r="U47743">
            <v>4038</v>
          </cell>
        </row>
        <row r="47755">
          <cell r="U47755">
            <v>0</v>
          </cell>
          <cell r="Z47755">
            <v>35</v>
          </cell>
        </row>
        <row r="47766">
          <cell r="U47766">
            <v>1429</v>
          </cell>
        </row>
        <row r="47781">
          <cell r="U47781">
            <v>4378</v>
          </cell>
        </row>
        <row r="47789">
          <cell r="U47789">
            <v>0</v>
          </cell>
        </row>
        <row r="47799">
          <cell r="U47799">
            <v>3822</v>
          </cell>
        </row>
        <row r="47801">
          <cell r="U47801">
            <v>9629</v>
          </cell>
        </row>
        <row r="47813">
          <cell r="U47813">
            <v>0</v>
          </cell>
          <cell r="Z47813">
            <v>4</v>
          </cell>
        </row>
        <row r="47824">
          <cell r="U47824">
            <v>10000</v>
          </cell>
        </row>
        <row r="47839">
          <cell r="U47839">
            <v>57500</v>
          </cell>
        </row>
        <row r="47847">
          <cell r="U47847">
            <v>0</v>
          </cell>
        </row>
        <row r="47857">
          <cell r="U47857">
            <v>20180</v>
          </cell>
        </row>
        <row r="47859">
          <cell r="U47859">
            <v>87680</v>
          </cell>
        </row>
        <row r="47871">
          <cell r="U47871">
            <v>0</v>
          </cell>
          <cell r="Z47871">
            <v>1</v>
          </cell>
        </row>
        <row r="47882">
          <cell r="U47882">
            <v>0</v>
          </cell>
        </row>
        <row r="47897">
          <cell r="U47897">
            <v>680460</v>
          </cell>
        </row>
        <row r="47905">
          <cell r="U47905">
            <v>0</v>
          </cell>
        </row>
        <row r="47915">
          <cell r="U47915">
            <v>0</v>
          </cell>
        </row>
        <row r="47917">
          <cell r="U47917">
            <v>680460</v>
          </cell>
        </row>
        <row r="47929">
          <cell r="U47929">
            <v>0</v>
          </cell>
          <cell r="Z47929">
            <v>2</v>
          </cell>
        </row>
        <row r="47940">
          <cell r="U47940">
            <v>10000</v>
          </cell>
        </row>
        <row r="47955">
          <cell r="U47955">
            <v>459621</v>
          </cell>
        </row>
        <row r="47963">
          <cell r="U47963">
            <v>0</v>
          </cell>
        </row>
        <row r="47973">
          <cell r="U47973">
            <v>63104</v>
          </cell>
        </row>
        <row r="47975">
          <cell r="U47975">
            <v>532725</v>
          </cell>
        </row>
        <row r="47987">
          <cell r="U47987">
            <v>0</v>
          </cell>
          <cell r="Z47987">
            <v>20</v>
          </cell>
        </row>
        <row r="47998">
          <cell r="U47998">
            <v>625</v>
          </cell>
        </row>
        <row r="48013">
          <cell r="U48013">
            <v>1782</v>
          </cell>
        </row>
        <row r="48021">
          <cell r="U48021">
            <v>0</v>
          </cell>
        </row>
        <row r="48031">
          <cell r="U48031">
            <v>4036</v>
          </cell>
        </row>
        <row r="48033">
          <cell r="U48033">
            <v>6443</v>
          </cell>
        </row>
        <row r="48045">
          <cell r="U48045">
            <v>0</v>
          </cell>
          <cell r="Z48045">
            <v>30</v>
          </cell>
        </row>
        <row r="48056">
          <cell r="U48056">
            <v>333</v>
          </cell>
        </row>
        <row r="48071">
          <cell r="U48071">
            <v>15441</v>
          </cell>
        </row>
        <row r="48079">
          <cell r="U48079">
            <v>0</v>
          </cell>
        </row>
        <row r="48089">
          <cell r="U48089">
            <v>3449</v>
          </cell>
        </row>
        <row r="48091">
          <cell r="U48091">
            <v>19223</v>
          </cell>
        </row>
        <row r="48103">
          <cell r="U48103">
            <v>0</v>
          </cell>
          <cell r="Z48103">
            <v>10</v>
          </cell>
        </row>
        <row r="48114">
          <cell r="U48114">
            <v>1000</v>
          </cell>
        </row>
        <row r="48129">
          <cell r="U48129">
            <v>35850</v>
          </cell>
        </row>
        <row r="48137">
          <cell r="U48137">
            <v>0</v>
          </cell>
        </row>
        <row r="48147">
          <cell r="U48147">
            <v>8072</v>
          </cell>
        </row>
        <row r="48149">
          <cell r="U48149">
            <v>44922</v>
          </cell>
        </row>
        <row r="48161">
          <cell r="U48161" t="e">
            <v>#N/A</v>
          </cell>
          <cell r="Z48161">
            <v>0</v>
          </cell>
        </row>
        <row r="48172">
          <cell r="U48172">
            <v>0</v>
          </cell>
        </row>
        <row r="48187">
          <cell r="U48187">
            <v>0</v>
          </cell>
        </row>
        <row r="48195">
          <cell r="U48195">
            <v>0</v>
          </cell>
        </row>
        <row r="48205">
          <cell r="U48205">
            <v>0</v>
          </cell>
        </row>
        <row r="48207">
          <cell r="U48207">
            <v>0</v>
          </cell>
        </row>
        <row r="48219">
          <cell r="U48219" t="e">
            <v>#N/A</v>
          </cell>
          <cell r="Z48219">
            <v>0</v>
          </cell>
        </row>
        <row r="48230">
          <cell r="U48230">
            <v>0</v>
          </cell>
        </row>
        <row r="48245">
          <cell r="U48245">
            <v>0</v>
          </cell>
        </row>
        <row r="48253">
          <cell r="U48253">
            <v>0</v>
          </cell>
        </row>
        <row r="48263">
          <cell r="U48263">
            <v>0</v>
          </cell>
        </row>
        <row r="48265">
          <cell r="U48265">
            <v>0</v>
          </cell>
        </row>
        <row r="48277">
          <cell r="U48277" t="e">
            <v>#N/A</v>
          </cell>
          <cell r="Z48277">
            <v>0</v>
          </cell>
        </row>
        <row r="48288">
          <cell r="U48288">
            <v>0</v>
          </cell>
        </row>
        <row r="48303">
          <cell r="U48303">
            <v>0</v>
          </cell>
        </row>
        <row r="48311">
          <cell r="U48311">
            <v>0</v>
          </cell>
        </row>
        <row r="48321">
          <cell r="U48321">
            <v>0</v>
          </cell>
        </row>
        <row r="48323">
          <cell r="U48323">
            <v>0</v>
          </cell>
        </row>
        <row r="48335">
          <cell r="U48335" t="e">
            <v>#N/A</v>
          </cell>
          <cell r="Z48335">
            <v>0</v>
          </cell>
        </row>
        <row r="48346">
          <cell r="U48346">
            <v>0</v>
          </cell>
        </row>
        <row r="48361">
          <cell r="U48361">
            <v>0</v>
          </cell>
        </row>
        <row r="48369">
          <cell r="U48369">
            <v>0</v>
          </cell>
        </row>
        <row r="48379">
          <cell r="U48379">
            <v>0</v>
          </cell>
        </row>
        <row r="48381">
          <cell r="U48381">
            <v>0</v>
          </cell>
        </row>
        <row r="48393">
          <cell r="U48393" t="e">
            <v>#N/A</v>
          </cell>
          <cell r="Z48393">
            <v>0</v>
          </cell>
        </row>
        <row r="48404">
          <cell r="U48404">
            <v>0</v>
          </cell>
        </row>
        <row r="48419">
          <cell r="U48419">
            <v>0</v>
          </cell>
        </row>
        <row r="48427">
          <cell r="U48427">
            <v>0</v>
          </cell>
        </row>
        <row r="48437">
          <cell r="U48437">
            <v>0</v>
          </cell>
        </row>
        <row r="48439">
          <cell r="U48439">
            <v>0</v>
          </cell>
        </row>
        <row r="48451">
          <cell r="U48451" t="e">
            <v>#N/A</v>
          </cell>
          <cell r="Z48451">
            <v>0</v>
          </cell>
        </row>
        <row r="48462">
          <cell r="U48462">
            <v>0</v>
          </cell>
        </row>
        <row r="48477">
          <cell r="U48477">
            <v>0</v>
          </cell>
        </row>
        <row r="48485">
          <cell r="U48485">
            <v>0</v>
          </cell>
        </row>
        <row r="48495">
          <cell r="U48495">
            <v>0</v>
          </cell>
        </row>
        <row r="48497">
          <cell r="U48497">
            <v>0</v>
          </cell>
        </row>
        <row r="48509">
          <cell r="U48509" t="e">
            <v>#N/A</v>
          </cell>
          <cell r="Z48509">
            <v>0</v>
          </cell>
        </row>
        <row r="48520">
          <cell r="U48520">
            <v>0</v>
          </cell>
        </row>
        <row r="48535">
          <cell r="U48535">
            <v>0</v>
          </cell>
        </row>
        <row r="48543">
          <cell r="U48543">
            <v>0</v>
          </cell>
        </row>
        <row r="48553">
          <cell r="U48553">
            <v>0</v>
          </cell>
        </row>
        <row r="48555">
          <cell r="U48555">
            <v>0</v>
          </cell>
        </row>
        <row r="48567">
          <cell r="U48567" t="e">
            <v>#N/A</v>
          </cell>
          <cell r="Z48567">
            <v>0</v>
          </cell>
        </row>
        <row r="48578">
          <cell r="U48578">
            <v>0</v>
          </cell>
        </row>
        <row r="48593">
          <cell r="U48593">
            <v>0</v>
          </cell>
        </row>
        <row r="48601">
          <cell r="U48601">
            <v>0</v>
          </cell>
        </row>
        <row r="48611">
          <cell r="U48611">
            <v>0</v>
          </cell>
        </row>
        <row r="48613">
          <cell r="U48613">
            <v>0</v>
          </cell>
        </row>
        <row r="48625">
          <cell r="U48625" t="e">
            <v>#N/A</v>
          </cell>
          <cell r="Z48625">
            <v>0</v>
          </cell>
        </row>
        <row r="48636">
          <cell r="U48636">
            <v>0</v>
          </cell>
        </row>
        <row r="48651">
          <cell r="U48651">
            <v>0</v>
          </cell>
        </row>
        <row r="48659">
          <cell r="U48659">
            <v>0</v>
          </cell>
        </row>
        <row r="48669">
          <cell r="U48669">
            <v>0</v>
          </cell>
        </row>
        <row r="48671">
          <cell r="U48671">
            <v>0</v>
          </cell>
        </row>
        <row r="48683">
          <cell r="U48683" t="e">
            <v>#N/A</v>
          </cell>
          <cell r="Z48683">
            <v>0</v>
          </cell>
        </row>
        <row r="48694">
          <cell r="U48694">
            <v>0</v>
          </cell>
        </row>
        <row r="48709">
          <cell r="U48709">
            <v>0</v>
          </cell>
        </row>
        <row r="48717">
          <cell r="U48717">
            <v>0</v>
          </cell>
        </row>
        <row r="48727">
          <cell r="U48727">
            <v>0</v>
          </cell>
        </row>
        <row r="48729">
          <cell r="U48729">
            <v>0</v>
          </cell>
        </row>
        <row r="48741">
          <cell r="U48741" t="e">
            <v>#N/A</v>
          </cell>
          <cell r="Z48741">
            <v>0</v>
          </cell>
        </row>
        <row r="48752">
          <cell r="U48752">
            <v>0</v>
          </cell>
        </row>
        <row r="48767">
          <cell r="U48767">
            <v>0</v>
          </cell>
        </row>
        <row r="48775">
          <cell r="U48775">
            <v>0</v>
          </cell>
        </row>
        <row r="48785">
          <cell r="U48785">
            <v>0</v>
          </cell>
        </row>
        <row r="48787">
          <cell r="U48787">
            <v>0</v>
          </cell>
        </row>
        <row r="48799">
          <cell r="U48799" t="e">
            <v>#N/A</v>
          </cell>
          <cell r="Z48799">
            <v>0</v>
          </cell>
        </row>
        <row r="48810">
          <cell r="U48810">
            <v>0</v>
          </cell>
        </row>
        <row r="48825">
          <cell r="U48825">
            <v>0</v>
          </cell>
        </row>
        <row r="48833">
          <cell r="U48833">
            <v>0</v>
          </cell>
        </row>
        <row r="48843">
          <cell r="U48843">
            <v>0</v>
          </cell>
        </row>
        <row r="48845">
          <cell r="U48845">
            <v>0</v>
          </cell>
        </row>
        <row r="48857">
          <cell r="U48857" t="e">
            <v>#N/A</v>
          </cell>
          <cell r="Z48857">
            <v>0</v>
          </cell>
        </row>
        <row r="48868">
          <cell r="U48868">
            <v>0</v>
          </cell>
        </row>
        <row r="48883">
          <cell r="U48883">
            <v>0</v>
          </cell>
        </row>
        <row r="48891">
          <cell r="U48891">
            <v>0</v>
          </cell>
        </row>
        <row r="48901">
          <cell r="U48901">
            <v>0</v>
          </cell>
        </row>
        <row r="48903">
          <cell r="U48903">
            <v>0</v>
          </cell>
        </row>
        <row r="48915">
          <cell r="U48915" t="e">
            <v>#N/A</v>
          </cell>
          <cell r="Z48915">
            <v>0</v>
          </cell>
        </row>
        <row r="48926">
          <cell r="U48926">
            <v>0</v>
          </cell>
        </row>
        <row r="48941">
          <cell r="U48941">
            <v>0</v>
          </cell>
        </row>
        <row r="48949">
          <cell r="U48949">
            <v>0</v>
          </cell>
        </row>
        <row r="48959">
          <cell r="U48959">
            <v>0</v>
          </cell>
        </row>
        <row r="48961">
          <cell r="U48961">
            <v>0</v>
          </cell>
        </row>
        <row r="48973">
          <cell r="U48973" t="e">
            <v>#N/A</v>
          </cell>
          <cell r="Z48973">
            <v>0</v>
          </cell>
        </row>
        <row r="48984">
          <cell r="U48984">
            <v>0</v>
          </cell>
        </row>
        <row r="48999">
          <cell r="U48999">
            <v>0</v>
          </cell>
        </row>
        <row r="49007">
          <cell r="U49007">
            <v>0</v>
          </cell>
        </row>
        <row r="49017">
          <cell r="U49017">
            <v>0</v>
          </cell>
        </row>
        <row r="49019">
          <cell r="U49019">
            <v>0</v>
          </cell>
        </row>
        <row r="49031">
          <cell r="U49031" t="e">
            <v>#N/A</v>
          </cell>
          <cell r="Z49031">
            <v>0</v>
          </cell>
        </row>
        <row r="49042">
          <cell r="U49042">
            <v>0</v>
          </cell>
        </row>
        <row r="49057">
          <cell r="U49057">
            <v>0</v>
          </cell>
        </row>
        <row r="49065">
          <cell r="U49065">
            <v>0</v>
          </cell>
        </row>
        <row r="49075">
          <cell r="U49075">
            <v>0</v>
          </cell>
        </row>
        <row r="49077">
          <cell r="U49077">
            <v>0</v>
          </cell>
        </row>
        <row r="49089">
          <cell r="U49089" t="e">
            <v>#N/A</v>
          </cell>
          <cell r="Z49089">
            <v>0</v>
          </cell>
        </row>
        <row r="49100">
          <cell r="U49100">
            <v>0</v>
          </cell>
        </row>
        <row r="49115">
          <cell r="U49115">
            <v>0</v>
          </cell>
        </row>
        <row r="49123">
          <cell r="U49123">
            <v>0</v>
          </cell>
        </row>
        <row r="49133">
          <cell r="U49133">
            <v>0</v>
          </cell>
        </row>
        <row r="49135">
          <cell r="U49135">
            <v>0</v>
          </cell>
        </row>
        <row r="49147">
          <cell r="U49147" t="e">
            <v>#N/A</v>
          </cell>
          <cell r="Z49147">
            <v>0</v>
          </cell>
        </row>
        <row r="49158">
          <cell r="U49158">
            <v>0</v>
          </cell>
        </row>
        <row r="49173">
          <cell r="U49173">
            <v>0</v>
          </cell>
        </row>
        <row r="49181">
          <cell r="U49181">
            <v>0</v>
          </cell>
        </row>
        <row r="49191">
          <cell r="U49191">
            <v>0</v>
          </cell>
        </row>
        <row r="49193">
          <cell r="U49193">
            <v>0</v>
          </cell>
        </row>
        <row r="49205">
          <cell r="U49205" t="e">
            <v>#N/A</v>
          </cell>
          <cell r="Z49205">
            <v>0</v>
          </cell>
        </row>
        <row r="49216">
          <cell r="U49216">
            <v>0</v>
          </cell>
        </row>
        <row r="49231">
          <cell r="U49231">
            <v>0</v>
          </cell>
        </row>
        <row r="49239">
          <cell r="U49239">
            <v>0</v>
          </cell>
        </row>
        <row r="49249">
          <cell r="U49249">
            <v>0</v>
          </cell>
        </row>
        <row r="49251">
          <cell r="U49251">
            <v>0</v>
          </cell>
        </row>
        <row r="49263">
          <cell r="U49263" t="e">
            <v>#N/A</v>
          </cell>
          <cell r="Z49263">
            <v>0</v>
          </cell>
        </row>
        <row r="49274">
          <cell r="U49274">
            <v>0</v>
          </cell>
        </row>
        <row r="49289">
          <cell r="U49289">
            <v>0</v>
          </cell>
        </row>
        <row r="49297">
          <cell r="U49297">
            <v>0</v>
          </cell>
        </row>
        <row r="49307">
          <cell r="U49307">
            <v>0</v>
          </cell>
        </row>
        <row r="49309">
          <cell r="U49309">
            <v>0</v>
          </cell>
        </row>
        <row r="49321">
          <cell r="U49321" t="e">
            <v>#N/A</v>
          </cell>
          <cell r="Z49321">
            <v>0</v>
          </cell>
        </row>
        <row r="49332">
          <cell r="U49332">
            <v>0</v>
          </cell>
        </row>
        <row r="49347">
          <cell r="U49347">
            <v>0</v>
          </cell>
        </row>
        <row r="49355">
          <cell r="U49355">
            <v>0</v>
          </cell>
        </row>
        <row r="49365">
          <cell r="U49365">
            <v>0</v>
          </cell>
        </row>
        <row r="49367">
          <cell r="U49367">
            <v>0</v>
          </cell>
        </row>
      </sheetData>
      <sheetData sheetId="6">
        <row r="1">
          <cell r="A1" t="str">
            <v>CODIGO</v>
          </cell>
          <cell r="B1" t="str">
            <v>Area</v>
          </cell>
          <cell r="C1" t="str">
            <v>PRODUCTO</v>
          </cell>
          <cell r="D1" t="str">
            <v>UNIDAD</v>
          </cell>
          <cell r="E1" t="str">
            <v>VALOR UN ($)</v>
          </cell>
        </row>
        <row r="2">
          <cell r="A2">
            <v>1</v>
          </cell>
          <cell r="B2" t="str">
            <v>GENERAL</v>
          </cell>
          <cell r="C2" t="str">
            <v>COMBUSTIBLE</v>
          </cell>
          <cell r="D2" t="str">
            <v>GAL</v>
          </cell>
          <cell r="E2">
            <v>4000</v>
          </cell>
        </row>
        <row r="3">
          <cell r="A3">
            <v>2</v>
          </cell>
          <cell r="C3" t="str">
            <v>AGUA POTABLE</v>
          </cell>
          <cell r="D3" t="str">
            <v>LT</v>
          </cell>
          <cell r="E3">
            <v>20</v>
          </cell>
        </row>
        <row r="4">
          <cell r="A4">
            <v>3</v>
          </cell>
          <cell r="C4" t="str">
            <v>TORNILLO LAMINA  Dia.3/8"</v>
          </cell>
          <cell r="D4" t="str">
            <v>UN</v>
          </cell>
          <cell r="E4">
            <v>30</v>
          </cell>
        </row>
        <row r="5">
          <cell r="A5">
            <v>4</v>
          </cell>
          <cell r="C5" t="str">
            <v>LADRILLO TOLETE RECOCIDO</v>
          </cell>
          <cell r="D5" t="str">
            <v>UN</v>
          </cell>
          <cell r="E5">
            <v>200</v>
          </cell>
        </row>
        <row r="6">
          <cell r="A6">
            <v>5</v>
          </cell>
          <cell r="C6" t="str">
            <v>GANCHO TEJA ETERNIT 55 mm</v>
          </cell>
          <cell r="D6" t="str">
            <v>UN</v>
          </cell>
          <cell r="E6">
            <v>250</v>
          </cell>
        </row>
        <row r="7">
          <cell r="A7">
            <v>6</v>
          </cell>
          <cell r="C7" t="str">
            <v>CARGA FULM.FUERTE     330</v>
          </cell>
          <cell r="D7" t="str">
            <v>UN</v>
          </cell>
          <cell r="E7">
            <v>280</v>
          </cell>
        </row>
        <row r="8">
          <cell r="A8">
            <v>7</v>
          </cell>
          <cell r="C8" t="str">
            <v>BISAGRA COMUN     2"</v>
          </cell>
          <cell r="D8" t="str">
            <v>UN</v>
          </cell>
          <cell r="E8">
            <v>300</v>
          </cell>
        </row>
        <row r="9">
          <cell r="A9">
            <v>8</v>
          </cell>
          <cell r="C9" t="str">
            <v>CEMENTO GRIS</v>
          </cell>
          <cell r="D9" t="str">
            <v>KG</v>
          </cell>
          <cell r="E9">
            <v>360</v>
          </cell>
        </row>
        <row r="10">
          <cell r="A10">
            <v>9</v>
          </cell>
          <cell r="C10" t="str">
            <v>CODO 90º PRES. PVC   1/2"</v>
          </cell>
          <cell r="D10" t="str">
            <v>UN</v>
          </cell>
          <cell r="E10">
            <v>378</v>
          </cell>
        </row>
        <row r="11">
          <cell r="A11">
            <v>10</v>
          </cell>
          <cell r="C11" t="str">
            <v>TIRAS ALISTADO      3x3x3</v>
          </cell>
          <cell r="D11" t="str">
            <v>ML</v>
          </cell>
          <cell r="E11">
            <v>383</v>
          </cell>
        </row>
        <row r="12">
          <cell r="A12">
            <v>11</v>
          </cell>
          <cell r="C12" t="str">
            <v>CABLE TELEFONOS   2 PARES</v>
          </cell>
          <cell r="D12" t="str">
            <v>ML</v>
          </cell>
          <cell r="E12">
            <v>417</v>
          </cell>
        </row>
        <row r="13">
          <cell r="A13">
            <v>12</v>
          </cell>
          <cell r="C13" t="str">
            <v>PERNO 1/2" ALT.VEL.2"</v>
          </cell>
          <cell r="D13" t="str">
            <v>UN</v>
          </cell>
          <cell r="E13">
            <v>437</v>
          </cell>
        </row>
        <row r="14">
          <cell r="A14">
            <v>13</v>
          </cell>
          <cell r="C14" t="str">
            <v>AD.TERMINAL COND.  1/2"</v>
          </cell>
          <cell r="D14" t="str">
            <v>UN</v>
          </cell>
          <cell r="E14">
            <v>450</v>
          </cell>
        </row>
        <row r="15">
          <cell r="A15">
            <v>14</v>
          </cell>
          <cell r="C15" t="str">
            <v>LADRILLO TOLETE FINO LIVIANO</v>
          </cell>
          <cell r="D15" t="str">
            <v>UN</v>
          </cell>
          <cell r="E15">
            <v>501</v>
          </cell>
        </row>
        <row r="16">
          <cell r="A16">
            <v>15</v>
          </cell>
          <cell r="C16" t="str">
            <v>ALAMBRE COBRE THW  12 AWG DESNUDO</v>
          </cell>
          <cell r="D16" t="str">
            <v>ML</v>
          </cell>
          <cell r="E16">
            <v>1015</v>
          </cell>
        </row>
        <row r="17">
          <cell r="A17">
            <v>16</v>
          </cell>
          <cell r="C17" t="str">
            <v>LADRILLO PRENSADO SANTAFE</v>
          </cell>
          <cell r="D17" t="str">
            <v>UN</v>
          </cell>
          <cell r="E17">
            <v>604</v>
          </cell>
        </row>
        <row r="18">
          <cell r="A18">
            <v>17</v>
          </cell>
          <cell r="C18" t="str">
            <v>PEGACOR BLANCO</v>
          </cell>
          <cell r="D18" t="str">
            <v>KG</v>
          </cell>
          <cell r="E18">
            <v>550</v>
          </cell>
        </row>
        <row r="19">
          <cell r="A19">
            <v>18</v>
          </cell>
          <cell r="C19" t="str">
            <v>ANGULO          3/4 x 1/8</v>
          </cell>
          <cell r="D19" t="str">
            <v>ML</v>
          </cell>
          <cell r="E19">
            <v>555</v>
          </cell>
        </row>
        <row r="20">
          <cell r="A20">
            <v>19</v>
          </cell>
          <cell r="C20" t="str">
            <v>T.CHAPA-ORDINARIO    0.10</v>
          </cell>
          <cell r="D20" t="str">
            <v>ML</v>
          </cell>
          <cell r="E20">
            <v>575</v>
          </cell>
        </row>
        <row r="21">
          <cell r="A21">
            <v>20</v>
          </cell>
          <cell r="C21" t="str">
            <v>CONECTOR RESORTE ROJO</v>
          </cell>
          <cell r="D21" t="str">
            <v>UN</v>
          </cell>
          <cell r="E21">
            <v>650</v>
          </cell>
        </row>
        <row r="22">
          <cell r="A22">
            <v>21</v>
          </cell>
          <cell r="C22" t="str">
            <v>CEMENTO BLANCO NARE</v>
          </cell>
          <cell r="D22" t="str">
            <v>KG</v>
          </cell>
          <cell r="E22">
            <v>700</v>
          </cell>
        </row>
        <row r="23">
          <cell r="A23">
            <v>22</v>
          </cell>
          <cell r="C23" t="str">
            <v>ALAMBRE COBRE THW  12 AWG</v>
          </cell>
          <cell r="D23" t="str">
            <v>ML</v>
          </cell>
          <cell r="E23">
            <v>1455</v>
          </cell>
        </row>
        <row r="24">
          <cell r="A24">
            <v>23</v>
          </cell>
          <cell r="C24" t="str">
            <v>CODO 45º PRES. PVC   1/2"</v>
          </cell>
          <cell r="D24" t="str">
            <v>UN</v>
          </cell>
          <cell r="E24">
            <v>744</v>
          </cell>
        </row>
        <row r="25">
          <cell r="A25">
            <v>24</v>
          </cell>
          <cell r="C25" t="str">
            <v>BISAGRA COMUN     3"</v>
          </cell>
          <cell r="D25" t="str">
            <v>UN</v>
          </cell>
          <cell r="E25">
            <v>800</v>
          </cell>
        </row>
        <row r="26">
          <cell r="A26">
            <v>25</v>
          </cell>
          <cell r="C26" t="str">
            <v>ASFALTO TIPO 190/220</v>
          </cell>
          <cell r="D26" t="str">
            <v>KG</v>
          </cell>
          <cell r="E26">
            <v>850</v>
          </cell>
        </row>
        <row r="27">
          <cell r="A27">
            <v>26</v>
          </cell>
          <cell r="C27" t="str">
            <v>FORMALETA ENTREPISOS</v>
          </cell>
          <cell r="D27" t="str">
            <v>SM</v>
          </cell>
          <cell r="E27">
            <v>884</v>
          </cell>
        </row>
        <row r="28">
          <cell r="A28">
            <v>27</v>
          </cell>
          <cell r="C28" t="str">
            <v>JUEGO BOQUILLAS PVC 2"</v>
          </cell>
          <cell r="D28" t="str">
            <v>UN</v>
          </cell>
          <cell r="E28">
            <v>885</v>
          </cell>
        </row>
        <row r="29">
          <cell r="A29">
            <v>28</v>
          </cell>
          <cell r="C29" t="str">
            <v>REPISA ORDINARIO      3 m</v>
          </cell>
          <cell r="D29" t="str">
            <v>ML</v>
          </cell>
          <cell r="E29">
            <v>900.45</v>
          </cell>
        </row>
        <row r="30">
          <cell r="A30">
            <v>29</v>
          </cell>
          <cell r="C30" t="str">
            <v>CABLE COBRE THW    12 AWG</v>
          </cell>
          <cell r="D30" t="str">
            <v>ML</v>
          </cell>
          <cell r="E30">
            <v>2256</v>
          </cell>
        </row>
        <row r="31">
          <cell r="A31">
            <v>30</v>
          </cell>
          <cell r="C31" t="str">
            <v>CAJA SENCILLA CONDUIT</v>
          </cell>
          <cell r="D31" t="str">
            <v>UN</v>
          </cell>
          <cell r="E31">
            <v>922</v>
          </cell>
        </row>
        <row r="32">
          <cell r="A32">
            <v>31</v>
          </cell>
          <cell r="C32" t="str">
            <v>BLOQUE No.5 SANTAFE</v>
          </cell>
          <cell r="D32" t="str">
            <v>UN</v>
          </cell>
          <cell r="E32">
            <v>996</v>
          </cell>
        </row>
        <row r="33">
          <cell r="A33">
            <v>32</v>
          </cell>
          <cell r="C33" t="str">
            <v>DURMIENTE - ORDINARIO 3 m</v>
          </cell>
          <cell r="D33" t="str">
            <v>ML</v>
          </cell>
          <cell r="E33">
            <v>1000</v>
          </cell>
        </row>
        <row r="34">
          <cell r="A34">
            <v>33</v>
          </cell>
          <cell r="C34" t="str">
            <v>CODO 90º PRES. PVC   3/4"</v>
          </cell>
          <cell r="D34" t="str">
            <v>UN</v>
          </cell>
          <cell r="E34">
            <v>1000</v>
          </cell>
        </row>
        <row r="35">
          <cell r="A35">
            <v>34</v>
          </cell>
          <cell r="C35" t="str">
            <v>REPISA - ORDINARIO    3 m</v>
          </cell>
          <cell r="D35" t="str">
            <v>ML</v>
          </cell>
          <cell r="E35">
            <v>1035</v>
          </cell>
        </row>
        <row r="36">
          <cell r="A36">
            <v>35</v>
          </cell>
          <cell r="C36" t="str">
            <v>DURMIENTE-ORDINARIO   4 m</v>
          </cell>
          <cell r="D36" t="str">
            <v>ML</v>
          </cell>
          <cell r="E36">
            <v>1070</v>
          </cell>
        </row>
        <row r="37">
          <cell r="A37">
            <v>36</v>
          </cell>
          <cell r="C37" t="str">
            <v>PORTA CANDADO SIMPLE   3</v>
          </cell>
          <cell r="D37" t="str">
            <v>UN</v>
          </cell>
          <cell r="E37">
            <v>1148.8499999999999</v>
          </cell>
        </row>
        <row r="38">
          <cell r="A38">
            <v>37</v>
          </cell>
          <cell r="C38" t="str">
            <v>CODO 45º PRES. PVC   3/4"</v>
          </cell>
          <cell r="D38" t="str">
            <v>UN</v>
          </cell>
          <cell r="E38">
            <v>1190</v>
          </cell>
        </row>
        <row r="39">
          <cell r="A39">
            <v>38</v>
          </cell>
          <cell r="C39" t="str">
            <v>VARA DE CLAVO</v>
          </cell>
          <cell r="D39" t="str">
            <v>ML</v>
          </cell>
          <cell r="E39">
            <v>1200</v>
          </cell>
        </row>
        <row r="40">
          <cell r="A40">
            <v>39</v>
          </cell>
          <cell r="C40" t="str">
            <v>CODO 90º PRES. PVC     1"</v>
          </cell>
          <cell r="D40" t="str">
            <v>UN</v>
          </cell>
          <cell r="E40">
            <v>1412</v>
          </cell>
        </row>
        <row r="41">
          <cell r="A41">
            <v>40</v>
          </cell>
          <cell r="C41" t="str">
            <v>PERFIL ALUMINIO  1/2x1/2"</v>
          </cell>
          <cell r="D41" t="str">
            <v>ML</v>
          </cell>
          <cell r="E41">
            <v>1437.5</v>
          </cell>
        </row>
        <row r="42">
          <cell r="A42">
            <v>41</v>
          </cell>
          <cell r="C42" t="str">
            <v>T.BURRA ORDINAR.       25</v>
          </cell>
          <cell r="D42" t="str">
            <v>ML</v>
          </cell>
          <cell r="E42">
            <v>1463.95</v>
          </cell>
        </row>
        <row r="43">
          <cell r="A43">
            <v>42</v>
          </cell>
          <cell r="C43" t="str">
            <v>CAJA OCTAGONAL CONDUIT</v>
          </cell>
          <cell r="D43" t="str">
            <v>UN</v>
          </cell>
          <cell r="E43">
            <v>1500</v>
          </cell>
        </row>
        <row r="44">
          <cell r="A44">
            <v>43</v>
          </cell>
          <cell r="C44" t="str">
            <v>CABLE COBRE THW    10 AWG</v>
          </cell>
          <cell r="D44" t="str">
            <v>ML</v>
          </cell>
          <cell r="E44">
            <v>3252</v>
          </cell>
        </row>
        <row r="45">
          <cell r="A45">
            <v>44</v>
          </cell>
          <cell r="C45" t="str">
            <v>T.CHAPA               3 m</v>
          </cell>
          <cell r="D45" t="str">
            <v>ML</v>
          </cell>
          <cell r="E45">
            <v>1533</v>
          </cell>
        </row>
        <row r="46">
          <cell r="A46">
            <v>45</v>
          </cell>
          <cell r="C46" t="str">
            <v>PUNTILLA C/CABEZA      2"</v>
          </cell>
          <cell r="D46" t="str">
            <v>LB</v>
          </cell>
          <cell r="E46">
            <v>1566</v>
          </cell>
        </row>
        <row r="47">
          <cell r="A47">
            <v>46</v>
          </cell>
          <cell r="C47" t="str">
            <v>PABMERIL   PLIEGO  9"x11"</v>
          </cell>
          <cell r="D47" t="str">
            <v>UN</v>
          </cell>
          <cell r="E47">
            <v>1600</v>
          </cell>
        </row>
        <row r="48">
          <cell r="A48">
            <v>47</v>
          </cell>
          <cell r="C48" t="str">
            <v>PARAL TELESCOPICO 2.2 m</v>
          </cell>
          <cell r="D48" t="str">
            <v>MS</v>
          </cell>
          <cell r="E48">
            <v>1682.49</v>
          </cell>
        </row>
        <row r="49">
          <cell r="A49">
            <v>48</v>
          </cell>
          <cell r="C49" t="str">
            <v>TUBO CONDUIT PVC     1/2"</v>
          </cell>
          <cell r="D49" t="str">
            <v>ML</v>
          </cell>
          <cell r="E49">
            <v>1709</v>
          </cell>
        </row>
        <row r="50">
          <cell r="A50">
            <v>49</v>
          </cell>
          <cell r="C50" t="str">
            <v>ACERO FIG.37000 PSI  1/4"</v>
          </cell>
          <cell r="D50" t="str">
            <v>KG</v>
          </cell>
          <cell r="E50">
            <v>1752</v>
          </cell>
        </row>
        <row r="51">
          <cell r="A51">
            <v>50</v>
          </cell>
          <cell r="C51" t="str">
            <v>ACERO FIG.60000 PSI  1/2"</v>
          </cell>
          <cell r="D51" t="str">
            <v>KG</v>
          </cell>
          <cell r="E51">
            <v>1752</v>
          </cell>
        </row>
        <row r="52">
          <cell r="A52">
            <v>51</v>
          </cell>
          <cell r="C52" t="str">
            <v>ACERO FIG.60000 PSI    1"</v>
          </cell>
          <cell r="D52" t="str">
            <v>KG</v>
          </cell>
          <cell r="E52">
            <v>1752</v>
          </cell>
        </row>
        <row r="53">
          <cell r="A53">
            <v>52</v>
          </cell>
          <cell r="C53" t="str">
            <v>BISAGRA ALUM.EXT  3"</v>
          </cell>
          <cell r="D53" t="str">
            <v>UN</v>
          </cell>
          <cell r="E53">
            <v>1800.94</v>
          </cell>
        </row>
        <row r="54">
          <cell r="A54">
            <v>53</v>
          </cell>
          <cell r="C54" t="str">
            <v>SEGUETA NICHOLSON</v>
          </cell>
          <cell r="D54" t="str">
            <v>UN</v>
          </cell>
          <cell r="E54">
            <v>2000</v>
          </cell>
        </row>
        <row r="55">
          <cell r="A55">
            <v>54</v>
          </cell>
          <cell r="C55" t="str">
            <v>FORMALETA ENTREPISOS m2</v>
          </cell>
          <cell r="D55" t="str">
            <v>MS</v>
          </cell>
          <cell r="E55">
            <v>2000</v>
          </cell>
        </row>
        <row r="56">
          <cell r="A56">
            <v>55</v>
          </cell>
          <cell r="C56" t="str">
            <v>CAJA DOBLE CONDUIT</v>
          </cell>
          <cell r="D56" t="str">
            <v>UN</v>
          </cell>
          <cell r="E56">
            <v>2000</v>
          </cell>
        </row>
        <row r="57">
          <cell r="A57">
            <v>56</v>
          </cell>
          <cell r="C57" t="str">
            <v>GRAMA (Semilla Ryegrass)</v>
          </cell>
          <cell r="D57" t="str">
            <v>M2</v>
          </cell>
          <cell r="E57">
            <v>2100</v>
          </cell>
        </row>
        <row r="58">
          <cell r="A58">
            <v>57</v>
          </cell>
          <cell r="C58" t="str">
            <v>PLANCHON - ORDINARIO  3 m</v>
          </cell>
          <cell r="D58" t="str">
            <v>ML</v>
          </cell>
          <cell r="E58">
            <v>2108</v>
          </cell>
        </row>
        <row r="59">
          <cell r="A59">
            <v>58</v>
          </cell>
          <cell r="C59" t="str">
            <v>T.BURRA-ORDINARIO    0.30</v>
          </cell>
          <cell r="D59" t="str">
            <v>ML</v>
          </cell>
          <cell r="E59">
            <v>2108</v>
          </cell>
        </row>
        <row r="60">
          <cell r="A60">
            <v>59</v>
          </cell>
          <cell r="C60" t="str">
            <v>GEOTEXTIL NO TEJIDO  1600</v>
          </cell>
          <cell r="D60" t="str">
            <v>M2</v>
          </cell>
          <cell r="E60">
            <v>2145</v>
          </cell>
        </row>
        <row r="61">
          <cell r="A61">
            <v>60</v>
          </cell>
          <cell r="C61" t="str">
            <v>PLACA IDENTIFICAC. 2x1 cm</v>
          </cell>
          <cell r="D61" t="str">
            <v>UN</v>
          </cell>
          <cell r="E61">
            <v>2170</v>
          </cell>
        </row>
        <row r="62">
          <cell r="A62">
            <v>61</v>
          </cell>
          <cell r="C62" t="str">
            <v>ALAMBRE NEGRO       No.18</v>
          </cell>
          <cell r="D62" t="str">
            <v>KG</v>
          </cell>
          <cell r="E62">
            <v>2200</v>
          </cell>
        </row>
        <row r="63">
          <cell r="A63">
            <v>62</v>
          </cell>
          <cell r="C63" t="str">
            <v>PERMA GLASS 6 FIBERGLASS</v>
          </cell>
          <cell r="D63" t="str">
            <v>M2</v>
          </cell>
          <cell r="E63">
            <v>2250</v>
          </cell>
        </row>
        <row r="64">
          <cell r="A64">
            <v>63</v>
          </cell>
          <cell r="C64" t="str">
            <v>CODO 45º PRES. PVC     1"</v>
          </cell>
          <cell r="D64" t="str">
            <v>UN</v>
          </cell>
          <cell r="E64">
            <v>2269</v>
          </cell>
        </row>
        <row r="65">
          <cell r="A65">
            <v>64</v>
          </cell>
          <cell r="C65" t="str">
            <v>CODO 90º 1/4 CxC       2"</v>
          </cell>
          <cell r="D65" t="str">
            <v>UN</v>
          </cell>
          <cell r="E65">
            <v>2320</v>
          </cell>
        </row>
        <row r="66">
          <cell r="A66">
            <v>65</v>
          </cell>
          <cell r="C66" t="str">
            <v>SIKA-1  IMP.INTEGRAL</v>
          </cell>
          <cell r="D66" t="str">
            <v>KG</v>
          </cell>
          <cell r="E66">
            <v>2357.5</v>
          </cell>
        </row>
        <row r="67">
          <cell r="A67">
            <v>66</v>
          </cell>
          <cell r="C67" t="str">
            <v>DILATACION EN BRONCE PC09</v>
          </cell>
          <cell r="D67" t="str">
            <v>ML</v>
          </cell>
          <cell r="E67">
            <v>2369</v>
          </cell>
        </row>
        <row r="68">
          <cell r="A68">
            <v>67</v>
          </cell>
          <cell r="C68" t="str">
            <v>CABLE COBRE THW     8 AWG</v>
          </cell>
          <cell r="D68" t="str">
            <v>ML</v>
          </cell>
          <cell r="E68">
            <v>4713</v>
          </cell>
        </row>
        <row r="69">
          <cell r="A69">
            <v>68</v>
          </cell>
          <cell r="C69" t="str">
            <v>TUBO PRESION/9 PVC   1/2"</v>
          </cell>
          <cell r="D69" t="str">
            <v>ML</v>
          </cell>
          <cell r="E69">
            <v>2631</v>
          </cell>
        </row>
        <row r="70">
          <cell r="A70">
            <v>69</v>
          </cell>
          <cell r="C70" t="str">
            <v>LONA VERDE H=2.0 mts</v>
          </cell>
          <cell r="D70" t="str">
            <v>ML</v>
          </cell>
          <cell r="E70">
            <v>2800</v>
          </cell>
        </row>
        <row r="71">
          <cell r="A71">
            <v>70</v>
          </cell>
          <cell r="C71" t="str">
            <v>ACCESORIO GALVANIZADO     1/4"</v>
          </cell>
          <cell r="D71" t="str">
            <v>UN</v>
          </cell>
          <cell r="E71">
            <v>3120</v>
          </cell>
        </row>
        <row r="72">
          <cell r="A72">
            <v>71</v>
          </cell>
          <cell r="C72" t="str">
            <v>ACCESORIO GALVANIZADO     1/2"</v>
          </cell>
          <cell r="D72" t="str">
            <v>UN</v>
          </cell>
          <cell r="E72">
            <v>3236</v>
          </cell>
        </row>
        <row r="73">
          <cell r="A73">
            <v>72</v>
          </cell>
          <cell r="C73" t="str">
            <v>ACERO ESTRUCTURAL FABRICA</v>
          </cell>
          <cell r="D73" t="str">
            <v>KG</v>
          </cell>
          <cell r="E73">
            <v>3500</v>
          </cell>
        </row>
        <row r="74">
          <cell r="A74">
            <v>73</v>
          </cell>
          <cell r="C74" t="str">
            <v>ANCLAJE AUTOPERF.1/2"</v>
          </cell>
          <cell r="D74" t="str">
            <v>UN</v>
          </cell>
          <cell r="E74">
            <v>3668.18</v>
          </cell>
        </row>
        <row r="75">
          <cell r="A75">
            <v>74</v>
          </cell>
          <cell r="C75" t="str">
            <v>TUBO PRESION/11 PVC  3/4"</v>
          </cell>
          <cell r="D75" t="str">
            <v>ML</v>
          </cell>
          <cell r="E75">
            <v>3673</v>
          </cell>
        </row>
        <row r="76">
          <cell r="A76">
            <v>75</v>
          </cell>
          <cell r="C76" t="str">
            <v>ASEO GENERAL</v>
          </cell>
          <cell r="D76" t="str">
            <v>M2</v>
          </cell>
          <cell r="E76">
            <v>3800</v>
          </cell>
        </row>
        <row r="77">
          <cell r="A77">
            <v>76</v>
          </cell>
          <cell r="C77" t="str">
            <v>PINTURA AL HORNO</v>
          </cell>
          <cell r="D77" t="str">
            <v>M2</v>
          </cell>
          <cell r="E77">
            <v>4000</v>
          </cell>
        </row>
        <row r="78">
          <cell r="A78">
            <v>77</v>
          </cell>
          <cell r="C78" t="str">
            <v>COLOR MINERAL ROJO</v>
          </cell>
          <cell r="D78" t="str">
            <v>KG</v>
          </cell>
          <cell r="E78">
            <v>4100</v>
          </cell>
        </row>
        <row r="79">
          <cell r="A79">
            <v>78</v>
          </cell>
          <cell r="C79" t="str">
            <v>CODO 45º PRES. PVC   1 1/4"</v>
          </cell>
          <cell r="D79" t="str">
            <v>UN</v>
          </cell>
          <cell r="E79">
            <v>4101</v>
          </cell>
        </row>
        <row r="80">
          <cell r="A80">
            <v>79</v>
          </cell>
          <cell r="C80" t="str">
            <v>CABLE COBRE THW     6 AWG</v>
          </cell>
          <cell r="D80" t="str">
            <v>ML</v>
          </cell>
          <cell r="E80">
            <v>9950</v>
          </cell>
        </row>
        <row r="81">
          <cell r="A81">
            <v>80</v>
          </cell>
          <cell r="C81" t="str">
            <v>TUBO PRESION/13.5 PVC  1"</v>
          </cell>
          <cell r="D81" t="str">
            <v>ML</v>
          </cell>
          <cell r="E81">
            <v>4954</v>
          </cell>
        </row>
        <row r="82">
          <cell r="A82">
            <v>81</v>
          </cell>
          <cell r="C82" t="str">
            <v>TOMA DOBLE AMERICANA</v>
          </cell>
          <cell r="D82" t="str">
            <v>UN</v>
          </cell>
          <cell r="E82">
            <v>5000</v>
          </cell>
        </row>
        <row r="83">
          <cell r="A83">
            <v>82</v>
          </cell>
          <cell r="C83" t="str">
            <v>CODO 90º 1/4 CxC       3"</v>
          </cell>
          <cell r="D83" t="str">
            <v>UN</v>
          </cell>
          <cell r="E83">
            <v>5047</v>
          </cell>
        </row>
        <row r="84">
          <cell r="A84">
            <v>83</v>
          </cell>
          <cell r="C84" t="str">
            <v>CODO 90º PRES. PVC 1 1/2"</v>
          </cell>
          <cell r="D84" t="str">
            <v>UN</v>
          </cell>
          <cell r="E84">
            <v>5063</v>
          </cell>
        </row>
        <row r="85">
          <cell r="A85">
            <v>84</v>
          </cell>
          <cell r="C85" t="str">
            <v>TOMA CORR. DOBLE POLO-TIERRA</v>
          </cell>
          <cell r="D85" t="str">
            <v>UN</v>
          </cell>
          <cell r="E85">
            <v>5100</v>
          </cell>
        </row>
        <row r="86">
          <cell r="A86">
            <v>85</v>
          </cell>
          <cell r="C86" t="str">
            <v>GANCHO</v>
          </cell>
          <cell r="D86" t="str">
            <v>UN</v>
          </cell>
          <cell r="E86">
            <v>5199</v>
          </cell>
        </row>
        <row r="87">
          <cell r="A87">
            <v>86</v>
          </cell>
          <cell r="C87" t="str">
            <v>ACCESORIO GALVANIZADO       1"</v>
          </cell>
          <cell r="D87" t="str">
            <v>UN</v>
          </cell>
          <cell r="E87">
            <v>5336</v>
          </cell>
        </row>
        <row r="88">
          <cell r="A88">
            <v>87</v>
          </cell>
          <cell r="C88" t="str">
            <v>WALL PLATE AJUSTE SENCILL</v>
          </cell>
          <cell r="D88" t="str">
            <v>UN</v>
          </cell>
          <cell r="E88">
            <v>5454.71</v>
          </cell>
        </row>
        <row r="89">
          <cell r="A89">
            <v>88</v>
          </cell>
          <cell r="C89" t="str">
            <v>CODO 45º PRES. PVC   1 1/2"</v>
          </cell>
          <cell r="D89" t="str">
            <v>UN</v>
          </cell>
          <cell r="E89">
            <v>5497</v>
          </cell>
        </row>
        <row r="90">
          <cell r="A90">
            <v>89</v>
          </cell>
          <cell r="C90" t="str">
            <v>MARMOLINA</v>
          </cell>
          <cell r="D90" t="str">
            <v>BTO</v>
          </cell>
          <cell r="E90">
            <v>5600</v>
          </cell>
        </row>
        <row r="91">
          <cell r="A91">
            <v>90</v>
          </cell>
          <cell r="C91" t="str">
            <v>TUBO PVC A.LL.         2"</v>
          </cell>
          <cell r="D91" t="str">
            <v>ML</v>
          </cell>
          <cell r="E91">
            <v>5667</v>
          </cell>
        </row>
        <row r="92">
          <cell r="A92">
            <v>91</v>
          </cell>
          <cell r="C92" t="str">
            <v>SOLDADURA ELECT.004-3/23"</v>
          </cell>
          <cell r="D92" t="str">
            <v>KG</v>
          </cell>
          <cell r="E92">
            <v>5800</v>
          </cell>
        </row>
        <row r="93">
          <cell r="A93">
            <v>92</v>
          </cell>
          <cell r="C93" t="str">
            <v>INSTALACION CERRADURAS</v>
          </cell>
          <cell r="D93" t="str">
            <v>UN</v>
          </cell>
          <cell r="E93">
            <v>6000</v>
          </cell>
        </row>
        <row r="94">
          <cell r="A94">
            <v>93</v>
          </cell>
          <cell r="C94" t="str">
            <v>TUBO CONDUIT PVC   1 1/2"</v>
          </cell>
          <cell r="D94" t="str">
            <v>ML</v>
          </cell>
          <cell r="E94">
            <v>6111</v>
          </cell>
        </row>
        <row r="95">
          <cell r="A95">
            <v>94</v>
          </cell>
          <cell r="C95" t="str">
            <v>TUBO PRES./21 PVC  1 1/4"</v>
          </cell>
          <cell r="D95" t="str">
            <v>ML</v>
          </cell>
          <cell r="E95">
            <v>6220</v>
          </cell>
        </row>
        <row r="96">
          <cell r="A96">
            <v>95</v>
          </cell>
          <cell r="C96" t="str">
            <v>TUBO CONDUIT PVC     3/4"</v>
          </cell>
          <cell r="D96" t="str">
            <v>UN</v>
          </cell>
          <cell r="E96">
            <v>2238</v>
          </cell>
        </row>
        <row r="97">
          <cell r="A97">
            <v>96</v>
          </cell>
          <cell r="C97" t="str">
            <v>PULIDA PISOS EN GRANITO</v>
          </cell>
          <cell r="D97" t="str">
            <v>M2</v>
          </cell>
          <cell r="E97">
            <v>7000</v>
          </cell>
        </row>
        <row r="98">
          <cell r="A98">
            <v>97</v>
          </cell>
          <cell r="C98" t="str">
            <v>CABLE COBRE THW     4 AWG</v>
          </cell>
          <cell r="D98" t="str">
            <v>ML</v>
          </cell>
          <cell r="E98">
            <v>11221</v>
          </cell>
        </row>
        <row r="99">
          <cell r="A99">
            <v>98</v>
          </cell>
          <cell r="C99" t="str">
            <v>SILICONA TRANSPARENTE</v>
          </cell>
          <cell r="D99" t="str">
            <v>UN</v>
          </cell>
          <cell r="E99">
            <v>7074</v>
          </cell>
        </row>
        <row r="100">
          <cell r="A100">
            <v>99</v>
          </cell>
          <cell r="C100" t="str">
            <v>TUBO CONDUIT LIV.  1 1/2"</v>
          </cell>
          <cell r="D100" t="str">
            <v>ML</v>
          </cell>
          <cell r="E100">
            <v>6111</v>
          </cell>
        </row>
        <row r="101">
          <cell r="A101">
            <v>100</v>
          </cell>
          <cell r="C101" t="str">
            <v>CASETON - LONA 0.80m</v>
          </cell>
          <cell r="D101" t="str">
            <v>ML</v>
          </cell>
          <cell r="E101">
            <v>7200</v>
          </cell>
        </row>
        <row r="102">
          <cell r="A102">
            <v>101</v>
          </cell>
          <cell r="C102" t="str">
            <v>TUBO AGUA GALVAN.      1/4"</v>
          </cell>
          <cell r="D102" t="str">
            <v>ML</v>
          </cell>
          <cell r="E102">
            <v>7500</v>
          </cell>
        </row>
        <row r="103">
          <cell r="A103">
            <v>102</v>
          </cell>
          <cell r="C103" t="str">
            <v>TUBO PRES./21 PVC  1 1/2"</v>
          </cell>
          <cell r="D103" t="str">
            <v>ML</v>
          </cell>
          <cell r="E103">
            <v>8120</v>
          </cell>
        </row>
        <row r="104">
          <cell r="A104">
            <v>103</v>
          </cell>
          <cell r="C104" t="str">
            <v>TUBO DRENAJE     100mm</v>
          </cell>
          <cell r="D104" t="str">
            <v>ML</v>
          </cell>
          <cell r="E104">
            <v>8335</v>
          </cell>
        </row>
        <row r="105">
          <cell r="A105">
            <v>104</v>
          </cell>
          <cell r="C105" t="str">
            <v>TUBO AGUA GALVAN.    1/2"</v>
          </cell>
          <cell r="D105" t="str">
            <v>ML</v>
          </cell>
          <cell r="E105">
            <v>8700</v>
          </cell>
        </row>
        <row r="106">
          <cell r="A106">
            <v>105</v>
          </cell>
          <cell r="C106" t="str">
            <v>TUBO PVC  SANIT    2"</v>
          </cell>
          <cell r="D106" t="str">
            <v>ML</v>
          </cell>
          <cell r="E106">
            <v>8815</v>
          </cell>
        </row>
        <row r="107">
          <cell r="A107">
            <v>106</v>
          </cell>
          <cell r="C107" t="str">
            <v>CODO 45º PRES. PVC     2"</v>
          </cell>
          <cell r="D107" t="str">
            <v>UN</v>
          </cell>
          <cell r="E107">
            <v>9096</v>
          </cell>
        </row>
        <row r="108">
          <cell r="A108">
            <v>107</v>
          </cell>
          <cell r="C108" t="str">
            <v>CODO 90º 1/4 CxC       4"</v>
          </cell>
          <cell r="D108" t="str">
            <v>UN</v>
          </cell>
          <cell r="E108">
            <v>9260</v>
          </cell>
        </row>
        <row r="109">
          <cell r="A109">
            <v>108</v>
          </cell>
          <cell r="C109" t="str">
            <v>PLATINA       1 1/4 x 1/4</v>
          </cell>
          <cell r="D109" t="str">
            <v>KG</v>
          </cell>
          <cell r="E109">
            <v>9500</v>
          </cell>
        </row>
        <row r="110">
          <cell r="A110">
            <v>109</v>
          </cell>
          <cell r="C110" t="str">
            <v>CONECTOR TUBULAR      2/0</v>
          </cell>
          <cell r="D110" t="str">
            <v>UN</v>
          </cell>
          <cell r="E110">
            <v>9572</v>
          </cell>
        </row>
        <row r="111">
          <cell r="A111">
            <v>110</v>
          </cell>
          <cell r="C111" t="str">
            <v>T.BURRA-C. MACHO     0.28</v>
          </cell>
          <cell r="D111" t="str">
            <v>ML</v>
          </cell>
          <cell r="E111">
            <v>9582.8700000000008</v>
          </cell>
        </row>
        <row r="112">
          <cell r="A112">
            <v>111</v>
          </cell>
          <cell r="C112" t="str">
            <v>CORTACIRC.ENCHU.UNIP. 20A</v>
          </cell>
          <cell r="D112" t="str">
            <v>UN</v>
          </cell>
          <cell r="E112">
            <v>11700</v>
          </cell>
        </row>
        <row r="113">
          <cell r="A113">
            <v>112</v>
          </cell>
          <cell r="C113" t="str">
            <v>TOMA TELEF.AMERIC.</v>
          </cell>
          <cell r="D113" t="str">
            <v>UN</v>
          </cell>
          <cell r="E113">
            <v>9800</v>
          </cell>
        </row>
        <row r="114">
          <cell r="A114">
            <v>113</v>
          </cell>
          <cell r="C114" t="str">
            <v>SIKA TRANSPARENTE</v>
          </cell>
          <cell r="D114" t="str">
            <v>KG</v>
          </cell>
          <cell r="E114">
            <v>10000</v>
          </cell>
        </row>
        <row r="115">
          <cell r="A115">
            <v>114</v>
          </cell>
          <cell r="C115" t="str">
            <v>ACCESORIO GALVANIZADO     1 1/2"</v>
          </cell>
          <cell r="D115" t="str">
            <v>UN</v>
          </cell>
          <cell r="E115">
            <v>10280</v>
          </cell>
        </row>
        <row r="116">
          <cell r="A116">
            <v>115</v>
          </cell>
          <cell r="C116" t="str">
            <v>VIBROCOMPACT. A GASOLINA</v>
          </cell>
          <cell r="D116" t="str">
            <v>DD</v>
          </cell>
          <cell r="E116">
            <v>10977</v>
          </cell>
        </row>
        <row r="117">
          <cell r="A117">
            <v>116</v>
          </cell>
          <cell r="C117" t="str">
            <v>TOMA CORR. DE POLO AISLADO</v>
          </cell>
          <cell r="D117" t="str">
            <v>UN</v>
          </cell>
          <cell r="E117">
            <v>11600</v>
          </cell>
        </row>
        <row r="118">
          <cell r="A118">
            <v>117</v>
          </cell>
          <cell r="C118" t="str">
            <v>CONECTOR TUBULAR      4/0</v>
          </cell>
          <cell r="D118" t="str">
            <v>UN</v>
          </cell>
          <cell r="E118">
            <v>11721</v>
          </cell>
        </row>
        <row r="119">
          <cell r="A119">
            <v>118</v>
          </cell>
          <cell r="C119" t="str">
            <v>SIFON GRIVAL LAVAMANOS</v>
          </cell>
          <cell r="D119" t="str">
            <v>UN</v>
          </cell>
          <cell r="E119">
            <v>11770</v>
          </cell>
        </row>
        <row r="120">
          <cell r="A120">
            <v>119</v>
          </cell>
          <cell r="C120" t="str">
            <v>SOLDADURA ESTAÑO P/COBRE</v>
          </cell>
          <cell r="D120" t="str">
            <v>ML</v>
          </cell>
          <cell r="E120">
            <v>12273</v>
          </cell>
        </row>
        <row r="121">
          <cell r="A121">
            <v>120</v>
          </cell>
          <cell r="C121" t="str">
            <v>TUBO PRESION/21 PVC    2"</v>
          </cell>
          <cell r="D121" t="str">
            <v>ML</v>
          </cell>
          <cell r="E121">
            <v>12450</v>
          </cell>
        </row>
        <row r="122">
          <cell r="A122">
            <v>121</v>
          </cell>
          <cell r="C122" t="str">
            <v>TUBO PVC SANIT     3"</v>
          </cell>
          <cell r="D122" t="str">
            <v>ML</v>
          </cell>
          <cell r="E122">
            <v>13165</v>
          </cell>
        </row>
        <row r="123">
          <cell r="A123">
            <v>122</v>
          </cell>
          <cell r="C123" t="str">
            <v>BORDILLO TIPO A-80</v>
          </cell>
          <cell r="D123" t="str">
            <v>ML</v>
          </cell>
          <cell r="E123">
            <v>18000</v>
          </cell>
        </row>
        <row r="124">
          <cell r="A124">
            <v>123</v>
          </cell>
          <cell r="C124" t="str">
            <v>ACCESORIO GALVANIZADO     2"</v>
          </cell>
          <cell r="D124" t="str">
            <v>UN</v>
          </cell>
          <cell r="E124">
            <v>12964</v>
          </cell>
        </row>
        <row r="125">
          <cell r="A125">
            <v>124</v>
          </cell>
          <cell r="C125" t="str">
            <v>BRIDA GALVANIZADA     2"</v>
          </cell>
          <cell r="D125" t="str">
            <v>UN</v>
          </cell>
          <cell r="E125">
            <v>12964</v>
          </cell>
        </row>
        <row r="126">
          <cell r="A126">
            <v>125</v>
          </cell>
          <cell r="C126" t="str">
            <v>ACIDO NITRICO</v>
          </cell>
          <cell r="D126" t="str">
            <v>GAL</v>
          </cell>
          <cell r="E126">
            <v>15000</v>
          </cell>
        </row>
        <row r="127">
          <cell r="A127">
            <v>126</v>
          </cell>
          <cell r="C127" t="str">
            <v>LLAVE MTTO GRIFERIA LAVAM, Y ORINAL</v>
          </cell>
          <cell r="D127" t="str">
            <v>UN</v>
          </cell>
          <cell r="E127">
            <v>15080</v>
          </cell>
        </row>
        <row r="128">
          <cell r="A128">
            <v>127</v>
          </cell>
          <cell r="C128" t="str">
            <v>CORTACIRC.ENCHU.UNIP. 40A</v>
          </cell>
          <cell r="D128" t="str">
            <v>UN</v>
          </cell>
          <cell r="E128">
            <v>15250</v>
          </cell>
        </row>
        <row r="129">
          <cell r="A129">
            <v>128</v>
          </cell>
          <cell r="C129" t="str">
            <v>CABLE COBRE DESN. AWG 2/0</v>
          </cell>
          <cell r="D129" t="str">
            <v>ML</v>
          </cell>
          <cell r="E129">
            <v>15840</v>
          </cell>
        </row>
        <row r="130">
          <cell r="A130">
            <v>129</v>
          </cell>
          <cell r="C130" t="str">
            <v>UNION PVC NOVAFORT  6"</v>
          </cell>
          <cell r="D130" t="str">
            <v>UN</v>
          </cell>
          <cell r="E130">
            <v>16604</v>
          </cell>
        </row>
        <row r="131">
          <cell r="A131">
            <v>130</v>
          </cell>
          <cell r="C131" t="str">
            <v>ALUMOL - RECUBR.REFLECT.</v>
          </cell>
          <cell r="D131" t="str">
            <v>KG</v>
          </cell>
          <cell r="E131">
            <v>17295</v>
          </cell>
        </row>
        <row r="132">
          <cell r="A132">
            <v>131</v>
          </cell>
          <cell r="C132" t="str">
            <v>GRANITO TRAV.PERUANO No.3</v>
          </cell>
          <cell r="D132" t="str">
            <v>BTO</v>
          </cell>
          <cell r="E132">
            <v>17342.36</v>
          </cell>
        </row>
        <row r="133">
          <cell r="A133">
            <v>132</v>
          </cell>
          <cell r="C133" t="str">
            <v>WASH PRIMER A PINTURA</v>
          </cell>
          <cell r="D133" t="str">
            <v>GAL</v>
          </cell>
          <cell r="E133">
            <v>17538</v>
          </cell>
        </row>
        <row r="134">
          <cell r="A134">
            <v>133</v>
          </cell>
          <cell r="C134" t="str">
            <v>WASH PRIMER B CATALIZADOR</v>
          </cell>
          <cell r="D134" t="str">
            <v>GAL</v>
          </cell>
          <cell r="E134">
            <v>17538</v>
          </cell>
        </row>
        <row r="135">
          <cell r="A135">
            <v>134</v>
          </cell>
          <cell r="C135" t="str">
            <v>TAPA REGISTRO   R   20x20</v>
          </cell>
          <cell r="D135" t="str">
            <v>UN</v>
          </cell>
          <cell r="E135">
            <v>17980</v>
          </cell>
        </row>
        <row r="136">
          <cell r="A136">
            <v>135</v>
          </cell>
          <cell r="C136" t="str">
            <v>RECEBO COMUN</v>
          </cell>
          <cell r="D136" t="str">
            <v>M3</v>
          </cell>
          <cell r="E136">
            <v>13500</v>
          </cell>
        </row>
        <row r="137">
          <cell r="A137">
            <v>136</v>
          </cell>
          <cell r="C137" t="str">
            <v>TUBO PVC SANIT     4"</v>
          </cell>
          <cell r="D137" t="str">
            <v>ML</v>
          </cell>
          <cell r="E137">
            <v>18347</v>
          </cell>
        </row>
        <row r="138">
          <cell r="A138">
            <v>137</v>
          </cell>
          <cell r="C138" t="str">
            <v>TUBO PVC A.LL.         4"</v>
          </cell>
          <cell r="D138" t="str">
            <v>ML</v>
          </cell>
          <cell r="E138">
            <v>12922</v>
          </cell>
        </row>
        <row r="139">
          <cell r="A139">
            <v>138</v>
          </cell>
          <cell r="C139" t="str">
            <v>TUBO AGUA GALVAN.      1"</v>
          </cell>
          <cell r="D139" t="str">
            <v>ML</v>
          </cell>
          <cell r="E139">
            <v>18415</v>
          </cell>
        </row>
        <row r="140">
          <cell r="A140">
            <v>139</v>
          </cell>
          <cell r="C140" t="str">
            <v>CERRADURA SAFE 1152 S</v>
          </cell>
          <cell r="D140" t="str">
            <v>UN</v>
          </cell>
          <cell r="E140">
            <v>18560</v>
          </cell>
        </row>
        <row r="141">
          <cell r="A141">
            <v>140</v>
          </cell>
          <cell r="C141" t="str">
            <v>TOMA RJ45-110 JACK SNAP</v>
          </cell>
          <cell r="D141" t="str">
            <v>UN</v>
          </cell>
          <cell r="E141">
            <v>18889.16</v>
          </cell>
        </row>
        <row r="142">
          <cell r="A142">
            <v>141</v>
          </cell>
          <cell r="C142" t="str">
            <v>LOSETA PREFABRICADA 0.40*0.40 mts TIPO A-50</v>
          </cell>
          <cell r="D142" t="str">
            <v>M2</v>
          </cell>
          <cell r="E142">
            <v>20900</v>
          </cell>
        </row>
        <row r="143">
          <cell r="A143">
            <v>142</v>
          </cell>
          <cell r="C143" t="str">
            <v>BANDEJA PORTACAB.ESCALERA</v>
          </cell>
          <cell r="D143" t="str">
            <v>UN</v>
          </cell>
          <cell r="E143">
            <v>19200</v>
          </cell>
        </row>
        <row r="144">
          <cell r="A144">
            <v>143</v>
          </cell>
          <cell r="C144" t="str">
            <v>ALAMBRE Cu DESN.  AWG  14</v>
          </cell>
          <cell r="D144" t="str">
            <v>KG</v>
          </cell>
          <cell r="E144">
            <v>59281</v>
          </cell>
        </row>
        <row r="145">
          <cell r="A145">
            <v>144</v>
          </cell>
          <cell r="C145" t="str">
            <v>TUBO PRESION/21 PVC   2 1/2"</v>
          </cell>
          <cell r="D145" t="str">
            <v>ML</v>
          </cell>
          <cell r="E145">
            <v>19457</v>
          </cell>
        </row>
        <row r="146">
          <cell r="A146">
            <v>145</v>
          </cell>
          <cell r="C146" t="str">
            <v>CERAMICA ALFA LISA 30x30</v>
          </cell>
          <cell r="D146" t="str">
            <v>M2</v>
          </cell>
          <cell r="E146">
            <v>21560</v>
          </cell>
        </row>
        <row r="147">
          <cell r="A147">
            <v>146</v>
          </cell>
          <cell r="C147" t="str">
            <v>CERAMICA ALFA LISA 20x20</v>
          </cell>
          <cell r="D147" t="str">
            <v>M2</v>
          </cell>
          <cell r="E147">
            <v>18350</v>
          </cell>
        </row>
        <row r="148">
          <cell r="A148">
            <v>147</v>
          </cell>
          <cell r="C148" t="str">
            <v>BARNIZ BRILLANTE EXTERIOR</v>
          </cell>
          <cell r="D148" t="str">
            <v>GAL</v>
          </cell>
          <cell r="E148">
            <v>20417</v>
          </cell>
        </row>
        <row r="149">
          <cell r="A149">
            <v>148</v>
          </cell>
          <cell r="C149" t="str">
            <v>RECEBO  B-200</v>
          </cell>
          <cell r="D149" t="str">
            <v>M3</v>
          </cell>
          <cell r="E149">
            <v>21000</v>
          </cell>
        </row>
        <row r="150">
          <cell r="A150">
            <v>149</v>
          </cell>
          <cell r="C150" t="str">
            <v>TUBO DRENAJE           6"</v>
          </cell>
          <cell r="D150" t="str">
            <v>ML</v>
          </cell>
          <cell r="E150">
            <v>21105</v>
          </cell>
        </row>
        <row r="151">
          <cell r="A151">
            <v>150</v>
          </cell>
          <cell r="C151" t="str">
            <v>CABLE COBRE DESN. AWG # 2</v>
          </cell>
          <cell r="D151" t="str">
            <v>ML</v>
          </cell>
          <cell r="E151">
            <v>21158</v>
          </cell>
        </row>
        <row r="152">
          <cell r="A152">
            <v>151</v>
          </cell>
          <cell r="C152" t="str">
            <v>CABLE COBRE DESN. AWG # 4</v>
          </cell>
          <cell r="D152" t="str">
            <v>ML</v>
          </cell>
          <cell r="E152">
            <v>14086</v>
          </cell>
        </row>
        <row r="153">
          <cell r="A153">
            <v>152</v>
          </cell>
          <cell r="C153" t="str">
            <v>CODO 45º PRES. PVC   2 1/2"</v>
          </cell>
          <cell r="D153" t="str">
            <v>UN</v>
          </cell>
          <cell r="E153">
            <v>24070</v>
          </cell>
        </row>
        <row r="154">
          <cell r="A154">
            <v>153</v>
          </cell>
          <cell r="C154" t="str">
            <v>REGISTRO PASO DIRECTO 1/2"</v>
          </cell>
          <cell r="D154" t="str">
            <v>UN</v>
          </cell>
          <cell r="E154">
            <v>24950</v>
          </cell>
        </row>
        <row r="155">
          <cell r="A155">
            <v>154</v>
          </cell>
          <cell r="C155" t="str">
            <v>TIERRA NEGRA</v>
          </cell>
          <cell r="D155" t="str">
            <v>M3</v>
          </cell>
          <cell r="E155">
            <v>25000</v>
          </cell>
        </row>
        <row r="156">
          <cell r="A156">
            <v>155</v>
          </cell>
          <cell r="C156" t="str">
            <v>TAPAPOROS NOGAL</v>
          </cell>
          <cell r="D156" t="str">
            <v>GAL</v>
          </cell>
          <cell r="E156">
            <v>25000</v>
          </cell>
        </row>
        <row r="157">
          <cell r="A157">
            <v>156</v>
          </cell>
          <cell r="C157" t="str">
            <v>BALDOSA EN GRANITO SAVONA 33 x 33</v>
          </cell>
          <cell r="D157" t="str">
            <v>M2</v>
          </cell>
          <cell r="E157">
            <v>25000</v>
          </cell>
        </row>
        <row r="158">
          <cell r="A158">
            <v>157</v>
          </cell>
          <cell r="C158" t="str">
            <v>TEJA   ETERNIT      No.6</v>
          </cell>
          <cell r="D158" t="str">
            <v>UN</v>
          </cell>
          <cell r="E158">
            <v>25500</v>
          </cell>
        </row>
        <row r="159">
          <cell r="A159">
            <v>158</v>
          </cell>
          <cell r="C159" t="str">
            <v>REMATES DE CUBIERTA TIPO SANDWICH</v>
          </cell>
          <cell r="D159" t="str">
            <v>ML</v>
          </cell>
          <cell r="E159">
            <v>21460</v>
          </cell>
        </row>
        <row r="160">
          <cell r="A160">
            <v>159</v>
          </cell>
          <cell r="C160" t="str">
            <v>LAMINA GALVANIZADA.   20</v>
          </cell>
          <cell r="D160" t="str">
            <v>UN</v>
          </cell>
          <cell r="E160">
            <v>26377</v>
          </cell>
        </row>
        <row r="161">
          <cell r="A161">
            <v>160</v>
          </cell>
          <cell r="C161" t="str">
            <v>SOPORTE P/BANDEJ.PORTACAB</v>
          </cell>
          <cell r="D161" t="str">
            <v>UN</v>
          </cell>
          <cell r="E161">
            <v>26650</v>
          </cell>
        </row>
        <row r="162">
          <cell r="A162">
            <v>161</v>
          </cell>
          <cell r="C162" t="str">
            <v>REGISTRO TOYA        3/4"</v>
          </cell>
          <cell r="D162" t="str">
            <v>UN</v>
          </cell>
          <cell r="E162">
            <v>26680</v>
          </cell>
        </row>
        <row r="163">
          <cell r="A163">
            <v>162</v>
          </cell>
          <cell r="C163" t="str">
            <v>LAMINA COLD ROLLED Cal.18</v>
          </cell>
          <cell r="D163" t="str">
            <v>UN</v>
          </cell>
          <cell r="E163">
            <v>26700</v>
          </cell>
        </row>
        <row r="164">
          <cell r="A164">
            <v>163</v>
          </cell>
          <cell r="C164" t="str">
            <v>ARENA DE PEÑA</v>
          </cell>
          <cell r="D164" t="str">
            <v>M3</v>
          </cell>
          <cell r="E164">
            <v>26700</v>
          </cell>
        </row>
        <row r="165">
          <cell r="A165">
            <v>164</v>
          </cell>
          <cell r="C165" t="str">
            <v>LIMPIADOR REM.PVC 760 gr.</v>
          </cell>
          <cell r="D165" t="str">
            <v>UN</v>
          </cell>
          <cell r="E165">
            <v>26940</v>
          </cell>
        </row>
        <row r="166">
          <cell r="A166">
            <v>165</v>
          </cell>
          <cell r="C166" t="str">
            <v>ANTIC. ROJO CLARO    PHLC</v>
          </cell>
          <cell r="D166" t="str">
            <v>GAL</v>
          </cell>
          <cell r="E166">
            <v>28500</v>
          </cell>
        </row>
        <row r="167">
          <cell r="A167">
            <v>166</v>
          </cell>
          <cell r="C167" t="str">
            <v>LLAVE MTTO VALV. DESCARG. SANITARIO</v>
          </cell>
          <cell r="D167" t="str">
            <v>UN</v>
          </cell>
          <cell r="E167">
            <v>29000</v>
          </cell>
        </row>
        <row r="168">
          <cell r="A168">
            <v>167</v>
          </cell>
          <cell r="C168" t="str">
            <v>TUBO AGUA GALVAN.  1 1/2"</v>
          </cell>
          <cell r="D168" t="str">
            <v>ML</v>
          </cell>
          <cell r="E168">
            <v>29822</v>
          </cell>
        </row>
        <row r="169">
          <cell r="A169">
            <v>168</v>
          </cell>
          <cell r="C169" t="str">
            <v>ANGULO            2 x 1/4</v>
          </cell>
          <cell r="D169" t="str">
            <v>UN</v>
          </cell>
          <cell r="E169">
            <v>31000</v>
          </cell>
        </row>
        <row r="170">
          <cell r="A170">
            <v>169</v>
          </cell>
          <cell r="C170" t="str">
            <v>ESPEJO CRISTAL CLARO  4mm</v>
          </cell>
          <cell r="D170" t="str">
            <v>M2</v>
          </cell>
          <cell r="E170">
            <v>31174</v>
          </cell>
        </row>
        <row r="171">
          <cell r="A171">
            <v>170</v>
          </cell>
          <cell r="C171" t="str">
            <v>REGISTRO PASO DIRECTO 3/4"</v>
          </cell>
          <cell r="D171" t="str">
            <v>UN</v>
          </cell>
          <cell r="E171">
            <v>32283</v>
          </cell>
        </row>
        <row r="172">
          <cell r="A172">
            <v>171</v>
          </cell>
          <cell r="C172" t="str">
            <v>ARENA LAVADA DE PEÑA</v>
          </cell>
          <cell r="D172" t="str">
            <v>M3</v>
          </cell>
          <cell r="E172">
            <v>35000</v>
          </cell>
        </row>
        <row r="173">
          <cell r="A173">
            <v>172</v>
          </cell>
          <cell r="C173" t="str">
            <v>REJILLA PREFABRICADA EN CONCRETO 1.0*0.3 m</v>
          </cell>
          <cell r="D173" t="str">
            <v>ML</v>
          </cell>
          <cell r="E173">
            <v>35450</v>
          </cell>
        </row>
        <row r="174">
          <cell r="A174">
            <v>173</v>
          </cell>
          <cell r="C174" t="str">
            <v>VINILTEX</v>
          </cell>
          <cell r="D174" t="str">
            <v>GAL</v>
          </cell>
          <cell r="E174">
            <v>35530</v>
          </cell>
        </row>
        <row r="175">
          <cell r="A175">
            <v>174</v>
          </cell>
          <cell r="C175" t="str">
            <v>TUBO AGUA GALVAN.      2"</v>
          </cell>
          <cell r="D175" t="str">
            <v>ML</v>
          </cell>
          <cell r="E175">
            <v>20713</v>
          </cell>
        </row>
        <row r="176">
          <cell r="A176">
            <v>175</v>
          </cell>
          <cell r="C176" t="str">
            <v>ACCES.T P/BANDEJ.T ESCAL.</v>
          </cell>
          <cell r="D176" t="str">
            <v>UN</v>
          </cell>
          <cell r="E176">
            <v>38700</v>
          </cell>
        </row>
        <row r="177">
          <cell r="A177">
            <v>176</v>
          </cell>
          <cell r="C177" t="str">
            <v>TUBO PVC  SANIT    6"</v>
          </cell>
          <cell r="D177" t="str">
            <v>ML</v>
          </cell>
          <cell r="E177">
            <v>38850</v>
          </cell>
        </row>
        <row r="178">
          <cell r="A178">
            <v>177</v>
          </cell>
          <cell r="C178" t="str">
            <v>LIBRO ETIQUET.190 DATOS</v>
          </cell>
          <cell r="D178" t="str">
            <v>UN</v>
          </cell>
          <cell r="E178">
            <v>40000</v>
          </cell>
        </row>
        <row r="179">
          <cell r="A179">
            <v>178</v>
          </cell>
          <cell r="C179" t="str">
            <v>JUEGO COMPLETO    ACUACER</v>
          </cell>
          <cell r="D179" t="str">
            <v>UN</v>
          </cell>
          <cell r="E179">
            <v>40907</v>
          </cell>
        </row>
        <row r="180">
          <cell r="A180">
            <v>179</v>
          </cell>
          <cell r="C180" t="str">
            <v>VARILLA  CW   5/8" x 2.40</v>
          </cell>
          <cell r="D180" t="str">
            <v>UN</v>
          </cell>
          <cell r="E180">
            <v>41619</v>
          </cell>
        </row>
        <row r="181">
          <cell r="A181">
            <v>180</v>
          </cell>
          <cell r="C181" t="str">
            <v>LAMPARA FLCTE. T.8 2x32 W 120 V ACRILICO</v>
          </cell>
          <cell r="D181" t="str">
            <v>UN</v>
          </cell>
          <cell r="E181">
            <v>62787</v>
          </cell>
        </row>
        <row r="182">
          <cell r="A182">
            <v>181</v>
          </cell>
          <cell r="C182" t="str">
            <v>REGISTRO PASO DIRECTO 1"</v>
          </cell>
          <cell r="D182" t="str">
            <v>UN</v>
          </cell>
          <cell r="E182">
            <v>43516</v>
          </cell>
        </row>
        <row r="183">
          <cell r="A183">
            <v>182</v>
          </cell>
          <cell r="C183" t="str">
            <v>ACCESORIO GALVANIZADO     3"</v>
          </cell>
          <cell r="D183" t="str">
            <v>UN</v>
          </cell>
          <cell r="E183">
            <v>44080</v>
          </cell>
        </row>
        <row r="184">
          <cell r="A184">
            <v>183</v>
          </cell>
          <cell r="C184" t="str">
            <v>BRIDA GALVANIZADA     3"</v>
          </cell>
          <cell r="D184" t="str">
            <v>UN</v>
          </cell>
          <cell r="E184">
            <v>44080</v>
          </cell>
        </row>
        <row r="185">
          <cell r="A185">
            <v>184</v>
          </cell>
          <cell r="C185" t="str">
            <v>TUBO CONECTOR VALV. ORINAL</v>
          </cell>
          <cell r="D185" t="str">
            <v>UN</v>
          </cell>
          <cell r="E185">
            <v>44683</v>
          </cell>
        </row>
        <row r="186">
          <cell r="A186">
            <v>185</v>
          </cell>
          <cell r="C186" t="str">
            <v>MALLA E.SOLDADA M-159 Q-4</v>
          </cell>
          <cell r="D186" t="str">
            <v>UN</v>
          </cell>
          <cell r="E186">
            <v>45000</v>
          </cell>
        </row>
        <row r="187">
          <cell r="A187">
            <v>186</v>
          </cell>
          <cell r="C187" t="str">
            <v>TUBO CONECTOR VALV. SANITARIO</v>
          </cell>
          <cell r="D187" t="str">
            <v>UN</v>
          </cell>
          <cell r="E187">
            <v>45800</v>
          </cell>
        </row>
        <row r="188">
          <cell r="A188">
            <v>187</v>
          </cell>
          <cell r="C188" t="str">
            <v>CERRADURA YALE 987 1/4 3 PASADORES</v>
          </cell>
          <cell r="D188" t="str">
            <v>UN</v>
          </cell>
          <cell r="E188">
            <v>46000</v>
          </cell>
        </row>
        <row r="189">
          <cell r="A189">
            <v>188</v>
          </cell>
          <cell r="C189" t="str">
            <v>DISOLVENTE THINNER</v>
          </cell>
          <cell r="D189" t="str">
            <v>GAL</v>
          </cell>
          <cell r="E189">
            <v>48000</v>
          </cell>
        </row>
        <row r="190">
          <cell r="A190">
            <v>189</v>
          </cell>
          <cell r="C190" t="str">
            <v>LAVAMANOS ACUACER BLANCO 73390</v>
          </cell>
          <cell r="D190" t="str">
            <v>UN</v>
          </cell>
          <cell r="E190">
            <v>48710</v>
          </cell>
        </row>
        <row r="191">
          <cell r="A191">
            <v>190</v>
          </cell>
          <cell r="C191" t="str">
            <v>COPA MTTO GRIFERIA LAVAM, ORINAL Y DUCHA</v>
          </cell>
          <cell r="D191" t="str">
            <v>UN</v>
          </cell>
          <cell r="E191">
            <v>48720</v>
          </cell>
        </row>
        <row r="192">
          <cell r="A192">
            <v>191</v>
          </cell>
          <cell r="C192" t="str">
            <v>PODA ARBOLES MENORES A h=4.0 mts</v>
          </cell>
          <cell r="D192" t="str">
            <v>UN</v>
          </cell>
          <cell r="E192">
            <v>50000</v>
          </cell>
        </row>
        <row r="193">
          <cell r="A193">
            <v>192</v>
          </cell>
          <cell r="C193" t="str">
            <v>BRIDA GALVANIZADA     4"</v>
          </cell>
          <cell r="D193" t="str">
            <v>UN</v>
          </cell>
          <cell r="E193">
            <v>51000</v>
          </cell>
        </row>
        <row r="194">
          <cell r="A194">
            <v>193</v>
          </cell>
          <cell r="C194" t="str">
            <v>PARED EN SUPERBOARD</v>
          </cell>
          <cell r="D194" t="str">
            <v>M2</v>
          </cell>
          <cell r="E194">
            <v>51500</v>
          </cell>
        </row>
        <row r="195">
          <cell r="A195">
            <v>194</v>
          </cell>
          <cell r="C195" t="str">
            <v>LAMPARA FLCTE.COMPACTA 2x26 W 120 V</v>
          </cell>
          <cell r="D195" t="str">
            <v>UN</v>
          </cell>
          <cell r="E195">
            <v>51798</v>
          </cell>
        </row>
        <row r="196">
          <cell r="A196">
            <v>195</v>
          </cell>
          <cell r="C196" t="str">
            <v>CAJA PARA UN MEDIDOR</v>
          </cell>
          <cell r="D196" t="str">
            <v>UN</v>
          </cell>
          <cell r="E196">
            <v>54300</v>
          </cell>
        </row>
        <row r="197">
          <cell r="A197">
            <v>196</v>
          </cell>
          <cell r="C197" t="str">
            <v>GRAVILLA DE RIO</v>
          </cell>
          <cell r="D197" t="str">
            <v>M3</v>
          </cell>
          <cell r="E197">
            <v>55000</v>
          </cell>
        </row>
        <row r="198">
          <cell r="A198">
            <v>197</v>
          </cell>
          <cell r="C198" t="str">
            <v>ARENA LAVADA DE RIO</v>
          </cell>
          <cell r="D198" t="str">
            <v>M3</v>
          </cell>
          <cell r="E198">
            <v>55000</v>
          </cell>
        </row>
        <row r="199">
          <cell r="A199">
            <v>198</v>
          </cell>
          <cell r="C199" t="str">
            <v>SOLDADURA PVC LIQUIDA 1/4</v>
          </cell>
          <cell r="D199" t="str">
            <v>UN</v>
          </cell>
          <cell r="E199">
            <v>56120</v>
          </cell>
        </row>
        <row r="200">
          <cell r="A200">
            <v>199</v>
          </cell>
          <cell r="C200" t="str">
            <v>REGISTRO PASO DIRECTO 1 1/4"</v>
          </cell>
          <cell r="D200" t="str">
            <v>UN</v>
          </cell>
          <cell r="E200">
            <v>57086</v>
          </cell>
        </row>
        <row r="201">
          <cell r="A201">
            <v>200</v>
          </cell>
          <cell r="C201" t="str">
            <v>ESMALTE SINTET.PINTULUX</v>
          </cell>
          <cell r="D201" t="str">
            <v>GAL</v>
          </cell>
          <cell r="E201">
            <v>60000</v>
          </cell>
        </row>
        <row r="202">
          <cell r="A202">
            <v>201</v>
          </cell>
          <cell r="C202" t="str">
            <v>REGISTRO PASO DIRECTO 1 1/2"</v>
          </cell>
          <cell r="D202" t="str">
            <v>UN</v>
          </cell>
          <cell r="E202">
            <v>60090</v>
          </cell>
        </row>
        <row r="203">
          <cell r="A203">
            <v>202</v>
          </cell>
          <cell r="C203" t="str">
            <v>TUBO AGUA GALVAN.      3"</v>
          </cell>
          <cell r="D203" t="str">
            <v>ML</v>
          </cell>
          <cell r="E203">
            <v>61432</v>
          </cell>
        </row>
        <row r="204">
          <cell r="A204">
            <v>203</v>
          </cell>
          <cell r="C204" t="str">
            <v>ECONOMICA PIZANO CL. 0.81</v>
          </cell>
          <cell r="D204" t="str">
            <v>UN</v>
          </cell>
          <cell r="E204">
            <v>62086</v>
          </cell>
        </row>
        <row r="205">
          <cell r="A205">
            <v>204</v>
          </cell>
          <cell r="C205" t="str">
            <v>CODO 90º 1/4 CxC       6"</v>
          </cell>
          <cell r="D205" t="str">
            <v>UN</v>
          </cell>
          <cell r="E205">
            <v>76896</v>
          </cell>
        </row>
        <row r="206">
          <cell r="A206">
            <v>205</v>
          </cell>
          <cell r="C206" t="str">
            <v>LAMPARA FLCTE. T.8 4x17 W 120 V 60x60</v>
          </cell>
          <cell r="D206" t="str">
            <v>UN</v>
          </cell>
          <cell r="E206">
            <v>77590</v>
          </cell>
        </row>
        <row r="207">
          <cell r="A207">
            <v>206</v>
          </cell>
          <cell r="C207" t="str">
            <v>CIELORASO ALUZ. ACUST.  98Z, INCLUYE INSTALACION</v>
          </cell>
          <cell r="D207" t="str">
            <v>M2</v>
          </cell>
          <cell r="E207">
            <v>82500</v>
          </cell>
        </row>
        <row r="208">
          <cell r="A208">
            <v>207</v>
          </cell>
          <cell r="C208" t="str">
            <v>ACCESORIO GALVANIZADO     4"</v>
          </cell>
          <cell r="D208" t="str">
            <v>UN</v>
          </cell>
          <cell r="E208">
            <v>87000</v>
          </cell>
        </row>
        <row r="209">
          <cell r="A209">
            <v>208</v>
          </cell>
          <cell r="C209" t="str">
            <v>TUBO AGUA GALVAN.      4"</v>
          </cell>
          <cell r="D209" t="str">
            <v>ML</v>
          </cell>
          <cell r="E209">
            <v>88933</v>
          </cell>
        </row>
        <row r="210">
          <cell r="A210">
            <v>209</v>
          </cell>
          <cell r="C210" t="str">
            <v>DISPENSADOR DE JABON ACERO INOX refA600</v>
          </cell>
          <cell r="D210" t="str">
            <v>UN</v>
          </cell>
          <cell r="E210">
            <v>94000</v>
          </cell>
        </row>
        <row r="211">
          <cell r="A211">
            <v>210</v>
          </cell>
          <cell r="C211" t="str">
            <v>VENTANA EN ALUMINIO</v>
          </cell>
          <cell r="D211" t="str">
            <v>M2</v>
          </cell>
          <cell r="E211">
            <v>98000</v>
          </cell>
        </row>
        <row r="212">
          <cell r="A212">
            <v>211</v>
          </cell>
          <cell r="C212" t="str">
            <v>TEJA ACESCO TIPO SANDWICH. REF. 333C, ALUMINIO 0,5 mm</v>
          </cell>
          <cell r="D212" t="str">
            <v>M2</v>
          </cell>
          <cell r="E212">
            <v>112884.23999999999</v>
          </cell>
        </row>
        <row r="213">
          <cell r="A213">
            <v>212</v>
          </cell>
          <cell r="C213" t="str">
            <v>PODA ARBOLES MAYORES A h=10.0 mts</v>
          </cell>
          <cell r="D213" t="str">
            <v>UN</v>
          </cell>
          <cell r="E213">
            <v>100000</v>
          </cell>
        </row>
        <row r="214">
          <cell r="A214">
            <v>213</v>
          </cell>
          <cell r="C214" t="str">
            <v>BARANDA MALLA EXPANDIDA</v>
          </cell>
          <cell r="D214" t="str">
            <v>ML</v>
          </cell>
          <cell r="E214">
            <v>100170.63</v>
          </cell>
        </row>
        <row r="215">
          <cell r="A215">
            <v>214</v>
          </cell>
          <cell r="C215" t="str">
            <v>TEJA TRAPEZOIDAL POLICARB. Cal. 0.8mm</v>
          </cell>
          <cell r="D215" t="str">
            <v>UN</v>
          </cell>
          <cell r="E215">
            <v>169000</v>
          </cell>
        </row>
        <row r="216">
          <cell r="A216">
            <v>215</v>
          </cell>
          <cell r="C216" t="str">
            <v>LAMPARA FLCTE. T.8 4x32 W 120 V ACRILICO</v>
          </cell>
          <cell r="D216" t="str">
            <v>UN</v>
          </cell>
          <cell r="E216">
            <v>117258</v>
          </cell>
        </row>
        <row r="217">
          <cell r="A217">
            <v>216</v>
          </cell>
          <cell r="C217" t="str">
            <v>REGISTRO PASO DIRECTO 2"</v>
          </cell>
          <cell r="D217" t="str">
            <v>UN</v>
          </cell>
          <cell r="E217">
            <v>121060</v>
          </cell>
        </row>
        <row r="218">
          <cell r="A218">
            <v>217</v>
          </cell>
          <cell r="C218" t="str">
            <v>ORINAL MEDIANO CORONA BLANCO</v>
          </cell>
          <cell r="D218" t="str">
            <v>UN</v>
          </cell>
          <cell r="E218">
            <v>123772</v>
          </cell>
        </row>
        <row r="219">
          <cell r="A219">
            <v>218</v>
          </cell>
          <cell r="C219" t="str">
            <v>V - 7 REJILLA</v>
          </cell>
          <cell r="D219" t="str">
            <v>UN</v>
          </cell>
          <cell r="E219">
            <v>125010.96</v>
          </cell>
        </row>
        <row r="220">
          <cell r="A220">
            <v>219</v>
          </cell>
          <cell r="C220" t="str">
            <v>CHEQUE DE 1 1/2"</v>
          </cell>
          <cell r="D220" t="str">
            <v>UN</v>
          </cell>
          <cell r="E220">
            <v>127020</v>
          </cell>
        </row>
        <row r="221">
          <cell r="A221">
            <v>220</v>
          </cell>
          <cell r="C221" t="str">
            <v>V - 6 REJILLA</v>
          </cell>
          <cell r="D221" t="str">
            <v>UN</v>
          </cell>
          <cell r="E221">
            <v>129847.46</v>
          </cell>
        </row>
        <row r="222">
          <cell r="A222">
            <v>221</v>
          </cell>
          <cell r="C222" t="str">
            <v>ORINAL MEDIANO push</v>
          </cell>
          <cell r="D222" t="str">
            <v>UN</v>
          </cell>
          <cell r="E222">
            <v>130326</v>
          </cell>
        </row>
        <row r="223">
          <cell r="A223">
            <v>222</v>
          </cell>
          <cell r="C223" t="str">
            <v>LAVAMANOS S/PONER ESFERICO refSO-4060P METALICO</v>
          </cell>
          <cell r="D223" t="str">
            <v>UN</v>
          </cell>
          <cell r="E223">
            <v>148600</v>
          </cell>
        </row>
        <row r="224">
          <cell r="A224">
            <v>223</v>
          </cell>
          <cell r="C224" t="str">
            <v>BLOQUEO Y TRASLADO ARBOLES h=3.0 a 4.0 m</v>
          </cell>
          <cell r="D224" t="str">
            <v>UN</v>
          </cell>
          <cell r="E224">
            <v>150000</v>
          </cell>
        </row>
        <row r="225">
          <cell r="A225">
            <v>224</v>
          </cell>
          <cell r="C225" t="str">
            <v>TALA ARBOLES Y DESTOCONAMIENTO = 3 a 5 m</v>
          </cell>
          <cell r="D225" t="str">
            <v>UN</v>
          </cell>
          <cell r="E225">
            <v>150000</v>
          </cell>
        </row>
        <row r="226">
          <cell r="A226">
            <v>225</v>
          </cell>
          <cell r="C226" t="str">
            <v>GRIFERIA TIPO PUSH ref DO-110</v>
          </cell>
          <cell r="D226" t="str">
            <v>UN</v>
          </cell>
          <cell r="E226">
            <v>156182</v>
          </cell>
        </row>
        <row r="227">
          <cell r="A227">
            <v>226</v>
          </cell>
          <cell r="C227" t="str">
            <v>DUCHA ANTIVANDALICA. DOCOL REF. 4-AA-17125106</v>
          </cell>
          <cell r="D227" t="str">
            <v>UN</v>
          </cell>
          <cell r="E227">
            <v>160000</v>
          </cell>
        </row>
        <row r="228">
          <cell r="A228">
            <v>227</v>
          </cell>
          <cell r="C228" t="str">
            <v>KIT VALVULA DESCARGA PARA SANITARIO, PUSH. DOCOL</v>
          </cell>
          <cell r="D228" t="str">
            <v>UN</v>
          </cell>
          <cell r="E228">
            <v>169453</v>
          </cell>
        </row>
        <row r="229">
          <cell r="A229">
            <v>228</v>
          </cell>
          <cell r="C229" t="str">
            <v>VALLAS METALICAS CAL 22</v>
          </cell>
          <cell r="D229" t="str">
            <v>M2</v>
          </cell>
          <cell r="E229">
            <v>170000</v>
          </cell>
        </row>
        <row r="230">
          <cell r="A230">
            <v>229</v>
          </cell>
          <cell r="C230" t="str">
            <v>KIT VALVULA DE ORINAL ANTIVAN. DOCOL. REF. 4-AA-930</v>
          </cell>
          <cell r="D230" t="str">
            <v>UN</v>
          </cell>
          <cell r="E230">
            <v>176600</v>
          </cell>
        </row>
        <row r="231">
          <cell r="A231">
            <v>230</v>
          </cell>
          <cell r="C231" t="str">
            <v>TABLERO C/PUERTA 12 CIRC.</v>
          </cell>
          <cell r="D231" t="str">
            <v>UN</v>
          </cell>
          <cell r="E231">
            <v>178117</v>
          </cell>
        </row>
        <row r="232">
          <cell r="A232">
            <v>231</v>
          </cell>
          <cell r="C232" t="str">
            <v>TALA ARBOLES Y DESTOCONAMIENTO = 5 a 8 m</v>
          </cell>
          <cell r="D232" t="str">
            <v>UN</v>
          </cell>
          <cell r="E232">
            <v>200000</v>
          </cell>
        </row>
        <row r="233">
          <cell r="A233">
            <v>232</v>
          </cell>
          <cell r="C233" t="str">
            <v>CHEQUE DE 2"</v>
          </cell>
          <cell r="D233" t="str">
            <v>UN</v>
          </cell>
          <cell r="E233">
            <v>201492</v>
          </cell>
        </row>
        <row r="234">
          <cell r="A234">
            <v>233</v>
          </cell>
          <cell r="C234" t="str">
            <v>P-4 MARCO Y HOJA C.R. 18</v>
          </cell>
          <cell r="D234" t="str">
            <v>UN</v>
          </cell>
          <cell r="E234">
            <v>210000</v>
          </cell>
        </row>
        <row r="235">
          <cell r="A235">
            <v>234</v>
          </cell>
          <cell r="C235" t="str">
            <v>SANITARIO ACUACER   30038</v>
          </cell>
          <cell r="D235" t="str">
            <v>UN</v>
          </cell>
          <cell r="E235">
            <v>210540</v>
          </cell>
        </row>
        <row r="236">
          <cell r="A236">
            <v>235</v>
          </cell>
          <cell r="C236" t="str">
            <v>TABLERO C/PUERTA 36 CIRC.</v>
          </cell>
          <cell r="D236" t="str">
            <v>UN</v>
          </cell>
          <cell r="E236">
            <v>284188</v>
          </cell>
        </row>
        <row r="237">
          <cell r="A237">
            <v>236</v>
          </cell>
          <cell r="C237" t="str">
            <v>LUMINARIA SODIO 150 W - 208 V</v>
          </cell>
          <cell r="D237" t="str">
            <v>UN</v>
          </cell>
          <cell r="E237">
            <v>289712</v>
          </cell>
        </row>
        <row r="238">
          <cell r="A238">
            <v>237</v>
          </cell>
          <cell r="C238" t="str">
            <v>SANITARIO FLUXOMETRO</v>
          </cell>
          <cell r="D238" t="str">
            <v>UN</v>
          </cell>
          <cell r="E238">
            <v>290600</v>
          </cell>
        </row>
        <row r="239">
          <cell r="A239">
            <v>238</v>
          </cell>
          <cell r="C239" t="str">
            <v>CONCRETO CORR.   2000 PSI</v>
          </cell>
          <cell r="D239" t="str">
            <v>M3</v>
          </cell>
          <cell r="E239">
            <v>303688</v>
          </cell>
        </row>
        <row r="240">
          <cell r="A240">
            <v>239</v>
          </cell>
          <cell r="C240" t="str">
            <v>Ventana Tipo V-11, 4,00 * 0,90 m, en aluminio anodizado color mate natural, vidrio transparente nacional e=4 mm. Incluye instalación</v>
          </cell>
          <cell r="D240" t="str">
            <v>UN</v>
          </cell>
          <cell r="E240">
            <v>351140</v>
          </cell>
        </row>
        <row r="241">
          <cell r="A241">
            <v>240</v>
          </cell>
          <cell r="C241" t="str">
            <v>VENTANA V - 1"</v>
          </cell>
          <cell r="D241" t="str">
            <v>UN</v>
          </cell>
          <cell r="E241">
            <v>319913.40999999997</v>
          </cell>
        </row>
        <row r="242">
          <cell r="A242">
            <v>241</v>
          </cell>
          <cell r="C242" t="str">
            <v>CONCRETO CORR.   2500 PSI</v>
          </cell>
          <cell r="D242" t="str">
            <v>M3</v>
          </cell>
          <cell r="E242">
            <v>321552</v>
          </cell>
        </row>
        <row r="243">
          <cell r="A243">
            <v>242</v>
          </cell>
          <cell r="C243" t="str">
            <v>SANITARIO GRIF ANTIVANDALICA, PUSH, IC-IP41</v>
          </cell>
          <cell r="D243" t="str">
            <v>UN</v>
          </cell>
          <cell r="E243">
            <v>321663</v>
          </cell>
        </row>
        <row r="244">
          <cell r="A244">
            <v>243</v>
          </cell>
          <cell r="C244" t="str">
            <v>CONCRETO CORR.   3000 PSI</v>
          </cell>
          <cell r="D244" t="str">
            <v>M3</v>
          </cell>
          <cell r="E244">
            <v>335240</v>
          </cell>
        </row>
        <row r="245">
          <cell r="A245">
            <v>244</v>
          </cell>
          <cell r="C245" t="str">
            <v>ADECUACION AULA COMO CAMPAMENTO</v>
          </cell>
          <cell r="D245" t="str">
            <v>GLO</v>
          </cell>
          <cell r="E245">
            <v>400000</v>
          </cell>
        </row>
        <row r="246">
          <cell r="A246">
            <v>245</v>
          </cell>
          <cell r="C246" t="str">
            <v>P-6 MARCO Y DOS HOJAS C.R. 18</v>
          </cell>
          <cell r="D246" t="str">
            <v>UN</v>
          </cell>
          <cell r="E246">
            <v>410000</v>
          </cell>
        </row>
        <row r="247">
          <cell r="A247">
            <v>246</v>
          </cell>
          <cell r="C247" t="str">
            <v>P-5 MARCO Y HOJA C.R. 18</v>
          </cell>
          <cell r="D247" t="str">
            <v>UN</v>
          </cell>
          <cell r="E247">
            <v>410000</v>
          </cell>
        </row>
        <row r="248">
          <cell r="A248">
            <v>247</v>
          </cell>
          <cell r="C248" t="str">
            <v>Ventana Tipo V-9, 2,00 * 0,90 m, en aluminio anodizado color mate natural, vidrio transparente nacional e=4 mm. Incluye instalación</v>
          </cell>
          <cell r="D248" t="str">
            <v>UN</v>
          </cell>
          <cell r="E248">
            <v>175570</v>
          </cell>
        </row>
        <row r="249">
          <cell r="A249">
            <v>248</v>
          </cell>
          <cell r="C249" t="str">
            <v>SIAMESAS</v>
          </cell>
          <cell r="D249" t="str">
            <v>UN</v>
          </cell>
          <cell r="E249">
            <v>430000</v>
          </cell>
        </row>
        <row r="250">
          <cell r="A250">
            <v>249</v>
          </cell>
          <cell r="C250" t="str">
            <v>REGISTRO PASO DIRECTO 3"</v>
          </cell>
          <cell r="D250" t="str">
            <v>UN</v>
          </cell>
          <cell r="E250">
            <v>450000</v>
          </cell>
        </row>
        <row r="251">
          <cell r="A251">
            <v>250</v>
          </cell>
          <cell r="C251" t="str">
            <v>BAÑO MOVIL EST. LUJO</v>
          </cell>
          <cell r="D251" t="str">
            <v>MS</v>
          </cell>
          <cell r="E251">
            <v>460000</v>
          </cell>
        </row>
        <row r="252">
          <cell r="A252">
            <v>251</v>
          </cell>
          <cell r="C252" t="str">
            <v>CHEQUE DE 3"</v>
          </cell>
          <cell r="D252" t="str">
            <v>UN</v>
          </cell>
          <cell r="E252">
            <v>462260</v>
          </cell>
        </row>
        <row r="253">
          <cell r="A253">
            <v>252</v>
          </cell>
          <cell r="C253" t="str">
            <v>Ventana Tipo V-3, 5,00 * 2,04 m, en aluminio anodizado color mate natural, vidrio transparente nacional e=4 mm. Incluye instalación</v>
          </cell>
          <cell r="D253" t="str">
            <v>UN</v>
          </cell>
          <cell r="E253">
            <v>954775.00000000012</v>
          </cell>
        </row>
        <row r="254">
          <cell r="A254">
            <v>253</v>
          </cell>
          <cell r="C254" t="str">
            <v>REGISTRO PASO DIRECTO 4"</v>
          </cell>
          <cell r="D254" t="str">
            <v>UN</v>
          </cell>
          <cell r="E254">
            <v>635000</v>
          </cell>
        </row>
        <row r="255">
          <cell r="A255">
            <v>254</v>
          </cell>
          <cell r="C255" t="str">
            <v>CHEQUE DE 4"</v>
          </cell>
          <cell r="D255" t="str">
            <v>UN</v>
          </cell>
          <cell r="E255">
            <v>737296</v>
          </cell>
        </row>
        <row r="256">
          <cell r="A256">
            <v>255</v>
          </cell>
          <cell r="C256" t="str">
            <v>GABINETE CONTRA INCENDIO (1.10x0.85)</v>
          </cell>
          <cell r="D256" t="str">
            <v>UN</v>
          </cell>
          <cell r="E256">
            <v>750000</v>
          </cell>
        </row>
        <row r="257">
          <cell r="A257">
            <v>256</v>
          </cell>
          <cell r="C257" t="str">
            <v>Ventana Tipo V-2, 6,00 * 2,04 m, en aluminio anodizado color mate natural, vidrio transparente nacional e=4 mm. Incluye instalación</v>
          </cell>
          <cell r="D257" t="str">
            <v>UN</v>
          </cell>
          <cell r="E257">
            <v>1145730</v>
          </cell>
        </row>
        <row r="258">
          <cell r="A258">
            <v>257</v>
          </cell>
          <cell r="C258" t="str">
            <v>P-7 MARCO Y DOS HOJAS C.R. 18 CON REJILLA</v>
          </cell>
          <cell r="D258" t="str">
            <v>UN</v>
          </cell>
          <cell r="E258">
            <v>800000</v>
          </cell>
        </row>
        <row r="259">
          <cell r="A259">
            <v>258</v>
          </cell>
          <cell r="C259" t="str">
            <v>Ventana Tipo V-8, 1,00 * 0,90 m, en aluminio anodizado color mate natural, vidrio transparente nacional e=4 mm. Incluye instalación</v>
          </cell>
          <cell r="D259" t="str">
            <v>UN</v>
          </cell>
          <cell r="E259">
            <v>87785</v>
          </cell>
        </row>
        <row r="260">
          <cell r="A260">
            <v>259</v>
          </cell>
          <cell r="C260" t="str">
            <v>Ventana Tipo V-10, 3,00 * 0,90 m, en aluminio anodizado color mate natural, vidrio transparente nacional e=4 mm. Incluye instalación</v>
          </cell>
          <cell r="D260" t="str">
            <v>UN</v>
          </cell>
          <cell r="E260">
            <v>263355</v>
          </cell>
        </row>
        <row r="261">
          <cell r="A261">
            <v>260</v>
          </cell>
          <cell r="C261" t="str">
            <v>Ventana Tipo V-4, 4,00 * 2,04 m, en aluminio anodizado color mate natural, vidrio transparente nacional e=4 mm. Incluye instalación</v>
          </cell>
          <cell r="D261" t="str">
            <v>UN</v>
          </cell>
          <cell r="E261">
            <v>763820</v>
          </cell>
        </row>
        <row r="262">
          <cell r="A262">
            <v>261</v>
          </cell>
          <cell r="C262" t="str">
            <v>Ventana Tipo V-5, 3,00 * 2,04 m, en aluminio anodizado color mate natural, vidrio transparente nacional e=4 mm. Incluye instalación</v>
          </cell>
          <cell r="D262" t="str">
            <v>UN</v>
          </cell>
          <cell r="E262">
            <v>572865</v>
          </cell>
        </row>
        <row r="263">
          <cell r="A263">
            <v>262</v>
          </cell>
          <cell r="C263" t="str">
            <v>Puerta PV-2, 1,50 * 2,70 m, en aluminio anodizado, pivotante, marco en aluminio, montantes con persiana y vidrio transparente. Incluye instalación</v>
          </cell>
          <cell r="D263" t="str">
            <v>UN</v>
          </cell>
          <cell r="E263">
            <v>1617789.46</v>
          </cell>
        </row>
        <row r="264">
          <cell r="A264">
            <v>263</v>
          </cell>
          <cell r="C264" t="str">
            <v>Puerta PV-1, 2,00 * 2,70 m, en aluminio anodizado, pivotante, marco en aluminio, montantes con persiana y vidrio transparente. Incluye instalación</v>
          </cell>
          <cell r="D264" t="str">
            <v>UN</v>
          </cell>
          <cell r="E264">
            <v>1837162.56</v>
          </cell>
        </row>
        <row r="265">
          <cell r="A265">
            <v>264</v>
          </cell>
          <cell r="C265" t="str">
            <v>Ventana Tipo V-1, 6,25 * 2,04 m, en aluminio anodizado color mate natural, vidrio transparente nacional e=4 mm. Incluye instalación</v>
          </cell>
          <cell r="D265" t="str">
            <v>UN</v>
          </cell>
          <cell r="E265">
            <v>1194600</v>
          </cell>
        </row>
        <row r="266">
          <cell r="A266">
            <v>265</v>
          </cell>
          <cell r="C266" t="str">
            <v>EQUIPO HIDRONEUMATICO 60L</v>
          </cell>
          <cell r="D266" t="str">
            <v>UN</v>
          </cell>
          <cell r="E266">
            <v>1903559.9999999998</v>
          </cell>
        </row>
        <row r="267">
          <cell r="A267">
            <v>266</v>
          </cell>
          <cell r="C267" t="str">
            <v>BOMBA CONTRAINCENDIOS</v>
          </cell>
          <cell r="D267" t="str">
            <v>UN</v>
          </cell>
          <cell r="E267">
            <v>1749279.9999999998</v>
          </cell>
        </row>
        <row r="268">
          <cell r="A268">
            <v>267</v>
          </cell>
          <cell r="C268" t="str">
            <v>CONSUMIBLES VARIOS</v>
          </cell>
          <cell r="D268" t="str">
            <v>GLO</v>
          </cell>
          <cell r="E268">
            <v>100</v>
          </cell>
        </row>
        <row r="269">
          <cell r="A269">
            <v>268</v>
          </cell>
          <cell r="C269" t="str">
            <v>PIEDRA RAJON</v>
          </cell>
          <cell r="D269" t="str">
            <v>M3</v>
          </cell>
          <cell r="E269">
            <v>21145</v>
          </cell>
        </row>
        <row r="270">
          <cell r="A270">
            <v>269</v>
          </cell>
          <cell r="C270" t="str">
            <v>TUBO PVC A.LL.         3"</v>
          </cell>
          <cell r="D270" t="str">
            <v>ML</v>
          </cell>
          <cell r="E270">
            <v>7494</v>
          </cell>
        </row>
        <row r="271">
          <cell r="A271">
            <v>270</v>
          </cell>
          <cell r="C271" t="str">
            <v>CINTA PVC V-15</v>
          </cell>
          <cell r="D271" t="str">
            <v>ML</v>
          </cell>
          <cell r="E271">
            <v>14546.400000000001</v>
          </cell>
        </row>
        <row r="272">
          <cell r="A272">
            <v>271</v>
          </cell>
          <cell r="C272" t="str">
            <v>MORTERO PARA PEGA 1:4</v>
          </cell>
          <cell r="D272" t="str">
            <v>LT</v>
          </cell>
          <cell r="E272">
            <v>300</v>
          </cell>
        </row>
        <row r="273">
          <cell r="A273">
            <v>272</v>
          </cell>
          <cell r="C273" t="str">
            <v>MORTERO PARA PEGA 1:5</v>
          </cell>
          <cell r="D273" t="str">
            <v>LT</v>
          </cell>
          <cell r="E273">
            <v>289</v>
          </cell>
        </row>
        <row r="274">
          <cell r="A274">
            <v>273</v>
          </cell>
          <cell r="C274" t="str">
            <v>MORTERO PARA PEGA 1:6</v>
          </cell>
          <cell r="D274" t="str">
            <v>LT</v>
          </cell>
          <cell r="E274">
            <v>278</v>
          </cell>
        </row>
        <row r="275">
          <cell r="A275">
            <v>274</v>
          </cell>
          <cell r="C275" t="str">
            <v>BLOQUE No.3 SANTAFE</v>
          </cell>
          <cell r="D275" t="str">
            <v>UN</v>
          </cell>
          <cell r="E275">
            <v>996</v>
          </cell>
        </row>
        <row r="276">
          <cell r="A276">
            <v>275</v>
          </cell>
          <cell r="C276" t="str">
            <v>BLOQUE No.4 SANTAFE</v>
          </cell>
          <cell r="D276" t="str">
            <v>UN</v>
          </cell>
          <cell r="E276">
            <v>996</v>
          </cell>
        </row>
        <row r="277">
          <cell r="A277">
            <v>276</v>
          </cell>
          <cell r="C277" t="str">
            <v>GRAFIL DE ACERO</v>
          </cell>
          <cell r="D277" t="str">
            <v>KG</v>
          </cell>
          <cell r="E277">
            <v>1752</v>
          </cell>
        </row>
        <row r="278">
          <cell r="A278">
            <v>277</v>
          </cell>
          <cell r="C278" t="str">
            <v>CHAZOS DE MADERA</v>
          </cell>
          <cell r="D278" t="str">
            <v>UN</v>
          </cell>
          <cell r="E278">
            <v>250</v>
          </cell>
        </row>
        <row r="279">
          <cell r="A279">
            <v>278</v>
          </cell>
          <cell r="C279" t="str">
            <v>PARARRAYOS IONIZANTE r= 50 mts, incluye sistema de elvación y puesta a tierra</v>
          </cell>
          <cell r="D279" t="str">
            <v>UN</v>
          </cell>
          <cell r="E279">
            <v>4906800</v>
          </cell>
        </row>
        <row r="280">
          <cell r="A280">
            <v>279</v>
          </cell>
          <cell r="C280" t="str">
            <v>BALDOSA EN GRANITO 20 x 20</v>
          </cell>
          <cell r="D280" t="str">
            <v>M2</v>
          </cell>
          <cell r="E280">
            <v>21000</v>
          </cell>
        </row>
        <row r="281">
          <cell r="A281">
            <v>280</v>
          </cell>
          <cell r="C281" t="str">
            <v>TABLON CUARTO 26</v>
          </cell>
          <cell r="D281" t="str">
            <v>M2</v>
          </cell>
          <cell r="E281">
            <v>16704</v>
          </cell>
        </row>
        <row r="282">
          <cell r="A282">
            <v>281</v>
          </cell>
          <cell r="C282" t="str">
            <v>TABLON 20 x 20</v>
          </cell>
          <cell r="D282" t="str">
            <v>M2</v>
          </cell>
          <cell r="E282">
            <v>17400</v>
          </cell>
        </row>
        <row r="283">
          <cell r="A283">
            <v>282</v>
          </cell>
          <cell r="C283" t="str">
            <v>TABLON 30 x 30</v>
          </cell>
          <cell r="D283" t="str">
            <v>M2</v>
          </cell>
          <cell r="E283">
            <v>19139.999999999996</v>
          </cell>
        </row>
        <row r="284">
          <cell r="A284">
            <v>283</v>
          </cell>
          <cell r="C284" t="str">
            <v>LAMPARA FLCTE. T.8 1x17 W 120 V</v>
          </cell>
          <cell r="D284" t="str">
            <v>UN</v>
          </cell>
          <cell r="E284">
            <v>51925</v>
          </cell>
        </row>
        <row r="285">
          <cell r="A285">
            <v>284</v>
          </cell>
          <cell r="C285" t="str">
            <v>LAMPARA FLCTE. T.8 1x32 W 120 V ACRILICO</v>
          </cell>
          <cell r="D285" t="str">
            <v>UN</v>
          </cell>
          <cell r="E285">
            <v>58590</v>
          </cell>
        </row>
        <row r="286">
          <cell r="A286">
            <v>285</v>
          </cell>
          <cell r="C286" t="str">
            <v>LAMPARA FLCTE. T.8 2x59 W 120 V ACRILICO</v>
          </cell>
          <cell r="D286" t="str">
            <v>UN</v>
          </cell>
          <cell r="E286">
            <v>125897</v>
          </cell>
        </row>
        <row r="287">
          <cell r="A287">
            <v>286</v>
          </cell>
          <cell r="C287" t="str">
            <v>LUMINARIA SODIO 70 W - 208 V</v>
          </cell>
          <cell r="D287" t="str">
            <v>UN</v>
          </cell>
          <cell r="E287">
            <v>173827.19999999998</v>
          </cell>
        </row>
        <row r="288">
          <cell r="A288">
            <v>287</v>
          </cell>
          <cell r="C288" t="str">
            <v>SANITARIO INFANTIL</v>
          </cell>
          <cell r="D288" t="str">
            <v>UN</v>
          </cell>
          <cell r="E288">
            <v>189486</v>
          </cell>
        </row>
        <row r="289">
          <cell r="A289">
            <v>288</v>
          </cell>
          <cell r="C289" t="str">
            <v>LAVAMANOS INCRUSTAR</v>
          </cell>
          <cell r="D289" t="str">
            <v>UN</v>
          </cell>
          <cell r="E289">
            <v>96338.000000000015</v>
          </cell>
        </row>
        <row r="290">
          <cell r="A290">
            <v>289</v>
          </cell>
          <cell r="C290" t="str">
            <v>LAVAMANOS SOBREPONER</v>
          </cell>
          <cell r="D290" t="str">
            <v>UN</v>
          </cell>
          <cell r="E290">
            <v>134373.80000000002</v>
          </cell>
        </row>
        <row r="291">
          <cell r="A291">
            <v>290</v>
          </cell>
          <cell r="C291" t="str">
            <v>LAVAMANOS COLGAR</v>
          </cell>
          <cell r="D291" t="str">
            <v>UN</v>
          </cell>
          <cell r="E291">
            <v>75373.100000000006</v>
          </cell>
        </row>
        <row r="292">
          <cell r="A292">
            <v>291</v>
          </cell>
          <cell r="C292" t="str">
            <v>DUCHA DE EMERGENCIA</v>
          </cell>
          <cell r="D292" t="str">
            <v>UN</v>
          </cell>
          <cell r="E292">
            <v>112000</v>
          </cell>
        </row>
        <row r="293">
          <cell r="A293">
            <v>292</v>
          </cell>
          <cell r="C293" t="str">
            <v>POCETA ACERO INOXIDABLE</v>
          </cell>
          <cell r="D293" t="str">
            <v>UN</v>
          </cell>
          <cell r="E293">
            <v>148600</v>
          </cell>
        </row>
        <row r="294">
          <cell r="A294">
            <v>293</v>
          </cell>
          <cell r="C294" t="str">
            <v>DISPENSADOR DE PAPEL HIGIENICO ACERO INOX.</v>
          </cell>
          <cell r="D294" t="str">
            <v>UN</v>
          </cell>
          <cell r="E294">
            <v>94000</v>
          </cell>
        </row>
        <row r="295">
          <cell r="A295">
            <v>294</v>
          </cell>
          <cell r="C295" t="str">
            <v>LLAVE PARA MENGUERA</v>
          </cell>
          <cell r="D295" t="str">
            <v>UN</v>
          </cell>
          <cell r="E295">
            <v>7500</v>
          </cell>
        </row>
        <row r="296">
          <cell r="A296">
            <v>295</v>
          </cell>
          <cell r="C296" t="str">
            <v>REJILLA SIFON CON SOSCO 3"x2"</v>
          </cell>
          <cell r="D296" t="str">
            <v>UN</v>
          </cell>
          <cell r="E296">
            <v>5850</v>
          </cell>
        </row>
        <row r="297">
          <cell r="A297">
            <v>296</v>
          </cell>
          <cell r="C297" t="str">
            <v>CIELORASO SUPERCELL</v>
          </cell>
          <cell r="D297" t="str">
            <v>M2</v>
          </cell>
          <cell r="E297">
            <v>45000</v>
          </cell>
        </row>
        <row r="298">
          <cell r="A298">
            <v>297</v>
          </cell>
          <cell r="C298" t="str">
            <v>CIELORASO DURACUSTIC DE 5/8"</v>
          </cell>
          <cell r="D298" t="str">
            <v>M2</v>
          </cell>
          <cell r="E298">
            <v>40000</v>
          </cell>
        </row>
        <row r="299">
          <cell r="A299">
            <v>298</v>
          </cell>
          <cell r="C299" t="str">
            <v>PINTURA PLASTICA</v>
          </cell>
          <cell r="D299" t="str">
            <v>GAL</v>
          </cell>
          <cell r="E299">
            <v>50000</v>
          </cell>
        </row>
        <row r="300">
          <cell r="A300">
            <v>299</v>
          </cell>
          <cell r="C300" t="str">
            <v>PINTURA PARA TRAFICO</v>
          </cell>
          <cell r="D300" t="str">
            <v>GAL</v>
          </cell>
          <cell r="E300">
            <v>80000</v>
          </cell>
        </row>
        <row r="301">
          <cell r="A301">
            <v>300</v>
          </cell>
          <cell r="C301" t="str">
            <v>VIDRIO CRUDO  4mm</v>
          </cell>
          <cell r="D301" t="str">
            <v>M2</v>
          </cell>
          <cell r="E301">
            <v>24939.200000000001</v>
          </cell>
        </row>
        <row r="302">
          <cell r="A302">
            <v>301</v>
          </cell>
          <cell r="C302" t="str">
            <v xml:space="preserve">MATERIAL BASE GRANULAR </v>
          </cell>
          <cell r="D302" t="str">
            <v>M3</v>
          </cell>
          <cell r="E302">
            <v>24000</v>
          </cell>
        </row>
        <row r="303">
          <cell r="A303">
            <v>302</v>
          </cell>
          <cell r="C303" t="str">
            <v>MATERIAL SUB-BASE GRANULAR</v>
          </cell>
          <cell r="D303" t="str">
            <v>M3</v>
          </cell>
          <cell r="E303">
            <v>22000</v>
          </cell>
        </row>
        <row r="304">
          <cell r="A304">
            <v>303</v>
          </cell>
          <cell r="C304" t="str">
            <v>SARDINEL PREFABRICADO A-10</v>
          </cell>
          <cell r="D304" t="str">
            <v>UN</v>
          </cell>
          <cell r="E304">
            <v>19350</v>
          </cell>
        </row>
        <row r="305">
          <cell r="A305">
            <v>304</v>
          </cell>
          <cell r="C305" t="str">
            <v>FORMALETA</v>
          </cell>
          <cell r="D305" t="str">
            <v>M2</v>
          </cell>
          <cell r="E305">
            <v>9500</v>
          </cell>
        </row>
        <row r="306">
          <cell r="A306">
            <v>305</v>
          </cell>
          <cell r="C306" t="str">
            <v>BANCA EN CONCRETO TIPO M-30</v>
          </cell>
          <cell r="D306" t="str">
            <v>UN</v>
          </cell>
          <cell r="E306">
            <v>459621</v>
          </cell>
        </row>
        <row r="307">
          <cell r="A307">
            <v>306</v>
          </cell>
          <cell r="C307" t="str">
            <v>ADOQUIN DE CONCRETO</v>
          </cell>
          <cell r="D307" t="str">
            <v>M2</v>
          </cell>
          <cell r="E307">
            <v>17710</v>
          </cell>
        </row>
        <row r="308">
          <cell r="A308">
            <v>307</v>
          </cell>
          <cell r="C308" t="str">
            <v>ENDURECEDOR PARA PISOS</v>
          </cell>
          <cell r="D308" t="str">
            <v>KG</v>
          </cell>
          <cell r="E308">
            <v>5800</v>
          </cell>
        </row>
        <row r="309">
          <cell r="A309">
            <v>308</v>
          </cell>
          <cell r="C309" t="str">
            <v>Ventana Tipo V-6, 2,00 * 2,04 m, en aluminio anodizado color mate natural, vidrio transparente nacional e=4 mm. Incluye instalación</v>
          </cell>
          <cell r="D309" t="str">
            <v>UN</v>
          </cell>
          <cell r="E309">
            <v>381910</v>
          </cell>
        </row>
        <row r="310">
          <cell r="A310">
            <v>309</v>
          </cell>
          <cell r="C310" t="str">
            <v>Ventana Tipo V-7, 1,00 * 2,04 m, en aluminio anodizado color mate natural, vidrio transparente nacional e=4 mm. Incluye instalación</v>
          </cell>
          <cell r="D310" t="str">
            <v>UN</v>
          </cell>
          <cell r="E310">
            <v>190955</v>
          </cell>
        </row>
        <row r="311">
          <cell r="A311">
            <v>310</v>
          </cell>
          <cell r="C311" t="str">
            <v>Ventana Tipo V-12, 0,50 * 0,96 m, en aluminio anodizado color mate natural, vidrio transparente nacional e=4 mm. Incluye instalación</v>
          </cell>
          <cell r="D311" t="str">
            <v>UN</v>
          </cell>
          <cell r="E311">
            <v>46607.5</v>
          </cell>
        </row>
        <row r="312">
          <cell r="A312">
            <v>311</v>
          </cell>
          <cell r="C312" t="str">
            <v>Ventana Tipo V-13, 0,92 * 0,96 m, en aluminio anodizado color mate natural, vidrio transparente nacional e=4 mm. Incluye instalación</v>
          </cell>
          <cell r="D312" t="str">
            <v>UN</v>
          </cell>
          <cell r="E312">
            <v>90500</v>
          </cell>
        </row>
        <row r="313">
          <cell r="A313">
            <v>312</v>
          </cell>
          <cell r="C313" t="str">
            <v>Ventana Tipo V-14, 2,00 * 0,96 m, en aluminio anodizado color mate natural, vidrio transparente nacional e=4 mm. Incluye instalación</v>
          </cell>
          <cell r="D313" t="str">
            <v>UN</v>
          </cell>
          <cell r="E313">
            <v>186430</v>
          </cell>
        </row>
        <row r="314">
          <cell r="A314">
            <v>313</v>
          </cell>
          <cell r="C314" t="str">
            <v>Ventana Tipo V-15, 3,00 * 0,96 m, en aluminio anodizado color mate natural, vidrio transparente nacional e=4 mm. Incluye instalación</v>
          </cell>
          <cell r="D314" t="str">
            <v>UN</v>
          </cell>
          <cell r="E314">
            <v>279645</v>
          </cell>
        </row>
        <row r="315">
          <cell r="A315">
            <v>314</v>
          </cell>
          <cell r="C315" t="str">
            <v>Ventana Tipo V-16, 3,88 * 0,96 m, en aluminio anodizado color mate natural, vidrio transparente nacional e=4 mm. Incluye instalación</v>
          </cell>
          <cell r="D315" t="str">
            <v>UN</v>
          </cell>
          <cell r="E315">
            <v>372860</v>
          </cell>
        </row>
        <row r="316">
          <cell r="A316">
            <v>315</v>
          </cell>
          <cell r="C316" t="str">
            <v>Ventana Tipo V-17, 6,25 * 1,15 m, en aluminio anodizado color mate natural, vidrio transparente nacional e=4 mm. Incluye instalación</v>
          </cell>
          <cell r="D316" t="str">
            <v>UN</v>
          </cell>
          <cell r="E316">
            <v>651600</v>
          </cell>
        </row>
        <row r="317">
          <cell r="A317">
            <v>316</v>
          </cell>
          <cell r="C317" t="str">
            <v>Ventana Tipo V-18, 3,71 * (0,36 - 0,70 m), en aluminio anodizado color mate natural, vidrio transparente nacional e=4 mm.  Lateral remate de fachada. Incluye instalación</v>
          </cell>
          <cell r="D317" t="str">
            <v>UN</v>
          </cell>
          <cell r="E317">
            <v>172855</v>
          </cell>
        </row>
        <row r="318">
          <cell r="A318">
            <v>317</v>
          </cell>
          <cell r="C318" t="str">
            <v>Ventana Tipo V-19, 3,70 * (0,64 - 1,16 m), en aluminio anodizado color mate natural, vidrio transparente nacional e=4 mm.  Lateral remate de fachada. Incluye instalación</v>
          </cell>
          <cell r="D318" t="str">
            <v>UN</v>
          </cell>
          <cell r="E318">
            <v>338470</v>
          </cell>
        </row>
        <row r="319">
          <cell r="A319">
            <v>318</v>
          </cell>
          <cell r="C319" t="str">
            <v>Ventana Tipo V-20, 6,25 * 0,24, en aluminio anodizado color mate natural, persiana de ventilación en el remate de fachada. Incluye instalación</v>
          </cell>
          <cell r="D319" t="str">
            <v>UN</v>
          </cell>
          <cell r="E319">
            <v>135750</v>
          </cell>
        </row>
        <row r="320">
          <cell r="A320">
            <v>319</v>
          </cell>
          <cell r="C320" t="str">
            <v>Ventana Tipo V-1a, 6,25 * 2,44 m, en aluminio anodizado color mate natural, vidrio transparente nacional e=4 mm. Incluye instalación</v>
          </cell>
          <cell r="D320" t="str">
            <v>UN</v>
          </cell>
          <cell r="E320">
            <v>1398225</v>
          </cell>
        </row>
        <row r="321">
          <cell r="A321">
            <v>320</v>
          </cell>
          <cell r="C321" t="str">
            <v>Ventana Tipo V-2a, 6,00 * 2,40 m, en aluminio anodizado color mate natural, vidrio transparente nacional e=4 mm. Incluye instalación</v>
          </cell>
          <cell r="D321" t="str">
            <v>UN</v>
          </cell>
          <cell r="E321">
            <v>1341210</v>
          </cell>
        </row>
        <row r="322">
          <cell r="A322">
            <v>321</v>
          </cell>
          <cell r="C322" t="str">
            <v>Ventana Tipo V-3a, 5,00 * 2,40 m, en aluminio anodizado color mate natural, vidrio transparente nacional e=4 mm. Incluye instalación</v>
          </cell>
          <cell r="D322" t="str">
            <v>UN</v>
          </cell>
          <cell r="E322">
            <v>1117675</v>
          </cell>
        </row>
        <row r="323">
          <cell r="A323">
            <v>322</v>
          </cell>
          <cell r="C323" t="str">
            <v>Ventana Tipo V-4a, 4,00 * 2,40 m, en aluminio anodizado color mate natural, vidrio transparente nacional e=4 mm. Incluye instalación</v>
          </cell>
          <cell r="D323" t="str">
            <v>UN</v>
          </cell>
          <cell r="E323">
            <v>894140.00000000012</v>
          </cell>
        </row>
        <row r="324">
          <cell r="A324">
            <v>323</v>
          </cell>
          <cell r="C324" t="str">
            <v>Ventana Tipo V-5a, 3,00 * 2,40 m, en aluminio anodizado color mate natural, vidrio transparente nacional e=4 mm. Incluye instalación</v>
          </cell>
          <cell r="D324" t="str">
            <v>UN</v>
          </cell>
          <cell r="E324">
            <v>670605</v>
          </cell>
        </row>
        <row r="325">
          <cell r="A325">
            <v>324</v>
          </cell>
          <cell r="C325" t="str">
            <v>Ventana Tipo V-6a, 2,00 * 2,40 m, en aluminio anodizado color mate natural, vidrio transparente nacional e=4 mm. Incluye instalación</v>
          </cell>
          <cell r="D325" t="str">
            <v>UN</v>
          </cell>
          <cell r="E325">
            <v>447070.00000000006</v>
          </cell>
        </row>
        <row r="326">
          <cell r="A326">
            <v>325</v>
          </cell>
          <cell r="C326" t="str">
            <v>Ventana Tipo V-7a, 1,00 * 2,40 m, en aluminio anodizado color mate natural, vidrio transparente nacional e=4 mm. Incluye instalación</v>
          </cell>
          <cell r="D326" t="str">
            <v>UN</v>
          </cell>
          <cell r="E326">
            <v>223535.00000000003</v>
          </cell>
        </row>
        <row r="327">
          <cell r="A327">
            <v>326</v>
          </cell>
          <cell r="C327" t="str">
            <v>Puerta PV-3, 1,50 * 2,70 m, en aluminio anodizado, pivotante, doble hoja, marco en aluminio, montantes con persiana y vidrio transparente. Incluye instalación</v>
          </cell>
          <cell r="D327" t="str">
            <v>UN</v>
          </cell>
          <cell r="E327">
            <v>1617789.46</v>
          </cell>
        </row>
        <row r="328">
          <cell r="A328">
            <v>327</v>
          </cell>
          <cell r="C328" t="str">
            <v>Puerta PV-4, 1,50 * 2,70 m, en aluminio anodizado, pivotante, doble hoja, marco en aluminio, montantes con persiana y vidrio transparente. Incluye instalación</v>
          </cell>
          <cell r="D328" t="str">
            <v>UN</v>
          </cell>
          <cell r="E328">
            <v>1617789.46</v>
          </cell>
        </row>
        <row r="329">
          <cell r="A329">
            <v>328</v>
          </cell>
          <cell r="C329" t="str">
            <v>Puerta Tipo P-1 (hoja y marco), 1,00 * 2,70 m, metálica entamborada y marco Coll Rolled C.18. Incluye instalación</v>
          </cell>
          <cell r="D329" t="str">
            <v>UN</v>
          </cell>
          <cell r="E329">
            <v>270000</v>
          </cell>
        </row>
        <row r="330">
          <cell r="A330">
            <v>329</v>
          </cell>
          <cell r="C330" t="str">
            <v>Puerta Tipo P-2 (hoja y marco), 0,90 * 2,70 m, metálica entamborada y marco Coll Rolled C.18. Incluye instalación</v>
          </cell>
          <cell r="D330" t="str">
            <v>UN</v>
          </cell>
          <cell r="E330">
            <v>243000.00000000003</v>
          </cell>
        </row>
        <row r="331">
          <cell r="A331">
            <v>330</v>
          </cell>
          <cell r="C331" t="str">
            <v>Puerta Tipo P-3 (hoja y marco), 0,75 * 2,70 m, metálica entamborada y marco Coll Rolled C.18. Incluye instalación</v>
          </cell>
          <cell r="D331" t="str">
            <v>UN</v>
          </cell>
          <cell r="E331">
            <v>202500</v>
          </cell>
        </row>
        <row r="332">
          <cell r="A332">
            <v>331</v>
          </cell>
          <cell r="C332" t="str">
            <v>Puerta Tipo P-4 (hoja y marco), 0,60 * 2,70 m, metálica entamborada y marco Coll Rolled C.18. Incluye instalación</v>
          </cell>
          <cell r="D332" t="str">
            <v>UN</v>
          </cell>
          <cell r="E332">
            <v>162000</v>
          </cell>
        </row>
        <row r="333">
          <cell r="A333">
            <v>332</v>
          </cell>
          <cell r="C333" t="str">
            <v>Puerta Tipo P-5 (hoja y marco), 0,52 * 2,70 m, metálica entamborada doble hoja y marco Coll Rolled C.18. Incluye instalación</v>
          </cell>
          <cell r="D333" t="str">
            <v>UN</v>
          </cell>
          <cell r="E333">
            <v>162000</v>
          </cell>
        </row>
        <row r="334">
          <cell r="A334">
            <v>333</v>
          </cell>
          <cell r="C334" t="str">
            <v>Puerta Tipo P-6 (hoja y marco), 1,20 * 2,70 m, metálica entamborada , doble hoja y marco Coll Rolled C.18. Incluye instalación</v>
          </cell>
          <cell r="D334" t="str">
            <v>UN</v>
          </cell>
          <cell r="E334">
            <v>324000</v>
          </cell>
        </row>
        <row r="335">
          <cell r="A335">
            <v>334</v>
          </cell>
          <cell r="C335" t="str">
            <v>Puerta Tipo P-6a (hoja y marco), 1,20 * 1,20 m, metálica entamborada, doble hoja y marco Coll Rolled C.18. Incluye instalación</v>
          </cell>
          <cell r="D335" t="str">
            <v>UN</v>
          </cell>
          <cell r="E335">
            <v>144000</v>
          </cell>
        </row>
        <row r="336">
          <cell r="A336">
            <v>335</v>
          </cell>
          <cell r="C336" t="str">
            <v>Puerta Tipo P-7, 0,60 * 1,5 m, puerta cabina sanitarios primaria, secundaria y media. Con pivotes. Incluye instalación</v>
          </cell>
          <cell r="D336" t="str">
            <v>UN</v>
          </cell>
          <cell r="E336">
            <v>108000</v>
          </cell>
        </row>
        <row r="337">
          <cell r="A337">
            <v>336</v>
          </cell>
          <cell r="C337" t="str">
            <v>PUERTA TIPO P-7a</v>
          </cell>
          <cell r="D337" t="str">
            <v>UN</v>
          </cell>
          <cell r="E337">
            <v>108000</v>
          </cell>
        </row>
        <row r="338">
          <cell r="A338">
            <v>337</v>
          </cell>
          <cell r="C338" t="str">
            <v>Puerta Tipo P-9 (hoja y marco), 1,50 * 1,50 m, puerta para reposterias y tiendas escolares, metálica entamborada, cuatro hojas y marco Coll Rolled C.18. Incluye instalación</v>
          </cell>
          <cell r="D338" t="str">
            <v>UN</v>
          </cell>
          <cell r="E338">
            <v>248000</v>
          </cell>
        </row>
        <row r="339">
          <cell r="A339">
            <v>338</v>
          </cell>
          <cell r="C339" t="str">
            <v>PUERTA TIPO P-10</v>
          </cell>
          <cell r="D339" t="str">
            <v>UN</v>
          </cell>
          <cell r="E339">
            <v>1165000</v>
          </cell>
        </row>
        <row r="340">
          <cell r="A340">
            <v>339</v>
          </cell>
          <cell r="C340" t="str">
            <v>PUERTA TIPO P-11, ACCESOS PRINCIPALES VEHICULARES</v>
          </cell>
          <cell r="D340" t="str">
            <v>UN</v>
          </cell>
          <cell r="E340">
            <v>913000.00000000012</v>
          </cell>
        </row>
        <row r="341">
          <cell r="A341">
            <v>340</v>
          </cell>
          <cell r="C341" t="str">
            <v>ESTUFA A GAS DE DOS (2) PUESTOS</v>
          </cell>
          <cell r="D341" t="str">
            <v>UN</v>
          </cell>
          <cell r="E341">
            <v>321425</v>
          </cell>
        </row>
        <row r="342">
          <cell r="A342">
            <v>341</v>
          </cell>
          <cell r="C342" t="str">
            <v>ORINAL INFALNTIL</v>
          </cell>
          <cell r="D342" t="str">
            <v>UN</v>
          </cell>
          <cell r="E342">
            <v>67797.36</v>
          </cell>
        </row>
        <row r="343">
          <cell r="A343">
            <v>342</v>
          </cell>
          <cell r="C343" t="str">
            <v>LAVAMANOS DISCAPACITADOS</v>
          </cell>
          <cell r="D343" t="str">
            <v>UN</v>
          </cell>
          <cell r="E343">
            <v>222619.08</v>
          </cell>
        </row>
        <row r="344">
          <cell r="A344">
            <v>343</v>
          </cell>
          <cell r="C344" t="str">
            <v>BARRA DE SEGURIDAD DISCAPACITADOS</v>
          </cell>
          <cell r="D344" t="str">
            <v>UN</v>
          </cell>
          <cell r="E344">
            <v>330600</v>
          </cell>
        </row>
        <row r="345">
          <cell r="A345">
            <v>344</v>
          </cell>
          <cell r="C345" t="str">
            <v>VIDRIO CRUDO  6mm</v>
          </cell>
          <cell r="D345" t="str">
            <v>M2</v>
          </cell>
          <cell r="E345">
            <v>35850.1</v>
          </cell>
        </row>
        <row r="346">
          <cell r="A346">
            <v>345</v>
          </cell>
          <cell r="C346" t="str">
            <v>LUMINARIA SODIO 400 W - 208 V</v>
          </cell>
          <cell r="D346" t="str">
            <v>UN</v>
          </cell>
          <cell r="E346">
            <v>391300</v>
          </cell>
        </row>
        <row r="347">
          <cell r="A347">
            <v>346</v>
          </cell>
          <cell r="C347" t="str">
            <v>DESMONTE, TRASLADO Y MONTAJE AULAS PROVISIONALES EXISTENTES</v>
          </cell>
          <cell r="D347" t="str">
            <v>UN</v>
          </cell>
          <cell r="E347">
            <v>12000000</v>
          </cell>
        </row>
        <row r="348">
          <cell r="A348">
            <v>347</v>
          </cell>
          <cell r="C348" t="str">
            <v>SIKADUR-32</v>
          </cell>
          <cell r="D348" t="str">
            <v>dm3</v>
          </cell>
          <cell r="E348">
            <v>4176</v>
          </cell>
        </row>
        <row r="349">
          <cell r="A349">
            <v>348</v>
          </cell>
          <cell r="C349" t="str">
            <v>ALFAJIA EN CONCRETO d=22</v>
          </cell>
          <cell r="D349" t="str">
            <v>ML</v>
          </cell>
          <cell r="E349">
            <v>13000</v>
          </cell>
        </row>
        <row r="350">
          <cell r="A350">
            <v>349</v>
          </cell>
          <cell r="C350" t="str">
            <v>VALVULA DE PIE 1 1/4"</v>
          </cell>
          <cell r="D350" t="str">
            <v>UN</v>
          </cell>
          <cell r="E350">
            <v>33814</v>
          </cell>
        </row>
        <row r="351">
          <cell r="A351">
            <v>350</v>
          </cell>
          <cell r="C351" t="str">
            <v>VALVULA DE PIE 1 1/2"</v>
          </cell>
          <cell r="D351" t="str">
            <v>UN</v>
          </cell>
          <cell r="E351">
            <v>51678.000000000007</v>
          </cell>
        </row>
        <row r="352">
          <cell r="A352">
            <v>351</v>
          </cell>
          <cell r="C352" t="str">
            <v>CHEQUE DE 1 1/4"</v>
          </cell>
          <cell r="D352" t="str">
            <v>UN</v>
          </cell>
          <cell r="E352">
            <v>83172</v>
          </cell>
        </row>
        <row r="353">
          <cell r="A353">
            <v>352</v>
          </cell>
          <cell r="C353" t="str">
            <v>EQUIPO HIDRONEUMATICO BARNES 50L</v>
          </cell>
          <cell r="D353" t="str">
            <v>UN</v>
          </cell>
          <cell r="E353">
            <v>1566000</v>
          </cell>
        </row>
        <row r="354">
          <cell r="A354">
            <v>353</v>
          </cell>
          <cell r="C354" t="str">
            <v>BOMBA 1/2 HP Q=1.47 L/s</v>
          </cell>
          <cell r="D354" t="str">
            <v>UN</v>
          </cell>
          <cell r="E354">
            <v>944000</v>
          </cell>
        </row>
        <row r="355">
          <cell r="A355">
            <v>354</v>
          </cell>
          <cell r="C355" t="str">
            <v>BOMBA 1 HP Q=2.62 L/s</v>
          </cell>
          <cell r="D355" t="str">
            <v>UN</v>
          </cell>
          <cell r="E355">
            <v>1180000</v>
          </cell>
        </row>
        <row r="356">
          <cell r="A356">
            <v>355</v>
          </cell>
          <cell r="C356" t="str">
            <v>TUBO CONDUIT LIV.  1"</v>
          </cell>
          <cell r="D356" t="str">
            <v>ML</v>
          </cell>
          <cell r="E356">
            <v>3101</v>
          </cell>
        </row>
        <row r="357">
          <cell r="A357">
            <v>356</v>
          </cell>
          <cell r="C357" t="str">
            <v>ALAMBRE Cu DESN.  AWG  10</v>
          </cell>
          <cell r="D357" t="str">
            <v>KG</v>
          </cell>
          <cell r="E357">
            <v>54308</v>
          </cell>
        </row>
        <row r="358">
          <cell r="A358">
            <v>357</v>
          </cell>
          <cell r="C358" t="str">
            <v>CABLE COBRE 10 THW</v>
          </cell>
          <cell r="D358" t="str">
            <v>ML</v>
          </cell>
          <cell r="E358">
            <v>3252</v>
          </cell>
        </row>
        <row r="359">
          <cell r="A359">
            <v>358</v>
          </cell>
          <cell r="C359" t="str">
            <v>TABLERO C/PUERTA 24 CIRC.</v>
          </cell>
          <cell r="D359" t="str">
            <v>UN</v>
          </cell>
          <cell r="E359">
            <v>201986</v>
          </cell>
        </row>
        <row r="360">
          <cell r="A360">
            <v>359</v>
          </cell>
          <cell r="C360" t="str">
            <v>CORTACIRC.ENCHU.BIP. 20A</v>
          </cell>
          <cell r="D360" t="str">
            <v>UN</v>
          </cell>
          <cell r="E360">
            <v>23432</v>
          </cell>
        </row>
        <row r="361">
          <cell r="A361">
            <v>360</v>
          </cell>
          <cell r="C361" t="str">
            <v>CORTACIRC.ENCHU.TRIP. 30A</v>
          </cell>
          <cell r="D361" t="str">
            <v>UN</v>
          </cell>
          <cell r="E361">
            <v>71920</v>
          </cell>
        </row>
        <row r="362">
          <cell r="A362">
            <v>361</v>
          </cell>
          <cell r="C362" t="str">
            <v>CORTACIRC.ENCHU.TRIP. 50A</v>
          </cell>
          <cell r="D362" t="str">
            <v>UN</v>
          </cell>
          <cell r="E362">
            <v>71920</v>
          </cell>
        </row>
        <row r="363">
          <cell r="A363">
            <v>362</v>
          </cell>
          <cell r="C363" t="str">
            <v>ANTENA PARA TV TIPO YAGI</v>
          </cell>
          <cell r="D363" t="str">
            <v>UN</v>
          </cell>
          <cell r="E363">
            <v>80000</v>
          </cell>
        </row>
        <row r="364">
          <cell r="A364">
            <v>363</v>
          </cell>
          <cell r="C364" t="str">
            <v>AMPLIFICADOR PARA SISTEMA DE TV</v>
          </cell>
          <cell r="D364" t="str">
            <v>UN</v>
          </cell>
          <cell r="E364">
            <v>50000</v>
          </cell>
        </row>
        <row r="365">
          <cell r="A365">
            <v>364</v>
          </cell>
          <cell r="C365" t="str">
            <v>TABLERO GENERAL</v>
          </cell>
          <cell r="D365" t="str">
            <v>UN</v>
          </cell>
          <cell r="E365">
            <v>2000000</v>
          </cell>
        </row>
        <row r="366">
          <cell r="A366">
            <v>365</v>
          </cell>
          <cell r="C366" t="str">
            <v>FOTOCELDA Y BASE</v>
          </cell>
          <cell r="D366" t="str">
            <v>UN</v>
          </cell>
          <cell r="E366">
            <v>150000</v>
          </cell>
        </row>
        <row r="367">
          <cell r="A367">
            <v>366</v>
          </cell>
          <cell r="C367" t="str">
            <v>INSOLUX 19*19*4 CM</v>
          </cell>
          <cell r="D367" t="str">
            <v>M2</v>
          </cell>
          <cell r="E367">
            <v>50000</v>
          </cell>
        </row>
        <row r="368">
          <cell r="A368">
            <v>367</v>
          </cell>
          <cell r="C368" t="str">
            <v>VALVULA DE PIE 2"</v>
          </cell>
          <cell r="D368" t="str">
            <v>UN</v>
          </cell>
          <cell r="E368">
            <v>77517.000000000015</v>
          </cell>
        </row>
        <row r="369">
          <cell r="A369">
            <v>368</v>
          </cell>
          <cell r="C369" t="str">
            <v>TUBO AGUA GALVAN.  1 1/4"</v>
          </cell>
          <cell r="D369" t="str">
            <v>ML</v>
          </cell>
          <cell r="E369">
            <v>27022</v>
          </cell>
        </row>
        <row r="370">
          <cell r="A370">
            <v>369</v>
          </cell>
          <cell r="C370" t="str">
            <v>ACCESORIO GALVANIZADO     1 1/4"</v>
          </cell>
          <cell r="D370" t="str">
            <v>UN</v>
          </cell>
          <cell r="E370">
            <v>9180</v>
          </cell>
        </row>
        <row r="371">
          <cell r="A371">
            <v>370</v>
          </cell>
          <cell r="C371" t="str">
            <v>EQUIPO HIDRONEUMATICO 100L</v>
          </cell>
          <cell r="D371" t="str">
            <v>UN</v>
          </cell>
          <cell r="E371">
            <v>2108880</v>
          </cell>
        </row>
        <row r="372">
          <cell r="A372">
            <v>371</v>
          </cell>
          <cell r="C372" t="str">
            <v>CABLE COBRE DESNUDO #10</v>
          </cell>
          <cell r="D372" t="str">
            <v>ML</v>
          </cell>
          <cell r="E372">
            <v>3279</v>
          </cell>
        </row>
        <row r="373">
          <cell r="A373">
            <v>372</v>
          </cell>
          <cell r="C373" t="str">
            <v>CABLE COBRE DESN. AWG 1/0</v>
          </cell>
          <cell r="D373" t="str">
            <v>ML</v>
          </cell>
          <cell r="E373">
            <v>4894</v>
          </cell>
        </row>
        <row r="374">
          <cell r="A374">
            <v>373</v>
          </cell>
          <cell r="C374" t="str">
            <v>CABLE COBRE  THW # 2</v>
          </cell>
          <cell r="D374" t="str">
            <v>ML</v>
          </cell>
          <cell r="E374">
            <v>17431</v>
          </cell>
        </row>
        <row r="375">
          <cell r="A375">
            <v>374</v>
          </cell>
          <cell r="C375" t="str">
            <v>TUBO CONDUIT LIV.  2"</v>
          </cell>
          <cell r="D375" t="str">
            <v>ML</v>
          </cell>
          <cell r="E375">
            <v>6307</v>
          </cell>
        </row>
        <row r="376">
          <cell r="A376">
            <v>375</v>
          </cell>
          <cell r="C376" t="str">
            <v>CABLE COBRE THW 1/0</v>
          </cell>
          <cell r="D376" t="str">
            <v>ML</v>
          </cell>
          <cell r="E376">
            <v>28471</v>
          </cell>
        </row>
        <row r="377">
          <cell r="A377">
            <v>376</v>
          </cell>
          <cell r="C377" t="str">
            <v>TABLERO C/PUERTA 18 CIRC.</v>
          </cell>
          <cell r="D377" t="str">
            <v>UN</v>
          </cell>
          <cell r="E377">
            <v>181787.4</v>
          </cell>
        </row>
        <row r="378">
          <cell r="A378">
            <v>377</v>
          </cell>
          <cell r="C378" t="str">
            <v>TABLERO C/PUERTA 30 CIRC.</v>
          </cell>
          <cell r="D378" t="str">
            <v>UN</v>
          </cell>
          <cell r="E378">
            <v>251200</v>
          </cell>
        </row>
        <row r="379">
          <cell r="A379">
            <v>378</v>
          </cell>
          <cell r="C379" t="str">
            <v>CORTACIRC.ENCHU.TRIP. 100A</v>
          </cell>
          <cell r="D379" t="str">
            <v>UN</v>
          </cell>
          <cell r="E379">
            <v>125860</v>
          </cell>
        </row>
        <row r="380">
          <cell r="A380">
            <v>379</v>
          </cell>
          <cell r="C380" t="str">
            <v>POSTE DE 12 MTS</v>
          </cell>
          <cell r="D380" t="str">
            <v>UN</v>
          </cell>
          <cell r="E380">
            <v>477919.99999999994</v>
          </cell>
        </row>
        <row r="381">
          <cell r="A381">
            <v>380</v>
          </cell>
          <cell r="C381" t="str">
            <v>VENTANA V - 5b</v>
          </cell>
          <cell r="D381" t="str">
            <v>UN</v>
          </cell>
          <cell r="E381">
            <v>456120</v>
          </cell>
        </row>
        <row r="382">
          <cell r="A382">
            <v>381</v>
          </cell>
          <cell r="C382" t="str">
            <v>VENTANA V - 7b</v>
          </cell>
          <cell r="D382" t="str">
            <v>UN</v>
          </cell>
          <cell r="E382">
            <v>139370</v>
          </cell>
        </row>
        <row r="383">
          <cell r="A383">
            <v>382</v>
          </cell>
          <cell r="C383" t="str">
            <v>VENTANA V - 11a</v>
          </cell>
          <cell r="D383" t="str">
            <v>UN</v>
          </cell>
          <cell r="E383">
            <v>407250</v>
          </cell>
        </row>
        <row r="384">
          <cell r="A384">
            <v>383</v>
          </cell>
          <cell r="C384" t="str">
            <v>VENTANA V - 15a</v>
          </cell>
          <cell r="D384" t="str">
            <v>UN</v>
          </cell>
          <cell r="E384">
            <v>321591.75</v>
          </cell>
        </row>
        <row r="385">
          <cell r="A385">
            <v>384</v>
          </cell>
          <cell r="C385" t="str">
            <v>VENTANA V - 16a</v>
          </cell>
          <cell r="D385" t="str">
            <v>UN</v>
          </cell>
          <cell r="E385">
            <v>428788.99999999994</v>
          </cell>
        </row>
        <row r="386">
          <cell r="A386">
            <v>385</v>
          </cell>
          <cell r="C386" t="str">
            <v>PUERTA PV - 2a</v>
          </cell>
          <cell r="D386" t="str">
            <v>UN</v>
          </cell>
          <cell r="E386">
            <v>1860457.8789999997</v>
          </cell>
        </row>
        <row r="387">
          <cell r="A387">
            <v>386</v>
          </cell>
          <cell r="C387" t="str">
            <v>PUERTA PV - 4a</v>
          </cell>
          <cell r="D387" t="str">
            <v>UN</v>
          </cell>
          <cell r="E387">
            <v>878392.99999999988</v>
          </cell>
        </row>
        <row r="388">
          <cell r="A388">
            <v>387</v>
          </cell>
          <cell r="C388" t="str">
            <v>Divisiones en acero inoxidable para orinales h= 1.20 m</v>
          </cell>
          <cell r="D388" t="str">
            <v>UN</v>
          </cell>
          <cell r="E388">
            <v>255000</v>
          </cell>
        </row>
        <row r="389">
          <cell r="A389">
            <v>388</v>
          </cell>
          <cell r="C389" t="str">
            <v>BARANDA MALLA ESLABONADA</v>
          </cell>
          <cell r="D389" t="str">
            <v>M2</v>
          </cell>
          <cell r="E389">
            <v>30051.189000000002</v>
          </cell>
        </row>
        <row r="390">
          <cell r="A390">
            <v>389</v>
          </cell>
          <cell r="C390" t="str">
            <v>MODULO JUEGOS INFANTILES EN MADERA</v>
          </cell>
          <cell r="D390" t="str">
            <v>UN</v>
          </cell>
          <cell r="E390">
            <v>1500000</v>
          </cell>
        </row>
        <row r="391">
          <cell r="A391">
            <v>390</v>
          </cell>
          <cell r="C391" t="str">
            <v>AULA PREFABRICADA DE 48 M2</v>
          </cell>
          <cell r="D391" t="str">
            <v>UN</v>
          </cell>
          <cell r="E391">
            <v>12000000</v>
          </cell>
        </row>
        <row r="392">
          <cell r="A392">
            <v>391</v>
          </cell>
          <cell r="C392" t="str">
            <v xml:space="preserve">TUBERIA EN COBRE TIPO L D= 3/4" </v>
          </cell>
          <cell r="D392" t="str">
            <v>ML</v>
          </cell>
          <cell r="E392">
            <v>12572.949999999999</v>
          </cell>
        </row>
        <row r="393">
          <cell r="A393">
            <v>392</v>
          </cell>
          <cell r="C393" t="str">
            <v>CODO COBRE DE 3/4"</v>
          </cell>
          <cell r="D393" t="str">
            <v>UN</v>
          </cell>
          <cell r="E393">
            <v>1360.4499999999998</v>
          </cell>
        </row>
        <row r="394">
          <cell r="A394">
            <v>393</v>
          </cell>
          <cell r="C394" t="str">
            <v>ADAPTADOR HEMBRA DE COBRE 3/4"</v>
          </cell>
          <cell r="D394" t="str">
            <v>UN</v>
          </cell>
          <cell r="E394">
            <v>2912.95</v>
          </cell>
        </row>
        <row r="395">
          <cell r="A395">
            <v>394</v>
          </cell>
          <cell r="C395" t="str">
            <v>SOLDADURA EST-ANT 95.5</v>
          </cell>
          <cell r="D395" t="str">
            <v>LB</v>
          </cell>
          <cell r="E395">
            <v>26573.05</v>
          </cell>
        </row>
        <row r="396">
          <cell r="A396">
            <v>395</v>
          </cell>
          <cell r="C396" t="str">
            <v>PASTA FUNDENTE</v>
          </cell>
          <cell r="D396" t="str">
            <v>LB</v>
          </cell>
          <cell r="E396">
            <v>5281.95</v>
          </cell>
        </row>
        <row r="397">
          <cell r="A397">
            <v>396</v>
          </cell>
          <cell r="C397" t="str">
            <v>ANCLA PLASTICA EXP 1/4 X 15/8</v>
          </cell>
          <cell r="D397" t="str">
            <v>UN</v>
          </cell>
          <cell r="E397">
            <v>86.824999999999989</v>
          </cell>
        </row>
        <row r="398">
          <cell r="A398">
            <v>397</v>
          </cell>
          <cell r="C398" t="str">
            <v>LIJA DE AGUA 120</v>
          </cell>
          <cell r="D398" t="str">
            <v>PLIEGO</v>
          </cell>
          <cell r="E398">
            <v>1600.8</v>
          </cell>
        </row>
        <row r="399">
          <cell r="A399">
            <v>398</v>
          </cell>
          <cell r="C399" t="str">
            <v>GRAPA PLASTICA COBRIZADA 1/2"</v>
          </cell>
          <cell r="D399" t="str">
            <v>UN</v>
          </cell>
          <cell r="E399">
            <v>59.8</v>
          </cell>
        </row>
        <row r="400">
          <cell r="A400">
            <v>399</v>
          </cell>
          <cell r="C400" t="str">
            <v>GASFLEX 3/4" PROTECCION</v>
          </cell>
          <cell r="D400" t="str">
            <v>ML</v>
          </cell>
          <cell r="E400">
            <v>1600.8</v>
          </cell>
        </row>
        <row r="401">
          <cell r="A401">
            <v>400</v>
          </cell>
          <cell r="C401" t="str">
            <v>TUBERIA EN COBRE TIPO L  D= 1/2"</v>
          </cell>
          <cell r="D401" t="str">
            <v>ML</v>
          </cell>
          <cell r="E401">
            <v>7558.95</v>
          </cell>
        </row>
        <row r="402">
          <cell r="A402">
            <v>401</v>
          </cell>
          <cell r="C402" t="str">
            <v>CODO COBRE DE 1/2"</v>
          </cell>
          <cell r="D402" t="str">
            <v>UN</v>
          </cell>
          <cell r="E402">
            <v>606.04999999999995</v>
          </cell>
        </row>
        <row r="403">
          <cell r="A403">
            <v>402</v>
          </cell>
          <cell r="C403" t="str">
            <v>VALVULA BOLA P/GAS BUGATI 1/2"</v>
          </cell>
          <cell r="D403" t="str">
            <v>UN</v>
          </cell>
          <cell r="E403">
            <v>6136.4</v>
          </cell>
        </row>
        <row r="404">
          <cell r="A404">
            <v>403</v>
          </cell>
          <cell r="C404" t="str">
            <v>ADAPTADOR HEMBRA DE COBRE 1/2"</v>
          </cell>
          <cell r="D404" t="str">
            <v>UN</v>
          </cell>
          <cell r="E404">
            <v>1734.1999999999998</v>
          </cell>
        </row>
        <row r="405">
          <cell r="A405">
            <v>404</v>
          </cell>
          <cell r="C405" t="str">
            <v>GASFLEX 1/2" PROTECCION</v>
          </cell>
          <cell r="D405" t="str">
            <v>ML</v>
          </cell>
          <cell r="E405">
            <v>893.55</v>
          </cell>
        </row>
        <row r="406">
          <cell r="A406">
            <v>405</v>
          </cell>
          <cell r="C406" t="str">
            <v>TEE COBRE 1/2"</v>
          </cell>
          <cell r="D406" t="str">
            <v>UN</v>
          </cell>
          <cell r="E406">
            <v>1001.65</v>
          </cell>
        </row>
        <row r="407">
          <cell r="A407">
            <v>406</v>
          </cell>
          <cell r="C407" t="str">
            <v>CAJILLA PARA MEDIDORES 1 MEDIDOR EN LAMINA</v>
          </cell>
          <cell r="D407" t="str">
            <v>UN</v>
          </cell>
          <cell r="E407">
            <v>45000</v>
          </cell>
        </row>
        <row r="408">
          <cell r="A408">
            <v>407</v>
          </cell>
          <cell r="C408" t="str">
            <v>CANALETA DE PROTECCIÓN PARA TUBERIA Desarrollo  0,15M</v>
          </cell>
          <cell r="D408" t="str">
            <v>ML</v>
          </cell>
          <cell r="E408">
            <v>12005.999999999998</v>
          </cell>
        </row>
        <row r="409">
          <cell r="A409">
            <v>408</v>
          </cell>
          <cell r="C409" t="str">
            <v>MANGUERA EN NITRILO 1/2"</v>
          </cell>
          <cell r="D409" t="str">
            <v>UN</v>
          </cell>
          <cell r="E409">
            <v>14673.999999999998</v>
          </cell>
        </row>
        <row r="410">
          <cell r="A410">
            <v>409</v>
          </cell>
          <cell r="C410" t="str">
            <v>UNIFIX FZA MEDIA</v>
          </cell>
          <cell r="D410" t="str">
            <v>FCO</v>
          </cell>
          <cell r="E410">
            <v>6986.2499999999991</v>
          </cell>
        </row>
        <row r="411">
          <cell r="A411">
            <v>410</v>
          </cell>
          <cell r="C411" t="str">
            <v>PITORRA DE CONEXIÓN EN BRONCE 3/8"</v>
          </cell>
          <cell r="D411" t="str">
            <v>UN</v>
          </cell>
          <cell r="E411">
            <v>1600.8</v>
          </cell>
        </row>
        <row r="412">
          <cell r="A412">
            <v>411</v>
          </cell>
          <cell r="C412" t="str">
            <v>CARGO  POR CONEXIÓN COMERCIAL C1</v>
          </cell>
          <cell r="D412" t="str">
            <v>GBL</v>
          </cell>
          <cell r="E412">
            <v>579163</v>
          </cell>
        </row>
        <row r="413">
          <cell r="A413">
            <v>412</v>
          </cell>
          <cell r="C413" t="str">
            <v>MEDIDOR COMERCIAL 6 M3/H</v>
          </cell>
          <cell r="D413" t="str">
            <v>GBL</v>
          </cell>
          <cell r="E413">
            <v>224790.49999999997</v>
          </cell>
        </row>
        <row r="414">
          <cell r="A414">
            <v>413</v>
          </cell>
          <cell r="C414" t="str">
            <v>ACERO FIG.60000 PSI  5/8" L= 0,15 m</v>
          </cell>
          <cell r="D414" t="str">
            <v>UN</v>
          </cell>
          <cell r="E414">
            <v>600</v>
          </cell>
        </row>
        <row r="415">
          <cell r="A415">
            <v>414</v>
          </cell>
          <cell r="C415" t="str">
            <v>VINISOL TRAFICO PESADO 3 mm</v>
          </cell>
          <cell r="D415" t="str">
            <v>M2</v>
          </cell>
          <cell r="E415">
            <v>21298</v>
          </cell>
        </row>
        <row r="416">
          <cell r="A416">
            <v>415</v>
          </cell>
          <cell r="C416" t="str">
            <v>MARQUESINA</v>
          </cell>
          <cell r="D416" t="str">
            <v>M2</v>
          </cell>
          <cell r="E416">
            <v>50000</v>
          </cell>
        </row>
        <row r="417">
          <cell r="A417">
            <v>416</v>
          </cell>
          <cell r="C417" t="str">
            <v>DIVISION EN ALUMINIO Y DRY WALL</v>
          </cell>
          <cell r="D417" t="str">
            <v>M2</v>
          </cell>
          <cell r="E417">
            <v>60000</v>
          </cell>
        </row>
        <row r="418">
          <cell r="A418">
            <v>417</v>
          </cell>
          <cell r="C418" t="str">
            <v>BANCA EN CONCRETO TIPO DADO 40*40</v>
          </cell>
          <cell r="D418" t="str">
            <v>UN</v>
          </cell>
          <cell r="E418">
            <v>80040</v>
          </cell>
        </row>
        <row r="419">
          <cell r="A419">
            <v>418</v>
          </cell>
          <cell r="C419" t="str">
            <v>ADOQUIN ECOLOGICO</v>
          </cell>
          <cell r="D419" t="str">
            <v>M2</v>
          </cell>
          <cell r="E419">
            <v>17710</v>
          </cell>
        </row>
        <row r="420">
          <cell r="A420">
            <v>419</v>
          </cell>
          <cell r="C420" t="str">
            <v>DECK DE MADERA</v>
          </cell>
          <cell r="D420" t="str">
            <v>M2</v>
          </cell>
          <cell r="E420">
            <v>35000</v>
          </cell>
        </row>
        <row r="421">
          <cell r="A421">
            <v>420</v>
          </cell>
          <cell r="C421" t="str">
            <v>EQUIPO HIDRONEUMATICO BARNES 150L</v>
          </cell>
          <cell r="D421" t="str">
            <v>UN</v>
          </cell>
          <cell r="E421">
            <v>2523580</v>
          </cell>
        </row>
        <row r="422">
          <cell r="A422">
            <v>421</v>
          </cell>
          <cell r="C422" t="str">
            <v>LAMPARA FLCTE. T.8 2x42 W 120 V ACRILICO</v>
          </cell>
          <cell r="D422" t="str">
            <v>UN</v>
          </cell>
          <cell r="E422">
            <v>69065.700000000012</v>
          </cell>
        </row>
        <row r="423">
          <cell r="A423">
            <v>422</v>
          </cell>
          <cell r="C423" t="str">
            <v>CUBRE SUELOS</v>
          </cell>
          <cell r="D423" t="str">
            <v>M2</v>
          </cell>
          <cell r="E423">
            <v>20000</v>
          </cell>
        </row>
        <row r="424">
          <cell r="A424">
            <v>423</v>
          </cell>
          <cell r="C424" t="str">
            <v>CONTENEDOR DE RAICES DE 1,20 * 1,20</v>
          </cell>
          <cell r="D424" t="str">
            <v>UN</v>
          </cell>
          <cell r="E424">
            <v>525000</v>
          </cell>
        </row>
        <row r="425">
          <cell r="A425">
            <v>424</v>
          </cell>
          <cell r="C425" t="str">
            <v>CAJILLA PARA UN (1) MEDIDOR TRIFASICO</v>
          </cell>
          <cell r="D425" t="str">
            <v>UN</v>
          </cell>
          <cell r="E425">
            <v>51250</v>
          </cell>
        </row>
        <row r="426">
          <cell r="A426">
            <v>425</v>
          </cell>
          <cell r="C426" t="str">
            <v>CAJA TIPO CTB PARA INTERRUPTOR INDUSTRIAL</v>
          </cell>
          <cell r="D426" t="str">
            <v>UN</v>
          </cell>
          <cell r="E426">
            <v>35000</v>
          </cell>
        </row>
        <row r="427">
          <cell r="A427">
            <v>426</v>
          </cell>
          <cell r="C427" t="str">
            <v>Caja de automáticos 8 circuitos, (T-Regulado) con puerta y cerradura, con totalizador de 2x40 Amps y 5 interruptores de 1x20 enchufables</v>
          </cell>
          <cell r="D427" t="str">
            <v>UN</v>
          </cell>
          <cell r="E427">
            <v>275000</v>
          </cell>
        </row>
        <row r="428">
          <cell r="A428">
            <v>427</v>
          </cell>
          <cell r="C428" t="str">
            <v>STRIP TELEFONICO 10 PARES</v>
          </cell>
          <cell r="D428" t="str">
            <v>UN</v>
          </cell>
          <cell r="E428">
            <v>17940</v>
          </cell>
        </row>
        <row r="429">
          <cell r="A429">
            <v>428</v>
          </cell>
          <cell r="C429" t="str">
            <v>CAJA 20*20 CM</v>
          </cell>
          <cell r="D429" t="str">
            <v>UN</v>
          </cell>
          <cell r="E429">
            <v>18500</v>
          </cell>
        </row>
        <row r="430">
          <cell r="A430">
            <v>429</v>
          </cell>
          <cell r="C430" t="str">
            <v>REGLETAS DE BAQUELITA</v>
          </cell>
          <cell r="D430" t="str">
            <v>UN</v>
          </cell>
          <cell r="E430">
            <v>10000</v>
          </cell>
        </row>
        <row r="431">
          <cell r="A431">
            <v>430</v>
          </cell>
          <cell r="C431" t="str">
            <v>CABLE MULTIPAR DE 20 PARES TIPO INTEMPERIE</v>
          </cell>
          <cell r="D431" t="str">
            <v>ML</v>
          </cell>
          <cell r="E431">
            <v>9655</v>
          </cell>
        </row>
        <row r="432">
          <cell r="A432">
            <v>431</v>
          </cell>
          <cell r="C432" t="str">
            <v>BANDEJA PORTACABLE CERRADA DE 15x15 cm TIPO MECANO</v>
          </cell>
          <cell r="D432" t="str">
            <v>ML</v>
          </cell>
          <cell r="E432">
            <v>19200</v>
          </cell>
        </row>
        <row r="433">
          <cell r="A433">
            <v>432</v>
          </cell>
          <cell r="C433" t="str">
            <v>PUERTA TIPO P-4a</v>
          </cell>
          <cell r="D433" t="str">
            <v>UN</v>
          </cell>
          <cell r="E433">
            <v>162000</v>
          </cell>
        </row>
        <row r="434">
          <cell r="A434">
            <v>433</v>
          </cell>
          <cell r="C434" t="str">
            <v>MEDIDOR 50-100 Amp. TRIFASICO</v>
          </cell>
          <cell r="D434" t="str">
            <v>UN</v>
          </cell>
          <cell r="E434">
            <v>337185.74999999994</v>
          </cell>
        </row>
        <row r="435">
          <cell r="A435">
            <v>434</v>
          </cell>
          <cell r="C435" t="str">
            <v>BOTON TIMBRE</v>
          </cell>
          <cell r="D435" t="str">
            <v>UN</v>
          </cell>
          <cell r="E435">
            <v>17500</v>
          </cell>
        </row>
        <row r="436">
          <cell r="A436">
            <v>435</v>
          </cell>
          <cell r="C436" t="str">
            <v>CAMPANA TIMBRE</v>
          </cell>
          <cell r="D436" t="str">
            <v>UN</v>
          </cell>
          <cell r="E436">
            <v>25250</v>
          </cell>
        </row>
        <row r="437">
          <cell r="A437">
            <v>436</v>
          </cell>
          <cell r="C437" t="str">
            <v>CAJA CON INTERRUPTOR ON-OFF</v>
          </cell>
          <cell r="D437" t="str">
            <v>UN</v>
          </cell>
          <cell r="E437">
            <v>35000</v>
          </cell>
        </row>
        <row r="438">
          <cell r="A438">
            <v>437</v>
          </cell>
          <cell r="C438" t="str">
            <v>TRANSFORMADOR TRIF. 30 KVA REFRIGERADO EN ACEITE</v>
          </cell>
          <cell r="D438" t="str">
            <v>UN</v>
          </cell>
          <cell r="E438">
            <v>5819024</v>
          </cell>
        </row>
        <row r="439">
          <cell r="A439">
            <v>438</v>
          </cell>
          <cell r="C439" t="str">
            <v>ESTRUCTURA EN H PARA MONTAJE DE TRANSFORMADOR</v>
          </cell>
          <cell r="D439" t="str">
            <v>UN</v>
          </cell>
          <cell r="E439">
            <v>500000</v>
          </cell>
        </row>
        <row r="440">
          <cell r="A440">
            <v>439</v>
          </cell>
          <cell r="C440" t="str">
            <v>TUBO PVC 2" TIPO PESADO</v>
          </cell>
          <cell r="D440" t="str">
            <v>ML</v>
          </cell>
          <cell r="E440">
            <v>17430</v>
          </cell>
        </row>
        <row r="441">
          <cell r="A441">
            <v>440</v>
          </cell>
          <cell r="C441" t="str">
            <v>GABINETE DE PARED DE 40 CM DE ALTO</v>
          </cell>
          <cell r="D441" t="str">
            <v>UN</v>
          </cell>
          <cell r="E441">
            <v>47149.999999999993</v>
          </cell>
        </row>
        <row r="442">
          <cell r="A442">
            <v>441</v>
          </cell>
          <cell r="C442" t="str">
            <v>CORREAS METALICAS</v>
          </cell>
          <cell r="D442" t="str">
            <v>ML</v>
          </cell>
          <cell r="E442">
            <v>35000</v>
          </cell>
        </row>
        <row r="443">
          <cell r="A443">
            <v>442</v>
          </cell>
          <cell r="C443" t="str">
            <v>CERCHAS METALICAS</v>
          </cell>
          <cell r="D443" t="str">
            <v>ML</v>
          </cell>
          <cell r="E443">
            <v>38500</v>
          </cell>
        </row>
        <row r="444">
          <cell r="A444">
            <v>443</v>
          </cell>
          <cell r="C444" t="str">
            <v>TENSOR D= 1/2"</v>
          </cell>
          <cell r="D444" t="str">
            <v>ML</v>
          </cell>
          <cell r="E444">
            <v>21000</v>
          </cell>
        </row>
        <row r="445">
          <cell r="A445">
            <v>444</v>
          </cell>
          <cell r="C445" t="str">
            <v>MISCELANEOS METALICOS</v>
          </cell>
          <cell r="D445" t="str">
            <v>GBL</v>
          </cell>
          <cell r="E445">
            <v>100000</v>
          </cell>
        </row>
        <row r="446">
          <cell r="A446">
            <v>445</v>
          </cell>
          <cell r="C446" t="str">
            <v>TUBO PVC  SANIT    8"</v>
          </cell>
          <cell r="D446" t="str">
            <v>ML</v>
          </cell>
          <cell r="E446">
            <v>69916.27399999999</v>
          </cell>
        </row>
        <row r="447">
          <cell r="A447">
            <v>446</v>
          </cell>
          <cell r="C447" t="str">
            <v>SUMIDERO</v>
          </cell>
          <cell r="D447" t="str">
            <v>UN</v>
          </cell>
          <cell r="E447">
            <v>385000</v>
          </cell>
        </row>
        <row r="448">
          <cell r="A448">
            <v>447</v>
          </cell>
          <cell r="C448" t="str">
            <v>REGISTRO PASO DIRECTO 2 1/2"</v>
          </cell>
          <cell r="D448" t="str">
            <v>UN</v>
          </cell>
          <cell r="E448">
            <v>285500</v>
          </cell>
        </row>
        <row r="449">
          <cell r="A449">
            <v>448</v>
          </cell>
          <cell r="C449" t="str">
            <v>VALVULA DE PIE 2 1/2"</v>
          </cell>
          <cell r="D449" t="str">
            <v>UN</v>
          </cell>
          <cell r="E449">
            <v>168267.00000000003</v>
          </cell>
        </row>
        <row r="450">
          <cell r="A450">
            <v>449</v>
          </cell>
          <cell r="C450" t="str">
            <v>CHEQUE DE 2 1/2"</v>
          </cell>
          <cell r="D450" t="str">
            <v>UN</v>
          </cell>
          <cell r="E450">
            <v>341500</v>
          </cell>
        </row>
        <row r="451">
          <cell r="A451">
            <v>450</v>
          </cell>
          <cell r="C451" t="str">
            <v>CORTACIRC.ENCHU.UNIP. 15A</v>
          </cell>
          <cell r="D451" t="str">
            <v>UN</v>
          </cell>
          <cell r="E451">
            <v>8800</v>
          </cell>
        </row>
        <row r="452">
          <cell r="A452">
            <v>451</v>
          </cell>
          <cell r="C452" t="str">
            <v>CORTACIRC.ENCHU.UNIP. 25A</v>
          </cell>
          <cell r="D452" t="str">
            <v>UN</v>
          </cell>
          <cell r="E452">
            <v>12200</v>
          </cell>
        </row>
        <row r="453">
          <cell r="A453">
            <v>452</v>
          </cell>
          <cell r="C453" t="str">
            <v>CORTACIRC.ENCHU.UNIP. 30A</v>
          </cell>
          <cell r="D453" t="str">
            <v>UN</v>
          </cell>
          <cell r="E453">
            <v>15200</v>
          </cell>
        </row>
        <row r="454">
          <cell r="A454">
            <v>453</v>
          </cell>
          <cell r="C454" t="str">
            <v>INTERRUPTOR TOTALIZADOR 3 x 400 A</v>
          </cell>
          <cell r="D454" t="str">
            <v>UN</v>
          </cell>
          <cell r="E454">
            <v>1725000</v>
          </cell>
        </row>
        <row r="455">
          <cell r="A455">
            <v>454</v>
          </cell>
          <cell r="C455" t="str">
            <v>INTERRUPTOR TOTALIZADOR 3 x 200 A</v>
          </cell>
          <cell r="D455" t="str">
            <v>UN</v>
          </cell>
          <cell r="E455">
            <v>555000</v>
          </cell>
        </row>
        <row r="456">
          <cell r="A456">
            <v>455</v>
          </cell>
          <cell r="C456" t="str">
            <v>INTERRUPTOR SENCILLO</v>
          </cell>
          <cell r="D456" t="str">
            <v>UN</v>
          </cell>
          <cell r="E456">
            <v>12000</v>
          </cell>
        </row>
        <row r="457">
          <cell r="A457">
            <v>456</v>
          </cell>
          <cell r="C457" t="str">
            <v>INTERRUPTOR DOBLE</v>
          </cell>
          <cell r="D457" t="str">
            <v>UN</v>
          </cell>
          <cell r="E457">
            <v>17500</v>
          </cell>
        </row>
        <row r="458">
          <cell r="A458">
            <v>457</v>
          </cell>
          <cell r="C458" t="str">
            <v>INTERRUPTOR TRIPLE</v>
          </cell>
          <cell r="D458" t="str">
            <v>UN</v>
          </cell>
          <cell r="E458">
            <v>21500</v>
          </cell>
        </row>
        <row r="459">
          <cell r="A459">
            <v>458</v>
          </cell>
          <cell r="C459" t="str">
            <v>DETECTOR DE MOVIMIENTO</v>
          </cell>
          <cell r="D459" t="str">
            <v>UN</v>
          </cell>
          <cell r="E459">
            <v>80000</v>
          </cell>
        </row>
        <row r="460">
          <cell r="A460">
            <v>459</v>
          </cell>
          <cell r="C460" t="str">
            <v>PUERTA TIPO P-2a</v>
          </cell>
          <cell r="D460" t="str">
            <v>UN</v>
          </cell>
          <cell r="E460">
            <v>255150.00000000003</v>
          </cell>
        </row>
        <row r="461">
          <cell r="A461">
            <v>460</v>
          </cell>
          <cell r="C461" t="str">
            <v>TUBO ESTRUCTURAL REDONDO NEGRO 1 1/2"</v>
          </cell>
          <cell r="D461" t="str">
            <v>ML</v>
          </cell>
          <cell r="E461">
            <v>14250</v>
          </cell>
        </row>
        <row r="462">
          <cell r="A462">
            <v>461</v>
          </cell>
          <cell r="C462" t="str">
            <v>CABLE COBRE THW    14 AWG</v>
          </cell>
          <cell r="D462" t="str">
            <v>ML</v>
          </cell>
          <cell r="E462">
            <v>2152</v>
          </cell>
        </row>
        <row r="463">
          <cell r="A463">
            <v>462</v>
          </cell>
          <cell r="C463" t="str">
            <v>CABLE TRENSADO XLPE, 3 FASES, 4 HILOS</v>
          </cell>
          <cell r="D463" t="str">
            <v>ML</v>
          </cell>
          <cell r="E463">
            <v>59236</v>
          </cell>
        </row>
        <row r="464">
          <cell r="A464">
            <v>463</v>
          </cell>
          <cell r="C464" t="str">
            <v>TUBO PVC  SANIT    10"</v>
          </cell>
          <cell r="D464" t="str">
            <v>ML</v>
          </cell>
          <cell r="E464">
            <v>94386.969899999996</v>
          </cell>
        </row>
        <row r="465">
          <cell r="A465">
            <v>464</v>
          </cell>
          <cell r="C465" t="str">
            <v>VALVULA DE PIE 3"</v>
          </cell>
          <cell r="D465" t="str">
            <v>UN</v>
          </cell>
          <cell r="E465">
            <v>201920.40000000002</v>
          </cell>
        </row>
        <row r="466">
          <cell r="A466">
            <v>465</v>
          </cell>
          <cell r="C466" t="str">
            <v>CHEQUE DE 1"</v>
          </cell>
          <cell r="D466" t="str">
            <v>UN</v>
          </cell>
          <cell r="E466">
            <v>66004</v>
          </cell>
        </row>
        <row r="467">
          <cell r="A467">
            <v>466</v>
          </cell>
          <cell r="C467" t="str">
            <v>TUBO PRESION/21 PVC    3"</v>
          </cell>
          <cell r="D467" t="str">
            <v>ML</v>
          </cell>
          <cell r="E467">
            <v>26939</v>
          </cell>
        </row>
        <row r="468">
          <cell r="A468">
            <v>467</v>
          </cell>
          <cell r="C468" t="str">
            <v>CODO 45º PRES. PVC   3"</v>
          </cell>
          <cell r="D468" t="str">
            <v>UN</v>
          </cell>
          <cell r="E468">
            <v>30160</v>
          </cell>
        </row>
        <row r="469">
          <cell r="A469">
            <v>468</v>
          </cell>
          <cell r="C469" t="str">
            <v>ADOQUIN DE ARCILLA A25</v>
          </cell>
          <cell r="D469" t="str">
            <v>M2</v>
          </cell>
          <cell r="E469">
            <v>14025.000000000002</v>
          </cell>
        </row>
        <row r="470">
          <cell r="A470">
            <v>469</v>
          </cell>
          <cell r="C470" t="str">
            <v>BASE ASFALTICA MDC-3</v>
          </cell>
          <cell r="D470" t="str">
            <v>M3</v>
          </cell>
          <cell r="E470">
            <v>293716</v>
          </cell>
        </row>
        <row r="471">
          <cell r="A471">
            <v>470</v>
          </cell>
          <cell r="C471" t="str">
            <v>ALAMBRE Cu DESN.  4 AWG</v>
          </cell>
          <cell r="D471" t="str">
            <v>ML</v>
          </cell>
          <cell r="E471">
            <v>14086</v>
          </cell>
        </row>
        <row r="472">
          <cell r="A472">
            <v>471</v>
          </cell>
          <cell r="C472" t="str">
            <v>CORTACIRC.ENCHU.BIP. 30A</v>
          </cell>
          <cell r="D472" t="str">
            <v>UN</v>
          </cell>
          <cell r="E472">
            <v>53940</v>
          </cell>
        </row>
        <row r="473">
          <cell r="A473">
            <v>472</v>
          </cell>
          <cell r="C473" t="str">
            <v>CAJA INSPECCION AP-274</v>
          </cell>
          <cell r="D473" t="str">
            <v>UN</v>
          </cell>
          <cell r="E473">
            <v>285465</v>
          </cell>
        </row>
        <row r="474">
          <cell r="A474">
            <v>473</v>
          </cell>
          <cell r="C474" t="str">
            <v>EMPALME TIPO RECTO O DERIVACION</v>
          </cell>
          <cell r="D474" t="str">
            <v>UN</v>
          </cell>
          <cell r="E474">
            <v>5600</v>
          </cell>
        </row>
        <row r="475">
          <cell r="A475">
            <v>474</v>
          </cell>
          <cell r="C475" t="str">
            <v>FOTOCONTROL 1000W/ 1800 VA 205/285 V, Tipo NC</v>
          </cell>
          <cell r="D475" t="str">
            <v>UN</v>
          </cell>
          <cell r="E475">
            <v>75600</v>
          </cell>
        </row>
        <row r="476">
          <cell r="A476">
            <v>475</v>
          </cell>
          <cell r="C476" t="str">
            <v>BOILLA DE SODIO 70 W TUBULAR CLARA 90 V</v>
          </cell>
          <cell r="D476" t="str">
            <v>UN</v>
          </cell>
          <cell r="E476">
            <v>24360</v>
          </cell>
        </row>
        <row r="477">
          <cell r="A477">
            <v>476</v>
          </cell>
          <cell r="C477" t="str">
            <v>POSTE METALICO GALVANIZADO 4" DE 6 m PARA AP</v>
          </cell>
          <cell r="D477" t="str">
            <v>UN</v>
          </cell>
          <cell r="E477">
            <v>547423</v>
          </cell>
        </row>
        <row r="478">
          <cell r="A478">
            <v>477</v>
          </cell>
          <cell r="C478" t="str">
            <v>CONECTOR PARA VARILLA DE PUESTA A TIERRA 5/8"</v>
          </cell>
          <cell r="D478" t="str">
            <v>UN</v>
          </cell>
          <cell r="E478">
            <v>8000</v>
          </cell>
        </row>
        <row r="479">
          <cell r="A479">
            <v>478</v>
          </cell>
          <cell r="C479" t="str">
            <v>CONECTOR TERMINAL DE COMPRESION TIPO PALA, 4 AWG</v>
          </cell>
          <cell r="D479" t="str">
            <v>UN</v>
          </cell>
          <cell r="E479">
            <v>4897</v>
          </cell>
        </row>
        <row r="480">
          <cell r="A480">
            <v>479</v>
          </cell>
          <cell r="C480" t="str">
            <v>CAÑUELA PREFABRICADA A120 800*300*225</v>
          </cell>
          <cell r="D480" t="str">
            <v>UN</v>
          </cell>
          <cell r="E480">
            <v>14750</v>
          </cell>
        </row>
        <row r="481">
          <cell r="A481">
            <v>480</v>
          </cell>
          <cell r="C481" t="str">
            <v>PILOTES CONCRETO 3000 PSI D= 25 cm</v>
          </cell>
          <cell r="D481" t="str">
            <v>ML</v>
          </cell>
          <cell r="E481">
            <v>25000</v>
          </cell>
        </row>
        <row r="482">
          <cell r="A482">
            <v>481</v>
          </cell>
          <cell r="C482" t="str">
            <v>ARBOLES</v>
          </cell>
          <cell r="D482" t="str">
            <v>UN</v>
          </cell>
          <cell r="E482">
            <v>25000</v>
          </cell>
        </row>
        <row r="483">
          <cell r="A483">
            <v>482</v>
          </cell>
          <cell r="C483" t="str">
            <v>TUBO EN CONCRETO SIN REFUERZO CLASE 1, 4"</v>
          </cell>
          <cell r="D483" t="str">
            <v>ML</v>
          </cell>
          <cell r="E483">
            <v>10200</v>
          </cell>
        </row>
        <row r="484">
          <cell r="A484">
            <v>483</v>
          </cell>
          <cell r="C484" t="str">
            <v>SIKAPISO 40 NEUTRO</v>
          </cell>
          <cell r="D484" t="str">
            <v>KG</v>
          </cell>
          <cell r="E484">
            <v>1200</v>
          </cell>
        </row>
        <row r="485">
          <cell r="A485">
            <v>484</v>
          </cell>
          <cell r="C485" t="str">
            <v>EQUIPO HIDRONEUMATICO BARNES 200L, BOMBA DE 1 HP</v>
          </cell>
          <cell r="D485" t="str">
            <v>UN</v>
          </cell>
          <cell r="E485">
            <v>2938280</v>
          </cell>
        </row>
        <row r="486">
          <cell r="A486">
            <v>485</v>
          </cell>
          <cell r="C486" t="str">
            <v>EQUIPO HIDRONEUMATICO BARNES 500L</v>
          </cell>
          <cell r="D486" t="str">
            <v>UN</v>
          </cell>
          <cell r="E486">
            <v>3473039.9999999995</v>
          </cell>
        </row>
        <row r="487">
          <cell r="A487">
            <v>486</v>
          </cell>
          <cell r="C487" t="str">
            <v>VENTANA V - 1b</v>
          </cell>
          <cell r="D487" t="str">
            <v>UN</v>
          </cell>
          <cell r="E487">
            <v>950250</v>
          </cell>
        </row>
        <row r="488">
          <cell r="A488">
            <v>487</v>
          </cell>
          <cell r="C488" t="str">
            <v xml:space="preserve">Ventana Tipo V-2b, 6,0 * 1,68 m, en aluminio anodizado color mate natural, vidrio transparente nacional e=4 mm. </v>
          </cell>
          <cell r="D488" t="str">
            <v>UN</v>
          </cell>
          <cell r="E488">
            <v>912240</v>
          </cell>
        </row>
        <row r="489">
          <cell r="A489">
            <v>488</v>
          </cell>
          <cell r="C489" t="str">
            <v xml:space="preserve">Ventana Tipo V-6b, 2,0 * 1,68 m, en aluminio anodizado color mate natural, vidrio transparente nacional e=4 mm. </v>
          </cell>
          <cell r="D489" t="str">
            <v>UN</v>
          </cell>
          <cell r="E489">
            <v>304080</v>
          </cell>
        </row>
        <row r="490">
          <cell r="A490">
            <v>489</v>
          </cell>
          <cell r="C490" t="str">
            <v xml:space="preserve">Ventana Tipo V-6c, 1,50 * 2,04 m, en aluminio anodizado color mate natural, vidrio transparente nacional e=4 mm. </v>
          </cell>
          <cell r="D490" t="str">
            <v>UN</v>
          </cell>
          <cell r="E490">
            <v>276930</v>
          </cell>
        </row>
        <row r="491">
          <cell r="A491">
            <v>490</v>
          </cell>
          <cell r="C491" t="str">
            <v xml:space="preserve">Ventana Tipo V-14a, 2,0 * 0,80 m, en aluminio anodizado color mate natural, vidrio transparente nacional e=4 mm. </v>
          </cell>
          <cell r="D491" t="str">
            <v>UN</v>
          </cell>
          <cell r="E491">
            <v>144800</v>
          </cell>
        </row>
        <row r="492">
          <cell r="A492">
            <v>491</v>
          </cell>
          <cell r="C492" t="str">
            <v>TUBO CUADRADO DE ALUMINIO L= 6,0 M</v>
          </cell>
          <cell r="D492" t="str">
            <v>UN</v>
          </cell>
          <cell r="E492">
            <v>30000</v>
          </cell>
        </row>
        <row r="493">
          <cell r="A493">
            <v>492</v>
          </cell>
          <cell r="C493" t="str">
            <v>VARILLA DE 1" L= 6,0 M</v>
          </cell>
          <cell r="D493" t="str">
            <v>UN</v>
          </cell>
          <cell r="E493">
            <v>27401.52</v>
          </cell>
        </row>
        <row r="494">
          <cell r="A494">
            <v>493</v>
          </cell>
          <cell r="C494" t="str">
            <v>ELEMENTOS DE SOPORTE PARA PERFILES</v>
          </cell>
          <cell r="D494" t="str">
            <v>UN</v>
          </cell>
          <cell r="E494">
            <v>2500</v>
          </cell>
        </row>
        <row r="495">
          <cell r="A495">
            <v>494</v>
          </cell>
          <cell r="C495" t="str">
            <v>SOPORTES DE VARILLAS A ESTRUCTURA</v>
          </cell>
          <cell r="D495" t="str">
            <v>UN</v>
          </cell>
          <cell r="E495">
            <v>5000</v>
          </cell>
        </row>
        <row r="496">
          <cell r="A496">
            <v>495</v>
          </cell>
          <cell r="C496" t="str">
            <v>VENTANA PARA EDIFICIO DE ADMINISTRACION 16 * 5,64 M</v>
          </cell>
          <cell r="D496" t="str">
            <v>UN</v>
          </cell>
          <cell r="E496">
            <v>8166720</v>
          </cell>
        </row>
        <row r="497">
          <cell r="A497">
            <v>496</v>
          </cell>
          <cell r="C497" t="str">
            <v>PUERTA PV - 2b</v>
          </cell>
          <cell r="D497" t="str">
            <v>UN</v>
          </cell>
          <cell r="E497">
            <v>2046503.6668999998</v>
          </cell>
        </row>
        <row r="498">
          <cell r="A498">
            <v>497</v>
          </cell>
          <cell r="C498" t="str">
            <v>TOMA CORR. DOBLE POLO-TIERRA - GFCI</v>
          </cell>
          <cell r="D498" t="str">
            <v>UN</v>
          </cell>
          <cell r="E498">
            <v>29000</v>
          </cell>
        </row>
        <row r="499">
          <cell r="A499">
            <v>498</v>
          </cell>
          <cell r="C499" t="str">
            <v>CABLE 400 MCM THW</v>
          </cell>
          <cell r="D499" t="str">
            <v>ML</v>
          </cell>
          <cell r="E499">
            <v>132354</v>
          </cell>
        </row>
        <row r="500">
          <cell r="A500">
            <v>499</v>
          </cell>
          <cell r="C500" t="str">
            <v>CABLE 350 MCM THW</v>
          </cell>
          <cell r="D500" t="str">
            <v>ML</v>
          </cell>
          <cell r="E500">
            <v>116136</v>
          </cell>
        </row>
        <row r="501">
          <cell r="A501">
            <v>500</v>
          </cell>
          <cell r="C501" t="str">
            <v>CABLE COBRE #12 DESNUDO</v>
          </cell>
          <cell r="D501" t="str">
            <v>ML</v>
          </cell>
          <cell r="E501">
            <v>2013</v>
          </cell>
        </row>
        <row r="502">
          <cell r="A502">
            <v>501</v>
          </cell>
          <cell r="C502" t="str">
            <v>Interruptor de caja moldeada tripolar de 320 Amp.</v>
          </cell>
          <cell r="D502" t="str">
            <v>UN</v>
          </cell>
          <cell r="E502">
            <v>250000</v>
          </cell>
        </row>
        <row r="503">
          <cell r="A503">
            <v>502</v>
          </cell>
          <cell r="C503" t="str">
            <v>Interruptor de caja moldeada tipo industrial 3x50 Amp.</v>
          </cell>
          <cell r="D503" t="str">
            <v>UN</v>
          </cell>
          <cell r="E503">
            <v>117000</v>
          </cell>
        </row>
        <row r="504">
          <cell r="A504">
            <v>503</v>
          </cell>
          <cell r="C504" t="str">
            <v>Interruptor de caja moldeada tipo industrial 3x60 Amp.</v>
          </cell>
          <cell r="D504" t="str">
            <v>UN</v>
          </cell>
          <cell r="E504">
            <v>125000</v>
          </cell>
        </row>
        <row r="505">
          <cell r="A505">
            <v>504</v>
          </cell>
          <cell r="C505" t="str">
            <v>Interruptor de caja moldeada tipo industrial 3x40 Amp.</v>
          </cell>
          <cell r="D505" t="str">
            <v>UN</v>
          </cell>
          <cell r="E505">
            <v>100000</v>
          </cell>
        </row>
        <row r="506">
          <cell r="A506">
            <v>505</v>
          </cell>
          <cell r="C506" t="str">
            <v>Interruptor de caja moldeada tipo industrial 3x30 Amp.</v>
          </cell>
          <cell r="D506" t="str">
            <v>UN</v>
          </cell>
          <cell r="E506">
            <v>80000</v>
          </cell>
        </row>
        <row r="507">
          <cell r="A507">
            <v>506</v>
          </cell>
          <cell r="C507" t="str">
            <v>Interruptor de caja moldeada tipo industrial 3x25 Amp.</v>
          </cell>
          <cell r="D507" t="str">
            <v>UN</v>
          </cell>
          <cell r="E507">
            <v>80000</v>
          </cell>
        </row>
        <row r="508">
          <cell r="A508">
            <v>507</v>
          </cell>
          <cell r="C508" t="str">
            <v>Interruptor de caja moldeada tipo industrial 3x80 Amp.</v>
          </cell>
          <cell r="D508" t="str">
            <v>UN</v>
          </cell>
          <cell r="E508">
            <v>154000</v>
          </cell>
        </row>
        <row r="509">
          <cell r="A509">
            <v>508</v>
          </cell>
          <cell r="C509" t="str">
            <v>Interruptor Termomagnético para riel DIN 3x25 Amp.</v>
          </cell>
          <cell r="D509" t="str">
            <v>UN</v>
          </cell>
          <cell r="E509">
            <v>42000</v>
          </cell>
        </row>
        <row r="510">
          <cell r="A510">
            <v>509</v>
          </cell>
          <cell r="C510" t="str">
            <v>Interruptor Termomagnético para riel DIN 1x20 Amp.</v>
          </cell>
          <cell r="D510" t="str">
            <v>UN</v>
          </cell>
          <cell r="E510">
            <v>13000</v>
          </cell>
        </row>
        <row r="511">
          <cell r="A511">
            <v>510</v>
          </cell>
          <cell r="C511" t="str">
            <v>Interruptor Termomagnético para riel DIN 1x32 Amp.</v>
          </cell>
          <cell r="D511" t="str">
            <v>UN</v>
          </cell>
          <cell r="E511">
            <v>13000</v>
          </cell>
        </row>
        <row r="512">
          <cell r="A512">
            <v>511</v>
          </cell>
          <cell r="C512" t="str">
            <v>CORTACIRC.ENCHU.TRIP. 40A</v>
          </cell>
          <cell r="D512" t="str">
            <v>UN</v>
          </cell>
          <cell r="E512">
            <v>71920</v>
          </cell>
        </row>
        <row r="513">
          <cell r="A513">
            <v>512</v>
          </cell>
          <cell r="C513" t="str">
            <v>CORTACIRC.ENCHU.TRIP. 60A</v>
          </cell>
          <cell r="D513" t="str">
            <v>UN</v>
          </cell>
          <cell r="E513">
            <v>71920</v>
          </cell>
        </row>
        <row r="514">
          <cell r="A514">
            <v>513</v>
          </cell>
          <cell r="C514" t="str">
            <v>ALAMBRE 2X22</v>
          </cell>
          <cell r="D514" t="str">
            <v>ML</v>
          </cell>
          <cell r="E514">
            <v>1517.28</v>
          </cell>
        </row>
        <row r="515">
          <cell r="A515">
            <v>514</v>
          </cell>
          <cell r="C515" t="str">
            <v>Bandeja portacables 330 mm x 55 mm, 6 compartimentos para energía y comunicaciones</v>
          </cell>
          <cell r="D515" t="str">
            <v>ML</v>
          </cell>
          <cell r="E515">
            <v>57093.749999999993</v>
          </cell>
        </row>
        <row r="516">
          <cell r="A516">
            <v>515</v>
          </cell>
          <cell r="C516" t="str">
            <v>Bandeja portacables 165 mm x 55 mm, 3 compartimentos para energía y comunicaciones</v>
          </cell>
          <cell r="D516" t="str">
            <v>ML</v>
          </cell>
          <cell r="E516">
            <v>45675</v>
          </cell>
        </row>
        <row r="517">
          <cell r="A517">
            <v>516</v>
          </cell>
          <cell r="C517" t="str">
            <v>Bandeja portacables 110 mm x 55 mm, 2 compartimentos para energía y comunicaciones</v>
          </cell>
          <cell r="D517" t="str">
            <v>ML</v>
          </cell>
          <cell r="E517">
            <v>39965.624999999993</v>
          </cell>
        </row>
        <row r="518">
          <cell r="A518">
            <v>517</v>
          </cell>
          <cell r="C518" t="str">
            <v>Bandeja portacables 55 mm x 55 mm, 1 compartimentos para energía y comunicaciones</v>
          </cell>
          <cell r="D518" t="str">
            <v>ML</v>
          </cell>
          <cell r="E518">
            <v>34256.249999999993</v>
          </cell>
        </row>
        <row r="519">
          <cell r="A519">
            <v>518</v>
          </cell>
          <cell r="C519" t="str">
            <v>LAMPARA FLCTE. T.8 2x39 - 48" W 120 V ACRILICO</v>
          </cell>
          <cell r="D519" t="str">
            <v>UN</v>
          </cell>
          <cell r="E519">
            <v>62787</v>
          </cell>
        </row>
        <row r="520">
          <cell r="A520">
            <v>519</v>
          </cell>
          <cell r="C520" t="str">
            <v>BOMBILLA INCANDESCENTE</v>
          </cell>
          <cell r="D520" t="str">
            <v>UN</v>
          </cell>
          <cell r="E520">
            <v>5000</v>
          </cell>
        </row>
        <row r="521">
          <cell r="A521">
            <v>520</v>
          </cell>
          <cell r="C521" t="str">
            <v>ROSETA</v>
          </cell>
          <cell r="D521" t="str">
            <v>UN</v>
          </cell>
          <cell r="E521">
            <v>2500</v>
          </cell>
        </row>
        <row r="522">
          <cell r="A522">
            <v>521</v>
          </cell>
          <cell r="C522" t="str">
            <v>EQUIPO AUTOMATICO PARA ALUMBRADO DE EMERGENCIA</v>
          </cell>
          <cell r="D522" t="str">
            <v>UN</v>
          </cell>
          <cell r="E522">
            <v>278000</v>
          </cell>
        </row>
        <row r="523">
          <cell r="A523">
            <v>522</v>
          </cell>
          <cell r="C523" t="str">
            <v>ICOPOR</v>
          </cell>
          <cell r="D523" t="str">
            <v>ML</v>
          </cell>
          <cell r="E523">
            <v>1500</v>
          </cell>
        </row>
        <row r="524">
          <cell r="A524">
            <v>523</v>
          </cell>
          <cell r="C524" t="str">
            <v>SIKAFLEX</v>
          </cell>
          <cell r="D524" t="str">
            <v>UN</v>
          </cell>
          <cell r="E524">
            <v>19140</v>
          </cell>
        </row>
        <row r="525">
          <cell r="A525">
            <v>524</v>
          </cell>
          <cell r="C525" t="str">
            <v>ANCLAJE d= 3/8" L= 0,50 m</v>
          </cell>
          <cell r="D525" t="str">
            <v>UN</v>
          </cell>
          <cell r="E525">
            <v>652.49999999999989</v>
          </cell>
        </row>
        <row r="526">
          <cell r="A526">
            <v>525</v>
          </cell>
          <cell r="C526" t="str">
            <v>ANCLAJE d= 1/2" L= 0,35 m</v>
          </cell>
          <cell r="D526" t="str">
            <v>UN</v>
          </cell>
          <cell r="E526">
            <v>629.29999999999984</v>
          </cell>
        </row>
        <row r="527">
          <cell r="A527">
            <v>526</v>
          </cell>
          <cell r="C527" t="str">
            <v>ANCLAJE d= 1/2" L= 0,70 m</v>
          </cell>
          <cell r="D527" t="str">
            <v>UN</v>
          </cell>
          <cell r="E527">
            <v>1258.5999999999997</v>
          </cell>
        </row>
        <row r="528">
          <cell r="A528">
            <v>527</v>
          </cell>
          <cell r="C528" t="str">
            <v xml:space="preserve">Ventana Tipo V-17b, 4,49 * 1,15 m, en aluminio anodizado color mate natural, vidrio transparente nacional e=4 mm. </v>
          </cell>
          <cell r="D528" t="str">
            <v>UN</v>
          </cell>
          <cell r="E528">
            <v>467296.74999999994</v>
          </cell>
        </row>
        <row r="529">
          <cell r="A529">
            <v>528</v>
          </cell>
          <cell r="C529" t="str">
            <v xml:space="preserve">Ventana Tipo V-17c, 6,10 * 1,15 m, en aluminio anodizado color mate natural, vidrio transparente nacional e=4 mm. </v>
          </cell>
          <cell r="D529" t="str">
            <v>UN</v>
          </cell>
          <cell r="E529">
            <v>634857.49999999988</v>
          </cell>
        </row>
        <row r="530">
          <cell r="A530">
            <v>529</v>
          </cell>
          <cell r="C530" t="str">
            <v xml:space="preserve">Ventana Tipo V-17d, 4,94 * 1,15 m, en aluminio anodizado color mate natural, vidrio transparente nacional e=4 mm. </v>
          </cell>
          <cell r="D530" t="str">
            <v>UN</v>
          </cell>
          <cell r="E530">
            <v>514130.49999999994</v>
          </cell>
        </row>
        <row r="531">
          <cell r="A531">
            <v>530</v>
          </cell>
          <cell r="C531" t="str">
            <v>VENTANA V - 21</v>
          </cell>
          <cell r="D531" t="str">
            <v>UN</v>
          </cell>
          <cell r="E531">
            <v>572412.49999999988</v>
          </cell>
        </row>
        <row r="532">
          <cell r="A532">
            <v>531</v>
          </cell>
          <cell r="C532" t="str">
            <v>WING DE ALUMINIO</v>
          </cell>
          <cell r="D532" t="str">
            <v>ML</v>
          </cell>
          <cell r="E532">
            <v>1500</v>
          </cell>
        </row>
        <row r="533">
          <cell r="A533">
            <v>532</v>
          </cell>
          <cell r="C533" t="str">
            <v>Soporte para iluminación peatonal tipo 1</v>
          </cell>
          <cell r="D533" t="str">
            <v>UN</v>
          </cell>
          <cell r="E533">
            <v>34035</v>
          </cell>
        </row>
        <row r="534">
          <cell r="A534">
            <v>533</v>
          </cell>
          <cell r="C534" t="str">
            <v>Luminaria de sodio 250W</v>
          </cell>
          <cell r="D534" t="str">
            <v>UN</v>
          </cell>
          <cell r="E534">
            <v>362000</v>
          </cell>
        </row>
        <row r="535">
          <cell r="A535">
            <v>534</v>
          </cell>
          <cell r="C535" t="str">
            <v>Bombilla de sodio 250 W tubular clara 90 V</v>
          </cell>
          <cell r="D535" t="str">
            <v>UN</v>
          </cell>
          <cell r="E535">
            <v>18200</v>
          </cell>
        </row>
        <row r="536">
          <cell r="A536">
            <v>535</v>
          </cell>
          <cell r="C536" t="str">
            <v>Alambre de cobre aislado 8 AWG THHN a 600 V</v>
          </cell>
          <cell r="D536" t="str">
            <v>ML</v>
          </cell>
          <cell r="E536">
            <v>3802</v>
          </cell>
        </row>
        <row r="537">
          <cell r="A537">
            <v>536</v>
          </cell>
          <cell r="C537" t="str">
            <v>Interruptor automático enchufable 2 x 50 Amp.</v>
          </cell>
          <cell r="D537" t="str">
            <v>UN</v>
          </cell>
          <cell r="E537">
            <v>42000</v>
          </cell>
        </row>
        <row r="538">
          <cell r="A538">
            <v>537</v>
          </cell>
          <cell r="C538" t="str">
            <v>Tablero bifásico 8 circuitos con puerta y chapa</v>
          </cell>
          <cell r="D538" t="str">
            <v>UN</v>
          </cell>
          <cell r="E538">
            <v>76500</v>
          </cell>
        </row>
        <row r="539">
          <cell r="A539">
            <v>538</v>
          </cell>
          <cell r="C539" t="str">
            <v>Gabinete metálico 300x200x160 mm con puerta y chapa</v>
          </cell>
          <cell r="D539" t="str">
            <v>UN</v>
          </cell>
          <cell r="E539">
            <v>70000</v>
          </cell>
        </row>
        <row r="540">
          <cell r="A540">
            <v>539</v>
          </cell>
          <cell r="C540" t="str">
            <v>Telerruptor bipolar 16 Amp. 208 V</v>
          </cell>
          <cell r="D540" t="str">
            <v>UN</v>
          </cell>
          <cell r="E540">
            <v>193000</v>
          </cell>
        </row>
        <row r="541">
          <cell r="A541">
            <v>540</v>
          </cell>
          <cell r="C541" t="str">
            <v>EQUIPO HIDRONEUMATICO BARNES 300L</v>
          </cell>
          <cell r="D541" t="str">
            <v>UN</v>
          </cell>
          <cell r="E541">
            <v>3225960</v>
          </cell>
        </row>
        <row r="542">
          <cell r="A542">
            <v>541</v>
          </cell>
          <cell r="C542" t="str">
            <v>TABLERO METALICO PARA SISTEMA REGULADO DE 500x400x200 mm, Ref. IP55-IK10. INCLUYE RIEL DIN</v>
          </cell>
          <cell r="D542" t="str">
            <v>UN</v>
          </cell>
          <cell r="E542">
            <v>535251.84</v>
          </cell>
        </row>
        <row r="543">
          <cell r="A543">
            <v>542</v>
          </cell>
          <cell r="C543" t="str">
            <v>CORTACIRC.ENCHU.TRIP. 20A</v>
          </cell>
          <cell r="D543" t="str">
            <v>UN</v>
          </cell>
          <cell r="E543">
            <v>71920</v>
          </cell>
        </row>
        <row r="544">
          <cell r="A544">
            <v>543</v>
          </cell>
          <cell r="C544" t="str">
            <v>CORTACIRC.ENCHU.TRIP. 200A</v>
          </cell>
          <cell r="D544" t="str">
            <v>UN</v>
          </cell>
          <cell r="E544">
            <v>251720</v>
          </cell>
        </row>
        <row r="545">
          <cell r="A545">
            <v>544</v>
          </cell>
          <cell r="C545" t="str">
            <v>RACK DE COMUNICACIONES COMPLETO, CON SWITCH DE 24 PUERTOS</v>
          </cell>
          <cell r="D545" t="str">
            <v>UN</v>
          </cell>
          <cell r="E545">
            <v>896099.99999999988</v>
          </cell>
        </row>
        <row r="546">
          <cell r="A546">
            <v>545</v>
          </cell>
          <cell r="C546" t="str">
            <v>PARARRAYOS IONIZANTE r= 100 mts, incluye sistema de elvación y puesta a tierra</v>
          </cell>
          <cell r="D546" t="str">
            <v>UN</v>
          </cell>
          <cell r="E546">
            <v>5684000</v>
          </cell>
        </row>
        <row r="547">
          <cell r="A547">
            <v>546</v>
          </cell>
          <cell r="C547" t="str">
            <v>PERNO d= 1/2" CON TUERCA Y ARANDELA L= 0,15 m</v>
          </cell>
          <cell r="D547" t="str">
            <v>UN</v>
          </cell>
          <cell r="E547">
            <v>6800</v>
          </cell>
        </row>
        <row r="548">
          <cell r="A548">
            <v>547</v>
          </cell>
          <cell r="C548" t="str">
            <v>BLOQUES DE ICOPOR DE 12*7,5*10 CM</v>
          </cell>
          <cell r="D548" t="str">
            <v>UN</v>
          </cell>
          <cell r="E548">
            <v>1500</v>
          </cell>
        </row>
        <row r="549">
          <cell r="A549">
            <v>548</v>
          </cell>
          <cell r="C549" t="str">
            <v>VENTANA V - 6d</v>
          </cell>
          <cell r="D549" t="str">
            <v>UN</v>
          </cell>
          <cell r="E549">
            <v>432590</v>
          </cell>
        </row>
        <row r="550">
          <cell r="A550">
            <v>549</v>
          </cell>
          <cell r="C550" t="str">
            <v>VENTANA V - 6e</v>
          </cell>
          <cell r="D550" t="str">
            <v>UN</v>
          </cell>
          <cell r="E550">
            <v>276857.59999999998</v>
          </cell>
        </row>
        <row r="551">
          <cell r="A551">
            <v>550</v>
          </cell>
          <cell r="C551" t="str">
            <v>VENTANA V - 9a</v>
          </cell>
          <cell r="D551" t="str">
            <v>UN</v>
          </cell>
          <cell r="E551">
            <v>158013</v>
          </cell>
        </row>
        <row r="552">
          <cell r="A552">
            <v>551</v>
          </cell>
          <cell r="C552" t="str">
            <v>PUERTA PV - 1a</v>
          </cell>
          <cell r="D552" t="str">
            <v>UN</v>
          </cell>
          <cell r="E552">
            <v>2326640</v>
          </cell>
        </row>
        <row r="553">
          <cell r="A553">
            <v>552</v>
          </cell>
          <cell r="C553" t="str">
            <v>Puerta Tipo P-2a (hoja y marco), 0,90 * 2,70 m, metálica entamborada y marco Coll Rolled C.18. Incluye instalación</v>
          </cell>
          <cell r="D553" t="str">
            <v>UN</v>
          </cell>
          <cell r="E553">
            <v>234000</v>
          </cell>
        </row>
        <row r="554">
          <cell r="A554">
            <v>553</v>
          </cell>
          <cell r="C554" t="str">
            <v>Interruptor Termomagnético para riel DIN 3x50 Amp.</v>
          </cell>
          <cell r="D554" t="str">
            <v>UN</v>
          </cell>
          <cell r="E554">
            <v>54000</v>
          </cell>
        </row>
        <row r="555">
          <cell r="A555">
            <v>554</v>
          </cell>
          <cell r="C555" t="str">
            <v>CABLE COAXIAL</v>
          </cell>
          <cell r="D555" t="str">
            <v>ML</v>
          </cell>
          <cell r="E555">
            <v>2500</v>
          </cell>
        </row>
        <row r="556">
          <cell r="A556">
            <v>555</v>
          </cell>
          <cell r="C556" t="str">
            <v>TOMA PARA CABLE COAXIAL</v>
          </cell>
          <cell r="D556" t="str">
            <v>UN</v>
          </cell>
          <cell r="E556">
            <v>15000</v>
          </cell>
        </row>
        <row r="557">
          <cell r="A557">
            <v>556</v>
          </cell>
          <cell r="C557" t="str">
            <v>Regulador de voltaje trifásico 120/208 V de 10 KVA</v>
          </cell>
          <cell r="D557" t="str">
            <v>UN</v>
          </cell>
          <cell r="E557">
            <v>297000</v>
          </cell>
        </row>
        <row r="558">
          <cell r="A558">
            <v>557</v>
          </cell>
          <cell r="C558" t="str">
            <v>Regulador de voltaje monofásico 120/208 V de 3 KVA</v>
          </cell>
          <cell r="D558" t="str">
            <v>UN</v>
          </cell>
          <cell r="E558">
            <v>95000</v>
          </cell>
        </row>
        <row r="559">
          <cell r="A559">
            <v>558</v>
          </cell>
          <cell r="C559" t="str">
            <v>CABLE COBRE #8 DESNUDO</v>
          </cell>
          <cell r="D559" t="str">
            <v>ML</v>
          </cell>
          <cell r="E559">
            <v>5213</v>
          </cell>
        </row>
        <row r="560">
          <cell r="A560">
            <v>559</v>
          </cell>
          <cell r="C560" t="str">
            <v>CABLE COBRE #6 DESNUDO</v>
          </cell>
          <cell r="D560" t="str">
            <v>ML</v>
          </cell>
          <cell r="E560">
            <v>9103</v>
          </cell>
        </row>
        <row r="561">
          <cell r="A561">
            <v>560</v>
          </cell>
          <cell r="C561" t="str">
            <v>TUBO CONDUIT LIV.  1 1/4"</v>
          </cell>
          <cell r="D561" t="str">
            <v>ML</v>
          </cell>
          <cell r="E561">
            <v>6825</v>
          </cell>
        </row>
        <row r="562">
          <cell r="A562">
            <v>561</v>
          </cell>
          <cell r="C562" t="str">
            <v>EQUIPO HIDRONEUMATICO BARNES 200L, BOMBA DE 3 HP</v>
          </cell>
          <cell r="D562" t="str">
            <v>UN</v>
          </cell>
          <cell r="E562">
            <v>3152880</v>
          </cell>
        </row>
        <row r="563">
          <cell r="A563">
            <v>562</v>
          </cell>
          <cell r="C563" t="str">
            <v>CIELORASO EN SUPERBOARD</v>
          </cell>
          <cell r="D563" t="str">
            <v>M2</v>
          </cell>
          <cell r="E563">
            <v>51500</v>
          </cell>
        </row>
        <row r="564">
          <cell r="A564">
            <v>563</v>
          </cell>
          <cell r="C564" t="str">
            <v>RACK DE COMUNICACIONES COMPLETO, CON SWITCH DE 48 PUERTOS</v>
          </cell>
          <cell r="D564" t="str">
            <v>UN</v>
          </cell>
          <cell r="E564">
            <v>1344150</v>
          </cell>
        </row>
        <row r="565">
          <cell r="A565">
            <v>564</v>
          </cell>
          <cell r="C565" t="str">
            <v>RACK DE COMUNICACIONES COMPLETO, CON SWITCH DE 72 PUERTOS</v>
          </cell>
          <cell r="D565" t="str">
            <v>UN</v>
          </cell>
          <cell r="E565">
            <v>2150640</v>
          </cell>
        </row>
        <row r="566">
          <cell r="A566">
            <v>565</v>
          </cell>
          <cell r="C566" t="str">
            <v>Regulador de voltaje monofásico 120/208 V de 5 KVA</v>
          </cell>
          <cell r="D566" t="str">
            <v>UN</v>
          </cell>
          <cell r="E566">
            <v>115000</v>
          </cell>
        </row>
        <row r="567">
          <cell r="A567">
            <v>566</v>
          </cell>
          <cell r="C567" t="str">
            <v>GRIFERIA L/MANOS LINEA KRISTHAL REF. 051101</v>
          </cell>
          <cell r="D567" t="str">
            <v>UN</v>
          </cell>
          <cell r="E567">
            <v>23978.359999999997</v>
          </cell>
        </row>
        <row r="568">
          <cell r="A568">
            <v>567</v>
          </cell>
          <cell r="C568" t="str">
            <v>GRIFERIA L/PLATOS CUELLO DE GANSO DOCOL REF. 4-AA-00190706</v>
          </cell>
          <cell r="D568" t="str">
            <v>UN</v>
          </cell>
          <cell r="E568">
            <v>86456.700000000012</v>
          </cell>
        </row>
        <row r="569">
          <cell r="A569">
            <v>568</v>
          </cell>
          <cell r="C569" t="str">
            <v>KIT VALVULA DESCARGA PARA SANITARIO DISCAPACITADOS, PUSH. DOCOL</v>
          </cell>
          <cell r="D569" t="str">
            <v>UN</v>
          </cell>
          <cell r="E569">
            <v>189787.36000000002</v>
          </cell>
        </row>
        <row r="570">
          <cell r="A570">
            <v>569</v>
          </cell>
          <cell r="C570" t="str">
            <v>EQUIPO HIDRONEUMATICO BARNES 200L, BOMBA DE 1,5 HP</v>
          </cell>
          <cell r="D570" t="str">
            <v>UN</v>
          </cell>
          <cell r="E570">
            <v>3054280</v>
          </cell>
        </row>
        <row r="571">
          <cell r="A571">
            <v>570</v>
          </cell>
          <cell r="C571" t="str">
            <v>SIKADUR-32 PRIMER</v>
          </cell>
          <cell r="D571" t="str">
            <v>KG</v>
          </cell>
          <cell r="E571">
            <v>45936.000000000007</v>
          </cell>
        </row>
        <row r="572">
          <cell r="A572">
            <v>571</v>
          </cell>
          <cell r="C572" t="str">
            <v>TEJA ACESCO TIPO SANDWICH. REF. 350 MV, ALUMINIO 0,5 mm</v>
          </cell>
          <cell r="D572" t="str">
            <v>M2</v>
          </cell>
          <cell r="E572">
            <v>117534.68</v>
          </cell>
        </row>
        <row r="573">
          <cell r="A573">
            <v>572</v>
          </cell>
          <cell r="C573" t="str">
            <v>MALLA ONDULADA C.8 HUECOS 5*5 CM</v>
          </cell>
          <cell r="D573" t="str">
            <v>M2</v>
          </cell>
          <cell r="E573">
            <v>16500</v>
          </cell>
        </row>
        <row r="574">
          <cell r="A574">
            <v>573</v>
          </cell>
          <cell r="C574" t="str">
            <v>ANGULO 2" x 2" x 1/8"</v>
          </cell>
          <cell r="D574" t="str">
            <v>ML</v>
          </cell>
          <cell r="E574">
            <v>3500</v>
          </cell>
        </row>
        <row r="575">
          <cell r="A575">
            <v>574</v>
          </cell>
          <cell r="C575" t="str">
            <v>ANGULO 1" x 1" x 1/8"</v>
          </cell>
          <cell r="D575" t="str">
            <v>ML</v>
          </cell>
          <cell r="E575">
            <v>2000</v>
          </cell>
        </row>
        <row r="576">
          <cell r="A576">
            <v>575</v>
          </cell>
          <cell r="C576" t="str">
            <v>TUBO METALICO 0,10 * 0,04 m C.16</v>
          </cell>
          <cell r="D576" t="str">
            <v>ML</v>
          </cell>
          <cell r="E576">
            <v>12000</v>
          </cell>
        </row>
        <row r="577">
          <cell r="A577">
            <v>576</v>
          </cell>
          <cell r="C577" t="str">
            <v>TUBO MUEBLE 0,04 * 0,04 m</v>
          </cell>
          <cell r="D577" t="str">
            <v>ML</v>
          </cell>
          <cell r="E577">
            <v>4500</v>
          </cell>
        </row>
        <row r="578">
          <cell r="A578">
            <v>577</v>
          </cell>
          <cell r="C578" t="str">
            <v>Ventana Tipo V-23 5,00 * 0,96 m, en aluminio anodizado color mate natural, vidrio transparente nacional e=4 mm. Incluye instalación</v>
          </cell>
          <cell r="D578" t="str">
            <v>UN</v>
          </cell>
          <cell r="E578">
            <v>434400</v>
          </cell>
        </row>
        <row r="579">
          <cell r="A579">
            <v>578</v>
          </cell>
          <cell r="C579" t="str">
            <v>ADECUACION AULAS</v>
          </cell>
          <cell r="D579" t="str">
            <v>ML</v>
          </cell>
          <cell r="E579">
            <v>5400000</v>
          </cell>
        </row>
        <row r="580">
          <cell r="A580">
            <v>579</v>
          </cell>
          <cell r="C580" t="str">
            <v>ESMALTE SEMILUSTRE- ELECTROSTATICO</v>
          </cell>
          <cell r="D580" t="str">
            <v>GAL</v>
          </cell>
          <cell r="E580">
            <v>90000</v>
          </cell>
        </row>
        <row r="581">
          <cell r="A581">
            <v>580</v>
          </cell>
          <cell r="C581" t="str">
            <v>CODO 90º PRES. PVC   1 1/4"</v>
          </cell>
          <cell r="D581" t="str">
            <v>UN</v>
          </cell>
          <cell r="E581">
            <v>4101</v>
          </cell>
        </row>
        <row r="582">
          <cell r="A582">
            <v>581</v>
          </cell>
          <cell r="C582" t="str">
            <v>Ventana Tipo V-24 1,00 * 1,68 m, en aluminio anodizado color mate natural, vidrio transparente nacional e=4 mm. Incluye instalación</v>
          </cell>
          <cell r="D582" t="str">
            <v>UN</v>
          </cell>
          <cell r="E582">
            <v>152040</v>
          </cell>
        </row>
        <row r="583">
          <cell r="A583">
            <v>582</v>
          </cell>
          <cell r="C583" t="str">
            <v>Ventana Tipo V-20a, 6,25 * 0,60, en aluminio anodizado color mate natural, persiana de ventilación en el remate de fachada</v>
          </cell>
          <cell r="D583" t="str">
            <v>UN</v>
          </cell>
          <cell r="E583">
            <v>339375</v>
          </cell>
        </row>
        <row r="584">
          <cell r="A584">
            <v>583</v>
          </cell>
          <cell r="C584" t="str">
            <v>TABLETA DE ARCILLA 20 x 20 COLOR ARENA</v>
          </cell>
          <cell r="D584" t="str">
            <v>M2</v>
          </cell>
          <cell r="E584">
            <v>18943</v>
          </cell>
        </row>
        <row r="585">
          <cell r="A585">
            <v>584</v>
          </cell>
          <cell r="C585" t="str">
            <v>Gabinete metálico alto 575 mm x ancho 320 mm x137 mm profundidad</v>
          </cell>
          <cell r="D585" t="str">
            <v>UN</v>
          </cell>
          <cell r="E585">
            <v>129500</v>
          </cell>
        </row>
        <row r="586">
          <cell r="A586">
            <v>585</v>
          </cell>
          <cell r="C586" t="str">
            <v>Interruptor de codillo. 15 Amp</v>
          </cell>
          <cell r="D586" t="str">
            <v>UN</v>
          </cell>
          <cell r="E586">
            <v>8800</v>
          </cell>
        </row>
        <row r="587">
          <cell r="A587">
            <v>586</v>
          </cell>
          <cell r="C587" t="str">
            <v>Interruptor de caja moldeada tipo industrial 3x100 Amp.</v>
          </cell>
          <cell r="D587" t="str">
            <v>UN</v>
          </cell>
          <cell r="E587">
            <v>184800</v>
          </cell>
        </row>
        <row r="588">
          <cell r="A588">
            <v>587</v>
          </cell>
          <cell r="C588" t="str">
            <v>CORTACIRC.ENCHU. BIP. 50A</v>
          </cell>
          <cell r="D588" t="str">
            <v>UN</v>
          </cell>
          <cell r="E588">
            <v>53940</v>
          </cell>
        </row>
        <row r="589">
          <cell r="A589">
            <v>588</v>
          </cell>
          <cell r="C589" t="str">
            <v>LAMPARA FLCTE. T.8 2x75 - 96" W 120 V ACRILICO</v>
          </cell>
          <cell r="D589" t="str">
            <v>UN</v>
          </cell>
          <cell r="E589">
            <v>129300</v>
          </cell>
        </row>
        <row r="590">
          <cell r="A590">
            <v>589</v>
          </cell>
          <cell r="C590" t="str">
            <v>LAMPARA FLCTE.DE DESCOLGAR TIPO POLARIS 2x26 W 120 V</v>
          </cell>
          <cell r="D590" t="str">
            <v>UN</v>
          </cell>
          <cell r="E590">
            <v>51798</v>
          </cell>
        </row>
        <row r="591">
          <cell r="A591">
            <v>590</v>
          </cell>
          <cell r="C591" t="str">
            <v>LUMINARIA METAL HALIDE 150 W - 208 V</v>
          </cell>
          <cell r="D591" t="str">
            <v>UN</v>
          </cell>
          <cell r="E591">
            <v>364000</v>
          </cell>
        </row>
        <row r="592">
          <cell r="A592">
            <v>591</v>
          </cell>
          <cell r="C592" t="str">
            <v>LUMINARIA METAL HALIDE 400 W - 208 V</v>
          </cell>
          <cell r="D592" t="str">
            <v>UN</v>
          </cell>
          <cell r="E592">
            <v>396000</v>
          </cell>
        </row>
        <row r="593">
          <cell r="A593">
            <v>592</v>
          </cell>
          <cell r="C593" t="str">
            <v>Regulador de voltaje monofásico 120/208 V de 10 KVA</v>
          </cell>
          <cell r="D593" t="str">
            <v>UN</v>
          </cell>
          <cell r="E593">
            <v>125000</v>
          </cell>
        </row>
        <row r="594">
          <cell r="A594">
            <v>593</v>
          </cell>
          <cell r="C594" t="str">
            <v>TABLERO C/PUERTA 6 CIRC.</v>
          </cell>
          <cell r="D594" t="str">
            <v>UN</v>
          </cell>
          <cell r="E594">
            <v>75117</v>
          </cell>
        </row>
        <row r="595">
          <cell r="A595">
            <v>594</v>
          </cell>
          <cell r="C595" t="str">
            <v>TABLERO C/PUERTA 6 CIRC., CON ESPACIO PARA TOTALIZADOR INDUSTRIAL</v>
          </cell>
          <cell r="D595" t="str">
            <v>UN</v>
          </cell>
          <cell r="E595">
            <v>90117</v>
          </cell>
        </row>
        <row r="596">
          <cell r="A596">
            <v>595</v>
          </cell>
          <cell r="C596" t="str">
            <v>CABLE UTP CMR CAT. 5/25 PARES AMP</v>
          </cell>
          <cell r="D596" t="str">
            <v>ML</v>
          </cell>
          <cell r="E596">
            <v>4869</v>
          </cell>
        </row>
        <row r="597">
          <cell r="A597">
            <v>596</v>
          </cell>
          <cell r="C597" t="str">
            <v>ESCALERA METALICA</v>
          </cell>
          <cell r="D597" t="str">
            <v>UN</v>
          </cell>
          <cell r="E597">
            <v>1987582</v>
          </cell>
        </row>
        <row r="598">
          <cell r="A598">
            <v>597</v>
          </cell>
          <cell r="C598" t="str">
            <v>BORDE CONTENEDOR DE RAICES A-70</v>
          </cell>
          <cell r="D598" t="str">
            <v>UN</v>
          </cell>
          <cell r="E598">
            <v>7539.9999999999991</v>
          </cell>
        </row>
        <row r="599">
          <cell r="A599">
            <v>598</v>
          </cell>
          <cell r="C599" t="str">
            <v>LADRILLO TOLETE COMUN</v>
          </cell>
          <cell r="D599" t="str">
            <v>UN</v>
          </cell>
          <cell r="E599">
            <v>335</v>
          </cell>
        </row>
        <row r="600">
          <cell r="A600">
            <v>599</v>
          </cell>
          <cell r="C600" t="str">
            <v>CANECA M-120</v>
          </cell>
          <cell r="D600" t="str">
            <v>UN</v>
          </cell>
          <cell r="E600">
            <v>217500</v>
          </cell>
        </row>
        <row r="601">
          <cell r="A601">
            <v>600</v>
          </cell>
          <cell r="C601" t="str">
            <v>ASTA PARA BANDERAS</v>
          </cell>
          <cell r="D601" t="str">
            <v>UN</v>
          </cell>
          <cell r="E601">
            <v>30000</v>
          </cell>
        </row>
        <row r="602">
          <cell r="A602">
            <v>601</v>
          </cell>
          <cell r="C602" t="str">
            <v>EQUIPO HIDRONEUMATICO BARNES 200L, BOMBA DE 3 HP</v>
          </cell>
          <cell r="D602" t="str">
            <v>UN</v>
          </cell>
          <cell r="E602">
            <v>3337880</v>
          </cell>
        </row>
        <row r="603">
          <cell r="A603">
            <v>602</v>
          </cell>
          <cell r="C603" t="str">
            <v>MURO PREFABRICADO EN FIBROCEMENTO</v>
          </cell>
          <cell r="D603" t="str">
            <v>M2</v>
          </cell>
          <cell r="E603">
            <v>17000</v>
          </cell>
        </row>
        <row r="604">
          <cell r="A604">
            <v>603</v>
          </cell>
          <cell r="C604" t="str">
            <v>TUBO CONDUIT LIV.  3"</v>
          </cell>
          <cell r="D604" t="str">
            <v>ML</v>
          </cell>
          <cell r="E604">
            <v>9399</v>
          </cell>
        </row>
        <row r="605">
          <cell r="A605">
            <v>604</v>
          </cell>
          <cell r="C605" t="str">
            <v>CABLE 500 MCM THW</v>
          </cell>
          <cell r="D605" t="str">
            <v>ML</v>
          </cell>
          <cell r="E605">
            <v>146936</v>
          </cell>
        </row>
        <row r="606">
          <cell r="A606">
            <v>605</v>
          </cell>
          <cell r="C606" t="str">
            <v>Interruptor de caja moldeada tripolar de 400 Amp.</v>
          </cell>
          <cell r="D606" t="str">
            <v>UN</v>
          </cell>
          <cell r="E606">
            <v>285000</v>
          </cell>
        </row>
        <row r="607">
          <cell r="A607">
            <v>606</v>
          </cell>
          <cell r="C607" t="str">
            <v>DISPENSADOR DE TOALLAS DE PAPEL ACERO INOX</v>
          </cell>
          <cell r="D607" t="str">
            <v>UN</v>
          </cell>
          <cell r="E607">
            <v>94000</v>
          </cell>
        </row>
        <row r="608">
          <cell r="A608">
            <v>607</v>
          </cell>
          <cell r="C608" t="str">
            <v>PRUEBA DE INTEGRIDAD</v>
          </cell>
          <cell r="D608" t="str">
            <v>UN</v>
          </cell>
          <cell r="E608">
            <v>50000</v>
          </cell>
        </row>
        <row r="609">
          <cell r="A609">
            <v>608</v>
          </cell>
          <cell r="C609" t="str">
            <v>CONCRETO 3000 PSI BOMBEADO</v>
          </cell>
          <cell r="D609" t="str">
            <v>M3</v>
          </cell>
          <cell r="E609">
            <v>344800</v>
          </cell>
        </row>
        <row r="610">
          <cell r="A610">
            <v>609</v>
          </cell>
          <cell r="C610" t="str">
            <v>Telerruptor bipolar 32 Amp. 208 V</v>
          </cell>
          <cell r="D610" t="str">
            <v>UN</v>
          </cell>
          <cell r="E610">
            <v>221949.99999999997</v>
          </cell>
        </row>
        <row r="611">
          <cell r="A611">
            <v>610</v>
          </cell>
          <cell r="C611" t="str">
            <v>Telerruptor monofásico de 16 Amp. 208 V</v>
          </cell>
          <cell r="D611" t="str">
            <v>UN</v>
          </cell>
          <cell r="E611">
            <v>154400</v>
          </cell>
        </row>
        <row r="612">
          <cell r="A612">
            <v>611</v>
          </cell>
          <cell r="C612" t="str">
            <v>Telerruptor monofásico de 32 Amp. 208 V</v>
          </cell>
          <cell r="D612" t="str">
            <v>UN</v>
          </cell>
          <cell r="E612">
            <v>177560</v>
          </cell>
        </row>
        <row r="613">
          <cell r="A613">
            <v>612</v>
          </cell>
          <cell r="C613" t="str">
            <v>CABLE COBRE THW 2/0</v>
          </cell>
          <cell r="D613" t="str">
            <v>ML</v>
          </cell>
          <cell r="E613">
            <v>35600</v>
          </cell>
        </row>
        <row r="614">
          <cell r="A614">
            <v>613</v>
          </cell>
          <cell r="C614" t="str">
            <v>CABLE COBRE THW 3/0</v>
          </cell>
          <cell r="D614" t="str">
            <v>ML</v>
          </cell>
          <cell r="E614">
            <v>44678</v>
          </cell>
        </row>
        <row r="615">
          <cell r="A615">
            <v>614</v>
          </cell>
          <cell r="C615" t="str">
            <v>CABLE COBRE THW 4/0</v>
          </cell>
          <cell r="D615" t="str">
            <v>ML</v>
          </cell>
          <cell r="E615">
            <v>58178</v>
          </cell>
        </row>
        <row r="616">
          <cell r="A616">
            <v>615</v>
          </cell>
          <cell r="C616" t="str">
            <v>CABLE 250 MCM THW</v>
          </cell>
          <cell r="D616" t="str">
            <v>ML</v>
          </cell>
          <cell r="E616">
            <v>70804</v>
          </cell>
        </row>
        <row r="617">
          <cell r="A617">
            <v>616</v>
          </cell>
          <cell r="C617" t="str">
            <v>CABLE 300 MCM THW</v>
          </cell>
          <cell r="D617" t="str">
            <v>ML</v>
          </cell>
          <cell r="E617">
            <v>99125.599999999991</v>
          </cell>
        </row>
        <row r="618">
          <cell r="A618">
            <v>617</v>
          </cell>
          <cell r="C618" t="str">
            <v>Limitador de sobretensión DPS 3P + N PRD 15 KA</v>
          </cell>
          <cell r="D618" t="str">
            <v>UN</v>
          </cell>
          <cell r="E618">
            <v>438479.99999999994</v>
          </cell>
        </row>
        <row r="619">
          <cell r="A619">
            <v>618</v>
          </cell>
          <cell r="C619" t="str">
            <v>TUBO CONDUIT LIV.  4"</v>
          </cell>
          <cell r="D619" t="str">
            <v>ML</v>
          </cell>
          <cell r="E619">
            <v>10969</v>
          </cell>
        </row>
        <row r="620">
          <cell r="A620">
            <v>619</v>
          </cell>
          <cell r="C620" t="str">
            <v>TAPA Y MARCO CAJA DE INSPECCION</v>
          </cell>
          <cell r="D620" t="str">
            <v>UN</v>
          </cell>
          <cell r="E620">
            <v>104500</v>
          </cell>
        </row>
        <row r="621">
          <cell r="A621">
            <v>620</v>
          </cell>
          <cell r="C621" t="str">
            <v>POSTE METALICO GALVANIZADO 10 m</v>
          </cell>
          <cell r="D621" t="str">
            <v>UN</v>
          </cell>
          <cell r="E621">
            <v>655220</v>
          </cell>
        </row>
        <row r="622">
          <cell r="A622">
            <v>621</v>
          </cell>
          <cell r="C622" t="str">
            <v>Caja para medidor trifásico AE 315</v>
          </cell>
          <cell r="D622" t="str">
            <v>UN</v>
          </cell>
          <cell r="E622">
            <v>54300</v>
          </cell>
        </row>
        <row r="623">
          <cell r="A623">
            <v>622</v>
          </cell>
          <cell r="C623" t="str">
            <v>Caja para TC AE 315</v>
          </cell>
          <cell r="D623" t="str">
            <v>UN</v>
          </cell>
          <cell r="E623">
            <v>54300</v>
          </cell>
        </row>
        <row r="624">
          <cell r="A624">
            <v>623</v>
          </cell>
          <cell r="C624" t="str">
            <v>Caja para TC y medidor AE 319</v>
          </cell>
          <cell r="D624" t="str">
            <v>UN</v>
          </cell>
          <cell r="E624">
            <v>54300</v>
          </cell>
        </row>
        <row r="625">
          <cell r="A625">
            <v>624</v>
          </cell>
          <cell r="C625" t="str">
            <v>Medidor electrónico</v>
          </cell>
          <cell r="D625" t="str">
            <v>UN</v>
          </cell>
          <cell r="E625">
            <v>285000</v>
          </cell>
        </row>
        <row r="626">
          <cell r="A626">
            <v>625</v>
          </cell>
          <cell r="C626" t="str">
            <v>TC´s para medición indirecta de energía</v>
          </cell>
          <cell r="D626" t="str">
            <v>UN</v>
          </cell>
          <cell r="E626">
            <v>440000</v>
          </cell>
        </row>
        <row r="627">
          <cell r="A627">
            <v>626</v>
          </cell>
          <cell r="C627" t="str">
            <v>Panel de control de alarmas</v>
          </cell>
          <cell r="D627" t="str">
            <v>UN</v>
          </cell>
          <cell r="E627">
            <v>278530</v>
          </cell>
        </row>
        <row r="628">
          <cell r="A628">
            <v>627</v>
          </cell>
          <cell r="C628" t="str">
            <v>VALVULA SELENOIDE DE 1 1/2"</v>
          </cell>
          <cell r="D628" t="str">
            <v>UN</v>
          </cell>
          <cell r="E628">
            <v>56845.80000000001</v>
          </cell>
        </row>
        <row r="629">
          <cell r="A629">
            <v>628</v>
          </cell>
          <cell r="C629" t="str">
            <v>TUBO AGUA GALVAN.      2 1/2 "</v>
          </cell>
          <cell r="D629" t="str">
            <v>ML</v>
          </cell>
          <cell r="E629">
            <v>32707.84</v>
          </cell>
        </row>
        <row r="630">
          <cell r="A630">
            <v>629</v>
          </cell>
          <cell r="C630" t="str">
            <v>ACCESORIO GALVANIZADO     2 1/2"</v>
          </cell>
          <cell r="D630" t="str">
            <v>UN</v>
          </cell>
          <cell r="E630">
            <v>14732</v>
          </cell>
        </row>
        <row r="631">
          <cell r="A631">
            <v>630</v>
          </cell>
          <cell r="C631" t="str">
            <v>TUBO PRESION/21 PVC    4"</v>
          </cell>
          <cell r="D631" t="str">
            <v>ML</v>
          </cell>
          <cell r="E631">
            <v>45950</v>
          </cell>
        </row>
        <row r="632">
          <cell r="A632">
            <v>631</v>
          </cell>
          <cell r="C632" t="str">
            <v>CODO 45º PRES. PVC   4"</v>
          </cell>
          <cell r="D632" t="str">
            <v>UN</v>
          </cell>
          <cell r="E632">
            <v>54341</v>
          </cell>
        </row>
        <row r="633">
          <cell r="A633">
            <v>632</v>
          </cell>
          <cell r="C633" t="str">
            <v>MEDIDOR DE AGUA DE 1 1/2"</v>
          </cell>
          <cell r="D633" t="str">
            <v>UN</v>
          </cell>
          <cell r="E633">
            <v>292227.64999999997</v>
          </cell>
        </row>
        <row r="634">
          <cell r="A634">
            <v>633</v>
          </cell>
          <cell r="C634" t="str">
            <v>CODO 90º 1/4 CxC       8"</v>
          </cell>
          <cell r="D634" t="str">
            <v>UN</v>
          </cell>
          <cell r="E634">
            <v>161481.60000000001</v>
          </cell>
        </row>
        <row r="635">
          <cell r="A635">
            <v>634</v>
          </cell>
          <cell r="C635" t="str">
            <v>TUBO AGUA GALVAN.      3"</v>
          </cell>
          <cell r="D635" t="str">
            <v>ML</v>
          </cell>
          <cell r="E635">
            <v>47426.368000000002</v>
          </cell>
        </row>
        <row r="636">
          <cell r="A636">
            <v>635</v>
          </cell>
          <cell r="C636" t="str">
            <v>ACCESORIO GALVANIZADO     3"</v>
          </cell>
          <cell r="D636" t="str">
            <v>UN</v>
          </cell>
          <cell r="E636">
            <v>18798.031999999999</v>
          </cell>
        </row>
        <row r="637">
          <cell r="A637">
            <v>636</v>
          </cell>
          <cell r="C637" t="str">
            <v>Regulador de voltaje trifásico 120/208 V de 10 KVA</v>
          </cell>
          <cell r="D637" t="str">
            <v>UN</v>
          </cell>
          <cell r="E637">
            <v>175000</v>
          </cell>
        </row>
        <row r="638">
          <cell r="A638">
            <v>637</v>
          </cell>
          <cell r="C638" t="str">
            <v>Interruptor de caja moldeada tripolar de 200 Amp.</v>
          </cell>
          <cell r="D638" t="str">
            <v>UN</v>
          </cell>
          <cell r="E638">
            <v>210000</v>
          </cell>
        </row>
        <row r="639">
          <cell r="A639">
            <v>638</v>
          </cell>
          <cell r="C639" t="str">
            <v>Interruptor de caja moldeada tripolar de 125 Amp.</v>
          </cell>
          <cell r="D639" t="str">
            <v>UN</v>
          </cell>
          <cell r="E639">
            <v>185000</v>
          </cell>
        </row>
        <row r="640">
          <cell r="A640">
            <v>639</v>
          </cell>
          <cell r="C640" t="str">
            <v>Interruptor de caja moldeada tripolar de 225 Amp.</v>
          </cell>
          <cell r="D640" t="str">
            <v>UN</v>
          </cell>
          <cell r="E640">
            <v>220000</v>
          </cell>
        </row>
        <row r="641">
          <cell r="A641">
            <v>640</v>
          </cell>
          <cell r="C641" t="str">
            <v>Cámara AP 281</v>
          </cell>
          <cell r="D641" t="str">
            <v>UN</v>
          </cell>
          <cell r="E641">
            <v>237900</v>
          </cell>
        </row>
        <row r="642">
          <cell r="A642">
            <v>641</v>
          </cell>
          <cell r="C642" t="str">
            <v>Tapas cámara AP 281</v>
          </cell>
          <cell r="D642" t="str">
            <v>UN</v>
          </cell>
          <cell r="E642">
            <v>128000</v>
          </cell>
        </row>
        <row r="643">
          <cell r="A643">
            <v>642</v>
          </cell>
          <cell r="C643" t="str">
            <v xml:space="preserve">POSTE METALICO GALVANIZADO 4" DE 3 m </v>
          </cell>
          <cell r="D643" t="str">
            <v>UN</v>
          </cell>
          <cell r="E643">
            <v>385000</v>
          </cell>
        </row>
        <row r="644">
          <cell r="A644">
            <v>643</v>
          </cell>
          <cell r="C644" t="str">
            <v>Caja para medidor trifásico AE 305</v>
          </cell>
          <cell r="D644" t="str">
            <v>UN</v>
          </cell>
          <cell r="E644">
            <v>54300</v>
          </cell>
        </row>
        <row r="645">
          <cell r="A645">
            <v>644</v>
          </cell>
          <cell r="C645" t="str">
            <v>Medidor trifásico tetrafilar 50(150)A - 208-120V</v>
          </cell>
          <cell r="D645" t="str">
            <v>UN</v>
          </cell>
          <cell r="E645">
            <v>337185.74999999994</v>
          </cell>
        </row>
        <row r="646">
          <cell r="A646">
            <v>645</v>
          </cell>
          <cell r="C646" t="str">
            <v>VALVULA SELENOIDE DE 1"</v>
          </cell>
          <cell r="D646" t="str">
            <v>UN</v>
          </cell>
          <cell r="E646">
            <v>51200</v>
          </cell>
        </row>
        <row r="647">
          <cell r="A647">
            <v>646</v>
          </cell>
          <cell r="C647" t="str">
            <v>Ventana Tipo V-25, 5.00 * 2.57, en aluminio anodizado color mate natural, persiana de ventilación en el remate de fachada</v>
          </cell>
          <cell r="D647" t="str">
            <v>UN</v>
          </cell>
          <cell r="E647">
            <v>1162925</v>
          </cell>
        </row>
        <row r="648">
          <cell r="A648">
            <v>647</v>
          </cell>
          <cell r="C648" t="str">
            <v>Ventana Tipo V-26, 4.48 * 2.43, en aluminio anodizado color mate natural, persiana de ventilación en el remate de fachada</v>
          </cell>
          <cell r="D648" t="str">
            <v>UN</v>
          </cell>
          <cell r="E648">
            <v>985219.20000000019</v>
          </cell>
        </row>
        <row r="649">
          <cell r="A649">
            <v>648</v>
          </cell>
          <cell r="C649" t="str">
            <v>Balas bombillo fluorescente de 13 W</v>
          </cell>
          <cell r="D649" t="str">
            <v>UN</v>
          </cell>
          <cell r="E649">
            <v>12500</v>
          </cell>
        </row>
        <row r="650">
          <cell r="A650">
            <v>649</v>
          </cell>
          <cell r="C650" t="str">
            <v>Balas bombillo fluorescente de 26 W</v>
          </cell>
          <cell r="D650" t="str">
            <v>UN</v>
          </cell>
          <cell r="E650">
            <v>15700</v>
          </cell>
        </row>
        <row r="651">
          <cell r="A651">
            <v>650</v>
          </cell>
          <cell r="C651" t="str">
            <v>Ventana Tipo V-20f, 6.75 * 0.24, en aluminio anodizado color mate natural, persiana de ventilación en el remate de fachada</v>
          </cell>
          <cell r="D651" t="str">
            <v>UN</v>
          </cell>
          <cell r="E651">
            <v>146610</v>
          </cell>
        </row>
        <row r="652">
          <cell r="A652">
            <v>651</v>
          </cell>
          <cell r="C652" t="str">
            <v>Ventana Tipo V-20g, 7.37 * 0.24, en aluminio anodizado color mate natural, persiana de ventilación en el remate de fachada</v>
          </cell>
          <cell r="D652" t="str">
            <v>UN</v>
          </cell>
          <cell r="E652">
            <v>160076.4</v>
          </cell>
        </row>
        <row r="653">
          <cell r="A653">
            <v>652</v>
          </cell>
          <cell r="C653" t="str">
            <v>Ventana Tipo V-20h, 8.10 * 0.24, en aluminio anodizado color mate natural, persiana de ventilación en el remate de fachada</v>
          </cell>
          <cell r="D653" t="str">
            <v>UN</v>
          </cell>
          <cell r="E653">
            <v>175932</v>
          </cell>
        </row>
        <row r="654">
          <cell r="A654">
            <v>653</v>
          </cell>
          <cell r="C654" t="str">
            <v xml:space="preserve">Ventana Tipo V-17a, 6,75 * 1,15 m, en aluminio anodizado color mate natural, vidrio transparente nacional e=4 mm. </v>
          </cell>
          <cell r="D654" t="str">
            <v>UN</v>
          </cell>
          <cell r="E654">
            <v>702506.25</v>
          </cell>
        </row>
        <row r="655">
          <cell r="A655">
            <v>654</v>
          </cell>
          <cell r="C655" t="str">
            <v xml:space="preserve">Ventana Tipo V-17b, 7,37 * 1,15 m, en aluminio anodizado color mate natural, vidrio transparente nacional e=4 mm. </v>
          </cell>
          <cell r="D655" t="str">
            <v>UN</v>
          </cell>
          <cell r="E655">
            <v>767032.74999999988</v>
          </cell>
        </row>
        <row r="656">
          <cell r="A656">
            <v>655</v>
          </cell>
          <cell r="C656" t="str">
            <v xml:space="preserve">Ventana Tipo V-17c, 8,10 * 1,15 m, en aluminio anodizado color mate natural, vidrio transparente nacional e=4 mm. </v>
          </cell>
          <cell r="D656" t="str">
            <v>UN</v>
          </cell>
          <cell r="E656">
            <v>843007.49999999988</v>
          </cell>
        </row>
        <row r="657">
          <cell r="A657">
            <v>656</v>
          </cell>
          <cell r="C657" t="str">
            <v>Ventana Tipo V-22, 4.00 * 0,96, en aluminio anodizado color mate natural, persiana de ventilación en el remate de fachada</v>
          </cell>
          <cell r="D657" t="str">
            <v>UN</v>
          </cell>
          <cell r="E657">
            <v>347520</v>
          </cell>
        </row>
        <row r="658">
          <cell r="A658">
            <v>657</v>
          </cell>
          <cell r="C658" t="str">
            <v>Puerta Tipo PV-5, 1.00 * 2,70 m, en aluminio anodizado, pivotante, marco en aluminio, montantes con persiana y vidrio transparente</v>
          </cell>
          <cell r="D658" t="str">
            <v>UN</v>
          </cell>
          <cell r="E658">
            <v>244350.00000000003</v>
          </cell>
        </row>
        <row r="659">
          <cell r="A659">
            <v>658</v>
          </cell>
          <cell r="C659" t="str">
            <v>Tablero basquetbol y portería</v>
          </cell>
          <cell r="D659" t="str">
            <v>UN</v>
          </cell>
          <cell r="E659">
            <v>2146000</v>
          </cell>
        </row>
        <row r="660">
          <cell r="A660">
            <v>659</v>
          </cell>
          <cell r="C660" t="str">
            <v>Válvula rgistro P.D.  2 1/2"</v>
          </cell>
        </row>
        <row r="661">
          <cell r="A661">
            <v>660</v>
          </cell>
          <cell r="C661" t="str">
            <v>Válvula de pie 2 1/2"</v>
          </cell>
        </row>
        <row r="662">
          <cell r="A662">
            <v>661</v>
          </cell>
          <cell r="C662" t="str">
            <v>LADRILLO ESTRUCTURAL</v>
          </cell>
          <cell r="D662" t="str">
            <v>UN</v>
          </cell>
          <cell r="E662">
            <v>791</v>
          </cell>
        </row>
        <row r="663">
          <cell r="A663">
            <v>662</v>
          </cell>
          <cell r="C663" t="str">
            <v>Calentador eléctrico de agua, 10 Gal.</v>
          </cell>
          <cell r="D663" t="str">
            <v>un</v>
          </cell>
          <cell r="E663">
            <v>307400</v>
          </cell>
        </row>
        <row r="664">
          <cell r="A664">
            <v>663</v>
          </cell>
          <cell r="C664" t="str">
            <v>Tanque plástico 1000 Litros</v>
          </cell>
          <cell r="D664" t="str">
            <v>un</v>
          </cell>
          <cell r="E664">
            <v>285000</v>
          </cell>
        </row>
        <row r="665">
          <cell r="A665">
            <v>664</v>
          </cell>
          <cell r="C665" t="str">
            <v>Interruptor Termomagnético para riel DIN 1x50 Amp.</v>
          </cell>
          <cell r="D665" t="str">
            <v>UN</v>
          </cell>
          <cell r="E665">
            <v>45000</v>
          </cell>
        </row>
        <row r="666">
          <cell r="A666">
            <v>665</v>
          </cell>
          <cell r="C666" t="str">
            <v>Regulador de voltaje trifásico 120/208 V de 15 KVA</v>
          </cell>
          <cell r="D666" t="str">
            <v>UN</v>
          </cell>
          <cell r="E666">
            <v>318000</v>
          </cell>
        </row>
        <row r="667">
          <cell r="A667">
            <v>666</v>
          </cell>
          <cell r="C667" t="str">
            <v>Guardaescoba Cedro 8 cm</v>
          </cell>
          <cell r="D667" t="str">
            <v>ML</v>
          </cell>
          <cell r="E667">
            <v>8000</v>
          </cell>
        </row>
        <row r="668">
          <cell r="A668">
            <v>667</v>
          </cell>
          <cell r="C668" t="str">
            <v xml:space="preserve">Ventana Tipo V-17d, 7,48 * 1,15 m, en aluminio anodizado color mate natural, vidrio transparente nacional e=4 mm. </v>
          </cell>
          <cell r="D668" t="str">
            <v>un</v>
          </cell>
          <cell r="E668">
            <v>778480.99999999988</v>
          </cell>
        </row>
        <row r="669">
          <cell r="A669">
            <v>668</v>
          </cell>
          <cell r="C669" t="str">
            <v>Ventana Tipo V-20i, 7.48 * 0.24, en aluminio anodizado color mate natural, persiana de ventilación en el remate de fachada</v>
          </cell>
          <cell r="D669" t="str">
            <v>un</v>
          </cell>
          <cell r="E669">
            <v>162465.60000000001</v>
          </cell>
        </row>
        <row r="670">
          <cell r="A670">
            <v>669</v>
          </cell>
          <cell r="C670" t="str">
            <v xml:space="preserve">Ventana Tipo V-17e, 6,42 * 1,15 m, en aluminio anodizado color mate natural, vidrio transparente nacional e=4 mm. </v>
          </cell>
          <cell r="D670" t="str">
            <v>un</v>
          </cell>
          <cell r="E670">
            <v>668161.5</v>
          </cell>
        </row>
        <row r="671">
          <cell r="A671">
            <v>670</v>
          </cell>
          <cell r="C671" t="str">
            <v xml:space="preserve">Ventana Tipo V-17f, 3.74 * 1,14 m, en aluminio anodizado color mate natural, vidrio transparente nacional e=4 mm. </v>
          </cell>
          <cell r="D671" t="str">
            <v>un</v>
          </cell>
          <cell r="E671">
            <v>385855.8</v>
          </cell>
        </row>
        <row r="672">
          <cell r="A672">
            <v>671</v>
          </cell>
          <cell r="C672" t="str">
            <v xml:space="preserve">Ventana Tipo V-17g, 3.25 * 1,14 m, en aluminio anodizado color mate natural, vidrio transparente nacional e=4 mm. </v>
          </cell>
          <cell r="D672" t="str">
            <v>un</v>
          </cell>
          <cell r="E672">
            <v>335302.5</v>
          </cell>
        </row>
        <row r="673">
          <cell r="A673">
            <v>672</v>
          </cell>
          <cell r="C673" t="str">
            <v>Ventana Tipo V-20j, 3.74 * 0.25, en aluminio anodizado color mate natural, persiana de ventilación en el remate de fachada posterior</v>
          </cell>
          <cell r="D673" t="str">
            <v>un</v>
          </cell>
          <cell r="E673">
            <v>84617.5</v>
          </cell>
        </row>
        <row r="674">
          <cell r="A674">
            <v>673</v>
          </cell>
          <cell r="C674" t="str">
            <v>Ventana Tipo V-20k, 3.25 * 0.25, en aluminio anodizado color mate natural, persiana de ventilación en el remate de fachada posterior</v>
          </cell>
          <cell r="D674" t="str">
            <v>un</v>
          </cell>
          <cell r="E674">
            <v>73531.25</v>
          </cell>
        </row>
        <row r="675">
          <cell r="A675">
            <v>674</v>
          </cell>
          <cell r="C675" t="str">
            <v>Fachada flotante en aluminio anodizado color mate natural y vidrio transparente nacional e= 4 mm</v>
          </cell>
          <cell r="D675" t="str">
            <v>m2</v>
          </cell>
          <cell r="E675">
            <v>113125</v>
          </cell>
        </row>
        <row r="676">
          <cell r="A676">
            <v>675</v>
          </cell>
          <cell r="C676" t="str">
            <v>CHEQUE DE 3/4"</v>
          </cell>
          <cell r="D676" t="str">
            <v>UN</v>
          </cell>
          <cell r="E676">
            <v>56000</v>
          </cell>
        </row>
        <row r="677">
          <cell r="A677">
            <v>676</v>
          </cell>
          <cell r="C677" t="str">
            <v>TUBO AGUA GALVAN.      3/4"</v>
          </cell>
          <cell r="D677" t="str">
            <v>ML</v>
          </cell>
          <cell r="E677">
            <v>12500</v>
          </cell>
        </row>
        <row r="678">
          <cell r="A678">
            <v>677</v>
          </cell>
          <cell r="C678" t="str">
            <v>ACCESORIO GALVANIZADO     3/4"</v>
          </cell>
          <cell r="D678" t="str">
            <v>UN</v>
          </cell>
          <cell r="E678">
            <v>4000</v>
          </cell>
        </row>
        <row r="679">
          <cell r="A679">
            <v>678</v>
          </cell>
          <cell r="C679" t="str">
            <v>Regulador de voltaje trifásico 120/208 V de 5 KVA</v>
          </cell>
          <cell r="D679" t="str">
            <v>UN</v>
          </cell>
          <cell r="E679">
            <v>203000</v>
          </cell>
        </row>
        <row r="680">
          <cell r="A680">
            <v>679</v>
          </cell>
          <cell r="C680" t="str">
            <v>Medidor trifásico tetrafilar 20(80)A -3x208/120V</v>
          </cell>
          <cell r="D680" t="str">
            <v>UN</v>
          </cell>
          <cell r="E680">
            <v>301250</v>
          </cell>
        </row>
        <row r="681">
          <cell r="A681">
            <v>680</v>
          </cell>
          <cell r="C681" t="str">
            <v>LAMINA GALVANIZADA.   22</v>
          </cell>
          <cell r="D681" t="str">
            <v>UN</v>
          </cell>
          <cell r="E681">
            <v>30333.55</v>
          </cell>
        </row>
        <row r="682">
          <cell r="A682">
            <v>681</v>
          </cell>
          <cell r="C682" t="str">
            <v>Calentador eléctrico de agua, 15 Gal.</v>
          </cell>
          <cell r="D682" t="str">
            <v>un</v>
          </cell>
          <cell r="E682">
            <v>461100</v>
          </cell>
        </row>
        <row r="683">
          <cell r="A683">
            <v>682</v>
          </cell>
          <cell r="C683" t="str">
            <v>TUBO CONDUIT PVC     1"</v>
          </cell>
          <cell r="D683" t="str">
            <v>ML</v>
          </cell>
          <cell r="E683">
            <v>3100</v>
          </cell>
        </row>
        <row r="684">
          <cell r="A684">
            <v>683</v>
          </cell>
          <cell r="C684" t="str">
            <v>AD.TERMINAL COND.  1"</v>
          </cell>
          <cell r="D684" t="str">
            <v>UN</v>
          </cell>
          <cell r="E684">
            <v>700</v>
          </cell>
        </row>
        <row r="685">
          <cell r="A685">
            <v>684</v>
          </cell>
          <cell r="C685" t="str">
            <v>Alambre de cobre # 8 AWG</v>
          </cell>
          <cell r="D685" t="str">
            <v>ML</v>
          </cell>
          <cell r="E685">
            <v>2100</v>
          </cell>
        </row>
        <row r="686">
          <cell r="A686">
            <v>865</v>
          </cell>
          <cell r="C686" t="str">
            <v>ALAMBRE COBRE THW  10 AWG DESNUDO</v>
          </cell>
          <cell r="D686" t="str">
            <v>ML</v>
          </cell>
          <cell r="E686">
            <v>1000</v>
          </cell>
        </row>
        <row r="687">
          <cell r="A687">
            <v>866</v>
          </cell>
          <cell r="C687" t="str">
            <v>Sanitario alongado para discapacitados Mancesa color blanco Ref. 21-AA-2151 con conexión por detrás tipo "Accesorios y Acabados" ó similar para funcionamiento con válvula de descarga tipo Docol ó similar</v>
          </cell>
          <cell r="D687" t="str">
            <v>un</v>
          </cell>
          <cell r="E687">
            <v>455000</v>
          </cell>
        </row>
      </sheetData>
      <sheetData sheetId="7">
        <row r="1">
          <cell r="A1" t="str">
            <v>No</v>
          </cell>
          <cell r="B1" t="str">
            <v>código</v>
          </cell>
          <cell r="C1" t="str">
            <v>Equipo</v>
          </cell>
          <cell r="D1" t="str">
            <v>marca</v>
          </cell>
          <cell r="E1" t="str">
            <v>Tipo</v>
          </cell>
          <cell r="F1" t="str">
            <v>Valor Hora</v>
          </cell>
          <cell r="G1" t="str">
            <v>Combustible</v>
          </cell>
          <cell r="H1" t="str">
            <v>Operador</v>
          </cell>
          <cell r="I1" t="str">
            <v>Valor Total</v>
          </cell>
        </row>
        <row r="2">
          <cell r="A2">
            <v>1</v>
          </cell>
          <cell r="B2" t="str">
            <v>equi</v>
          </cell>
          <cell r="C2" t="str">
            <v>ANDAMIO - SECCIÓN</v>
          </cell>
          <cell r="D2" t="str">
            <v xml:space="preserve"> -- </v>
          </cell>
          <cell r="E2" t="str">
            <v xml:space="preserve"> -- </v>
          </cell>
          <cell r="F2">
            <v>62.5</v>
          </cell>
          <cell r="G2">
            <v>0</v>
          </cell>
          <cell r="I2">
            <v>100</v>
          </cell>
        </row>
        <row r="3">
          <cell r="A3">
            <v>2</v>
          </cell>
          <cell r="B3" t="str">
            <v>equi</v>
          </cell>
          <cell r="C3" t="str">
            <v>ANTORCHA</v>
          </cell>
          <cell r="D3" t="str">
            <v xml:space="preserve"> -- </v>
          </cell>
          <cell r="E3" t="str">
            <v xml:space="preserve"> -- </v>
          </cell>
          <cell r="F3">
            <v>250</v>
          </cell>
          <cell r="G3">
            <v>0</v>
          </cell>
          <cell r="I3">
            <v>250</v>
          </cell>
        </row>
        <row r="4">
          <cell r="A4">
            <v>3</v>
          </cell>
          <cell r="B4" t="str">
            <v>equi</v>
          </cell>
          <cell r="C4" t="str">
            <v>BANDA</v>
          </cell>
          <cell r="D4" t="str">
            <v xml:space="preserve"> -- </v>
          </cell>
          <cell r="E4" t="str">
            <v xml:space="preserve"> -- </v>
          </cell>
          <cell r="F4">
            <v>469.41333333333336</v>
          </cell>
          <cell r="G4">
            <v>0</v>
          </cell>
          <cell r="I4">
            <v>600</v>
          </cell>
        </row>
        <row r="5">
          <cell r="A5">
            <v>4</v>
          </cell>
          <cell r="B5" t="str">
            <v>equi</v>
          </cell>
          <cell r="C5" t="str">
            <v>CANGURO COMPACTADOR</v>
          </cell>
          <cell r="D5" t="str">
            <v>APOLO</v>
          </cell>
          <cell r="E5" t="str">
            <v>-- --</v>
          </cell>
          <cell r="F5">
            <v>15000</v>
          </cell>
          <cell r="I5">
            <v>18608.8</v>
          </cell>
        </row>
        <row r="6">
          <cell r="A6">
            <v>5</v>
          </cell>
          <cell r="B6" t="str">
            <v>equi</v>
          </cell>
          <cell r="C6" t="str">
            <v>BISELADORA</v>
          </cell>
          <cell r="D6" t="str">
            <v>H&amp;M</v>
          </cell>
          <cell r="E6" t="str">
            <v>MANUAL</v>
          </cell>
          <cell r="F6">
            <v>881.77083333333337</v>
          </cell>
          <cell r="G6">
            <v>0</v>
          </cell>
          <cell r="I6">
            <v>500</v>
          </cell>
        </row>
        <row r="7">
          <cell r="A7">
            <v>6</v>
          </cell>
          <cell r="B7" t="str">
            <v>equi</v>
          </cell>
          <cell r="C7" t="str">
            <v>BOBCAT</v>
          </cell>
          <cell r="D7" t="str">
            <v>INGERSOLL RAND</v>
          </cell>
          <cell r="E7">
            <v>553</v>
          </cell>
          <cell r="F7">
            <v>32000</v>
          </cell>
          <cell r="G7">
            <v>1.5</v>
          </cell>
          <cell r="I7">
            <v>33110.300000000003</v>
          </cell>
        </row>
        <row r="8">
          <cell r="A8">
            <v>7</v>
          </cell>
          <cell r="B8" t="str">
            <v>equi</v>
          </cell>
          <cell r="C8" t="str">
            <v>BOMBA LLENADO</v>
          </cell>
          <cell r="D8" t="str">
            <v>GARDNER DENVER</v>
          </cell>
          <cell r="E8" t="str">
            <v>Duplex</v>
          </cell>
          <cell r="F8">
            <v>15000</v>
          </cell>
          <cell r="G8">
            <v>2.5</v>
          </cell>
          <cell r="I8">
            <v>15002.5</v>
          </cell>
        </row>
        <row r="9">
          <cell r="A9">
            <v>8</v>
          </cell>
          <cell r="B9" t="str">
            <v>equi</v>
          </cell>
          <cell r="C9" t="str">
            <v>BOMBA PRUEBA</v>
          </cell>
          <cell r="D9" t="str">
            <v>WOMA</v>
          </cell>
          <cell r="E9" t="str">
            <v>Triplex</v>
          </cell>
          <cell r="F9">
            <v>15000</v>
          </cell>
          <cell r="G9">
            <v>2.5</v>
          </cell>
          <cell r="I9">
            <v>15002.5</v>
          </cell>
        </row>
        <row r="10">
          <cell r="A10">
            <v>9</v>
          </cell>
          <cell r="B10" t="str">
            <v>equi</v>
          </cell>
          <cell r="C10" t="str">
            <v>BOMBA PRUEBA MANUAL</v>
          </cell>
          <cell r="D10" t="str">
            <v>NISSAN</v>
          </cell>
          <cell r="E10" t="str">
            <v>-- --</v>
          </cell>
          <cell r="F10">
            <v>1600</v>
          </cell>
          <cell r="G10">
            <v>0</v>
          </cell>
          <cell r="I10">
            <v>1600</v>
          </cell>
        </row>
        <row r="11">
          <cell r="A11">
            <v>10</v>
          </cell>
          <cell r="B11" t="str">
            <v>equi</v>
          </cell>
          <cell r="C11" t="str">
            <v>BULLDOZER</v>
          </cell>
          <cell r="D11" t="str">
            <v>CAT</v>
          </cell>
          <cell r="E11" t="str">
            <v>D6D</v>
          </cell>
          <cell r="F11">
            <v>40000</v>
          </cell>
          <cell r="G11">
            <v>5</v>
          </cell>
          <cell r="I11">
            <v>43113.8</v>
          </cell>
        </row>
        <row r="12">
          <cell r="A12">
            <v>11</v>
          </cell>
          <cell r="B12" t="str">
            <v>equi</v>
          </cell>
          <cell r="C12" t="str">
            <v>BULLDOZER D4D</v>
          </cell>
          <cell r="D12" t="str">
            <v>CAT</v>
          </cell>
          <cell r="E12" t="str">
            <v>D4D</v>
          </cell>
          <cell r="F12">
            <v>45000</v>
          </cell>
          <cell r="G12">
            <v>5</v>
          </cell>
          <cell r="I12">
            <v>41113.800000000003</v>
          </cell>
        </row>
        <row r="13">
          <cell r="A13">
            <v>12</v>
          </cell>
          <cell r="B13" t="str">
            <v>equi</v>
          </cell>
          <cell r="C13" t="str">
            <v>BUS</v>
          </cell>
          <cell r="D13" t="str">
            <v>NISSAN</v>
          </cell>
          <cell r="E13" t="str">
            <v>-- --</v>
          </cell>
          <cell r="F13">
            <v>15000</v>
          </cell>
          <cell r="G13">
            <v>1.5</v>
          </cell>
          <cell r="I13">
            <v>15938</v>
          </cell>
        </row>
        <row r="14">
          <cell r="A14">
            <v>13</v>
          </cell>
          <cell r="B14" t="str">
            <v>equi</v>
          </cell>
          <cell r="C14" t="str">
            <v>CAMIÓN 600</v>
          </cell>
          <cell r="D14" t="str">
            <v>CHEVROLET</v>
          </cell>
          <cell r="E14">
            <v>600</v>
          </cell>
          <cell r="F14">
            <v>16000</v>
          </cell>
          <cell r="G14">
            <v>1.5</v>
          </cell>
          <cell r="I14">
            <v>15938</v>
          </cell>
        </row>
        <row r="15">
          <cell r="A15">
            <v>14</v>
          </cell>
          <cell r="B15" t="str">
            <v>equi</v>
          </cell>
          <cell r="C15" t="str">
            <v>CAMIÓN GRÚA</v>
          </cell>
          <cell r="D15" t="str">
            <v>FORD</v>
          </cell>
          <cell r="E15" t="str">
            <v>Grúa</v>
          </cell>
          <cell r="F15">
            <v>18000</v>
          </cell>
          <cell r="G15">
            <v>1.5</v>
          </cell>
          <cell r="I15">
            <v>19938</v>
          </cell>
        </row>
        <row r="16">
          <cell r="A16">
            <v>15</v>
          </cell>
          <cell r="B16" t="str">
            <v>equi</v>
          </cell>
          <cell r="C16" t="str">
            <v>CAMIONETA- 350</v>
          </cell>
          <cell r="D16" t="str">
            <v>FORD</v>
          </cell>
          <cell r="E16" t="str">
            <v>Estacas</v>
          </cell>
          <cell r="F16">
            <v>9000</v>
          </cell>
          <cell r="G16">
            <v>1.5</v>
          </cell>
          <cell r="I16">
            <v>19438</v>
          </cell>
        </row>
        <row r="17">
          <cell r="A17">
            <v>16</v>
          </cell>
          <cell r="B17" t="str">
            <v>equi</v>
          </cell>
          <cell r="C17" t="str">
            <v>CAMPERO</v>
          </cell>
          <cell r="D17" t="str">
            <v>MITSUBISHI</v>
          </cell>
          <cell r="E17" t="str">
            <v>4x4</v>
          </cell>
          <cell r="F17">
            <v>4000</v>
          </cell>
          <cell r="G17">
            <v>1.5</v>
          </cell>
          <cell r="I17">
            <v>16968</v>
          </cell>
        </row>
        <row r="18">
          <cell r="A18">
            <v>17</v>
          </cell>
          <cell r="B18" t="str">
            <v>equi</v>
          </cell>
          <cell r="C18" t="str">
            <v>COMPACTADOR RANA</v>
          </cell>
          <cell r="D18" t="str">
            <v>APOLO</v>
          </cell>
          <cell r="E18" t="str">
            <v>Manual</v>
          </cell>
          <cell r="F18">
            <v>2250</v>
          </cell>
          <cell r="G18">
            <v>1.5</v>
          </cell>
          <cell r="I18">
            <v>1001.5</v>
          </cell>
        </row>
        <row r="19">
          <cell r="A19">
            <v>18</v>
          </cell>
          <cell r="B19" t="str">
            <v>equi</v>
          </cell>
          <cell r="C19" t="str">
            <v>COMPRESOR DE 2 MARTILLOS</v>
          </cell>
          <cell r="D19" t="str">
            <v>Ingersoll-Rand</v>
          </cell>
          <cell r="E19" t="str">
            <v>Neumárico</v>
          </cell>
          <cell r="F19">
            <v>28750</v>
          </cell>
          <cell r="G19">
            <v>1.5</v>
          </cell>
          <cell r="I19">
            <v>15001.5</v>
          </cell>
        </row>
        <row r="20">
          <cell r="A20">
            <v>19</v>
          </cell>
          <cell r="B20" t="str">
            <v>equi</v>
          </cell>
          <cell r="C20" t="str">
            <v>COMPRESOR</v>
          </cell>
          <cell r="D20" t="str">
            <v>ATLAS COPCO</v>
          </cell>
          <cell r="E20" t="str">
            <v>175 cfm</v>
          </cell>
          <cell r="F20">
            <v>10000</v>
          </cell>
          <cell r="G20">
            <v>1.5</v>
          </cell>
          <cell r="I20">
            <v>13001.5</v>
          </cell>
        </row>
        <row r="21">
          <cell r="A21">
            <v>20</v>
          </cell>
          <cell r="B21" t="str">
            <v>equi</v>
          </cell>
          <cell r="C21" t="str">
            <v>CONTENEDOR</v>
          </cell>
          <cell r="D21" t="str">
            <v>Genérico</v>
          </cell>
          <cell r="E21" t="str">
            <v>6 PIES</v>
          </cell>
          <cell r="F21">
            <v>800</v>
          </cell>
          <cell r="G21">
            <v>0</v>
          </cell>
          <cell r="I21">
            <v>800</v>
          </cell>
        </row>
        <row r="22">
          <cell r="A22">
            <v>21</v>
          </cell>
          <cell r="B22" t="str">
            <v>equi</v>
          </cell>
          <cell r="C22" t="str">
            <v>CORTATUBOS</v>
          </cell>
          <cell r="D22" t="str">
            <v>Ridgid</v>
          </cell>
          <cell r="E22" t="str">
            <v>Ridgid</v>
          </cell>
          <cell r="F22">
            <v>461.85185185185185</v>
          </cell>
          <cell r="G22">
            <v>0</v>
          </cell>
          <cell r="I22">
            <v>500</v>
          </cell>
        </row>
        <row r="23">
          <cell r="A23">
            <v>22</v>
          </cell>
          <cell r="B23" t="str">
            <v>equi</v>
          </cell>
          <cell r="C23" t="str">
            <v>DIFERENCIAL 2 TON</v>
          </cell>
          <cell r="D23" t="str">
            <v>PROTTO</v>
          </cell>
          <cell r="E23" t="str">
            <v>Genérica</v>
          </cell>
          <cell r="F23">
            <v>103.65486111111112</v>
          </cell>
          <cell r="G23">
            <v>0</v>
          </cell>
          <cell r="I23">
            <v>500</v>
          </cell>
        </row>
        <row r="24">
          <cell r="A24">
            <v>23</v>
          </cell>
          <cell r="B24" t="str">
            <v>equi</v>
          </cell>
          <cell r="C24" t="str">
            <v>DOBLADORA</v>
          </cell>
          <cell r="D24" t="str">
            <v>-- --</v>
          </cell>
          <cell r="E24" t="str">
            <v>Hasta 12"</v>
          </cell>
          <cell r="F24">
            <v>13125</v>
          </cell>
          <cell r="G24">
            <v>1.5</v>
          </cell>
          <cell r="I24">
            <v>3001.5</v>
          </cell>
        </row>
        <row r="25">
          <cell r="A25">
            <v>24</v>
          </cell>
          <cell r="B25" t="str">
            <v>equi</v>
          </cell>
          <cell r="C25" t="str">
            <v>DOBLADORA MANUAL</v>
          </cell>
          <cell r="D25" t="str">
            <v>-- --</v>
          </cell>
          <cell r="E25" t="str">
            <v>-- --</v>
          </cell>
          <cell r="F25">
            <v>1000</v>
          </cell>
          <cell r="G25">
            <v>0</v>
          </cell>
          <cell r="I25">
            <v>1000</v>
          </cell>
        </row>
        <row r="26">
          <cell r="A26">
            <v>25</v>
          </cell>
          <cell r="B26" t="str">
            <v>equi</v>
          </cell>
          <cell r="C26" t="str">
            <v>ENCINTADORA</v>
          </cell>
          <cell r="D26" t="str">
            <v>-- --</v>
          </cell>
          <cell r="E26" t="str">
            <v>Genérica</v>
          </cell>
          <cell r="F26">
            <v>2800</v>
          </cell>
          <cell r="G26">
            <v>1.5</v>
          </cell>
          <cell r="I26">
            <v>16001.5</v>
          </cell>
        </row>
        <row r="27">
          <cell r="A27">
            <v>26</v>
          </cell>
          <cell r="B27" t="str">
            <v>equi</v>
          </cell>
          <cell r="C27" t="str">
            <v>EQ. DIBUJO</v>
          </cell>
          <cell r="D27" t="str">
            <v>HP</v>
          </cell>
          <cell r="E27" t="str">
            <v>Autocad</v>
          </cell>
          <cell r="F27">
            <v>2000</v>
          </cell>
          <cell r="G27">
            <v>0</v>
          </cell>
          <cell r="I27">
            <v>2000</v>
          </cell>
        </row>
        <row r="28">
          <cell r="A28">
            <v>27</v>
          </cell>
          <cell r="B28" t="str">
            <v>equi</v>
          </cell>
          <cell r="C28" t="str">
            <v>EQ. MONTAJE</v>
          </cell>
          <cell r="D28" t="str">
            <v>-- --</v>
          </cell>
          <cell r="E28" t="str">
            <v>-- --</v>
          </cell>
          <cell r="F28">
            <v>5000</v>
          </cell>
          <cell r="G28">
            <v>0</v>
          </cell>
          <cell r="I28">
            <v>5000</v>
          </cell>
        </row>
        <row r="29">
          <cell r="A29">
            <v>28</v>
          </cell>
          <cell r="B29" t="str">
            <v>equi</v>
          </cell>
          <cell r="C29" t="str">
            <v>EQ. OXICORTE</v>
          </cell>
          <cell r="D29" t="str">
            <v>Victor</v>
          </cell>
          <cell r="E29" t="str">
            <v>Acetileno</v>
          </cell>
          <cell r="F29">
            <v>287.98611111111109</v>
          </cell>
          <cell r="G29">
            <v>0</v>
          </cell>
          <cell r="I29">
            <v>650</v>
          </cell>
        </row>
        <row r="30">
          <cell r="A30">
            <v>29</v>
          </cell>
          <cell r="B30" t="str">
            <v>equi</v>
          </cell>
          <cell r="C30" t="str">
            <v>EQ. RX</v>
          </cell>
          <cell r="D30" t="str">
            <v>-- --</v>
          </cell>
          <cell r="E30" t="str">
            <v xml:space="preserve"> -- </v>
          </cell>
          <cell r="F30">
            <v>6000</v>
          </cell>
          <cell r="G30">
            <v>0</v>
          </cell>
          <cell r="I30">
            <v>6000</v>
          </cell>
        </row>
        <row r="31">
          <cell r="A31">
            <v>30</v>
          </cell>
          <cell r="B31" t="str">
            <v>equi</v>
          </cell>
          <cell r="C31" t="str">
            <v>EQ. SANDBLASTING</v>
          </cell>
          <cell r="D31" t="str">
            <v>Atlas Copco</v>
          </cell>
          <cell r="E31" t="str">
            <v>Portatil</v>
          </cell>
          <cell r="F31">
            <v>2500</v>
          </cell>
          <cell r="G31">
            <v>0</v>
          </cell>
          <cell r="I31">
            <v>2500</v>
          </cell>
        </row>
        <row r="32">
          <cell r="A32">
            <v>31</v>
          </cell>
          <cell r="B32" t="str">
            <v>equi</v>
          </cell>
          <cell r="C32" t="str">
            <v>ESTACION TOTAL</v>
          </cell>
          <cell r="D32" t="str">
            <v>Kern</v>
          </cell>
          <cell r="E32" t="str">
            <v>Digital</v>
          </cell>
          <cell r="F32">
            <v>5000</v>
          </cell>
          <cell r="G32">
            <v>0</v>
          </cell>
          <cell r="I32">
            <v>5000</v>
          </cell>
        </row>
        <row r="33">
          <cell r="A33">
            <v>32</v>
          </cell>
          <cell r="B33" t="str">
            <v>equi</v>
          </cell>
          <cell r="C33" t="str">
            <v>GRAPA</v>
          </cell>
          <cell r="D33" t="str">
            <v>-- --</v>
          </cell>
          <cell r="E33" t="str">
            <v>Externa</v>
          </cell>
          <cell r="F33">
            <v>500</v>
          </cell>
          <cell r="G33">
            <v>0</v>
          </cell>
          <cell r="I33">
            <v>500</v>
          </cell>
        </row>
        <row r="34">
          <cell r="A34">
            <v>33</v>
          </cell>
          <cell r="B34" t="str">
            <v>equi</v>
          </cell>
          <cell r="C34" t="str">
            <v>GRÚA DE 20 TON</v>
          </cell>
          <cell r="D34" t="str">
            <v>P&amp;H</v>
          </cell>
          <cell r="E34" t="str">
            <v>Genérica</v>
          </cell>
          <cell r="F34">
            <v>110000.00000000001</v>
          </cell>
          <cell r="G34">
            <v>5</v>
          </cell>
          <cell r="I34">
            <v>63113.8</v>
          </cell>
        </row>
        <row r="35">
          <cell r="A35">
            <v>34</v>
          </cell>
          <cell r="B35" t="str">
            <v>equi</v>
          </cell>
          <cell r="C35" t="str">
            <v>GRÚA DE 35 TON</v>
          </cell>
          <cell r="D35" t="str">
            <v>P&amp;H</v>
          </cell>
          <cell r="E35" t="str">
            <v>-- --</v>
          </cell>
          <cell r="F35">
            <v>154000</v>
          </cell>
          <cell r="G35">
            <v>5</v>
          </cell>
          <cell r="I35">
            <v>73113.8</v>
          </cell>
        </row>
        <row r="36">
          <cell r="A36">
            <v>35</v>
          </cell>
          <cell r="B36" t="str">
            <v>equi</v>
          </cell>
          <cell r="C36" t="str">
            <v>GUADAÑADORA</v>
          </cell>
          <cell r="D36" t="str">
            <v>skill</v>
          </cell>
          <cell r="E36" t="str">
            <v>-- --</v>
          </cell>
          <cell r="F36">
            <v>923.28194444444443</v>
          </cell>
          <cell r="G36">
            <v>0.5</v>
          </cell>
          <cell r="I36">
            <v>1000.5</v>
          </cell>
        </row>
        <row r="37">
          <cell r="A37">
            <v>36</v>
          </cell>
          <cell r="B37" t="str">
            <v>equi</v>
          </cell>
          <cell r="C37" t="str">
            <v>HERRAMIENTA MENOR</v>
          </cell>
          <cell r="D37" t="str">
            <v>Genérica</v>
          </cell>
          <cell r="E37" t="str">
            <v>-- --</v>
          </cell>
          <cell r="F37">
            <v>1000</v>
          </cell>
          <cell r="G37">
            <v>0</v>
          </cell>
          <cell r="I37">
            <v>750</v>
          </cell>
        </row>
        <row r="38">
          <cell r="A38">
            <v>37</v>
          </cell>
          <cell r="B38" t="str">
            <v>equi</v>
          </cell>
          <cell r="C38" t="str">
            <v>HOLLIDAY DETECTOR</v>
          </cell>
          <cell r="D38" t="str">
            <v>Spy</v>
          </cell>
          <cell r="E38" t="str">
            <v>Baja</v>
          </cell>
          <cell r="F38">
            <v>750</v>
          </cell>
          <cell r="G38">
            <v>0</v>
          </cell>
          <cell r="I38">
            <v>750</v>
          </cell>
        </row>
        <row r="39">
          <cell r="A39">
            <v>38</v>
          </cell>
          <cell r="B39" t="str">
            <v>equi</v>
          </cell>
          <cell r="C39" t="str">
            <v>HOT TAPPING MACHINE</v>
          </cell>
          <cell r="D39" t="str">
            <v>TDW</v>
          </cell>
          <cell r="E39" t="str">
            <v xml:space="preserve"> hasta Ø=6"</v>
          </cell>
          <cell r="F39">
            <v>7000</v>
          </cell>
          <cell r="G39">
            <v>0</v>
          </cell>
          <cell r="I39">
            <v>7000</v>
          </cell>
        </row>
        <row r="40">
          <cell r="A40">
            <v>39</v>
          </cell>
          <cell r="B40" t="str">
            <v>equi</v>
          </cell>
          <cell r="C40" t="str">
            <v>INSTRUMENTOS PRUEBAS PROTECCION CATODICA</v>
          </cell>
          <cell r="E40" t="str">
            <v>-- --</v>
          </cell>
          <cell r="F40">
            <v>1200</v>
          </cell>
          <cell r="G40">
            <v>0</v>
          </cell>
          <cell r="I40">
            <v>1200</v>
          </cell>
        </row>
        <row r="41">
          <cell r="A41">
            <v>40</v>
          </cell>
          <cell r="B41" t="str">
            <v>equi</v>
          </cell>
          <cell r="C41" t="str">
            <v>MANÓMETRO</v>
          </cell>
          <cell r="E41" t="str">
            <v xml:space="preserve"> -- </v>
          </cell>
          <cell r="F41">
            <v>400</v>
          </cell>
          <cell r="G41">
            <v>0</v>
          </cell>
          <cell r="I41">
            <v>400</v>
          </cell>
        </row>
        <row r="42">
          <cell r="A42">
            <v>41</v>
          </cell>
          <cell r="B42" t="str">
            <v>equi</v>
          </cell>
          <cell r="C42" t="str">
            <v>MÁQ. SOLDAR</v>
          </cell>
          <cell r="D42" t="str">
            <v>Lincoln</v>
          </cell>
          <cell r="E42" t="str">
            <v>SA250</v>
          </cell>
          <cell r="F42">
            <v>3500</v>
          </cell>
          <cell r="G42">
            <v>1.5</v>
          </cell>
          <cell r="I42">
            <v>5001.5</v>
          </cell>
        </row>
        <row r="43">
          <cell r="A43">
            <v>42</v>
          </cell>
          <cell r="B43" t="str">
            <v>equi</v>
          </cell>
          <cell r="C43" t="str">
            <v>MEGGER</v>
          </cell>
          <cell r="E43" t="str">
            <v>-- --</v>
          </cell>
          <cell r="F43">
            <v>1200</v>
          </cell>
          <cell r="G43">
            <v>0</v>
          </cell>
          <cell r="I43">
            <v>1200</v>
          </cell>
        </row>
        <row r="44">
          <cell r="A44">
            <v>43</v>
          </cell>
          <cell r="B44" t="str">
            <v>equi</v>
          </cell>
          <cell r="C44" t="str">
            <v>MEZCLADORA</v>
          </cell>
          <cell r="D44" t="str">
            <v>SEMCO</v>
          </cell>
          <cell r="E44" t="str">
            <v>1 1/2 Bultos</v>
          </cell>
          <cell r="F44">
            <v>2500</v>
          </cell>
          <cell r="G44">
            <v>0.5</v>
          </cell>
          <cell r="I44">
            <v>3000.5</v>
          </cell>
        </row>
        <row r="45">
          <cell r="A45">
            <v>44</v>
          </cell>
          <cell r="B45" t="str">
            <v>equi</v>
          </cell>
          <cell r="C45" t="str">
            <v>MOTOBOMBA 3"</v>
          </cell>
          <cell r="D45" t="str">
            <v>IHM</v>
          </cell>
          <cell r="E45" t="str">
            <v>--</v>
          </cell>
          <cell r="F45">
            <v>2500</v>
          </cell>
          <cell r="G45">
            <v>0.5</v>
          </cell>
          <cell r="I45">
            <v>2500.5</v>
          </cell>
        </row>
        <row r="46">
          <cell r="A46">
            <v>45</v>
          </cell>
          <cell r="B46" t="str">
            <v>equi</v>
          </cell>
          <cell r="C46" t="str">
            <v>MOTONIVELADORA</v>
          </cell>
          <cell r="D46" t="str">
            <v>Caterpillar</v>
          </cell>
          <cell r="E46">
            <v>500</v>
          </cell>
          <cell r="F46">
            <v>58500</v>
          </cell>
          <cell r="G46">
            <v>5</v>
          </cell>
          <cell r="I46">
            <v>39113.800000000003</v>
          </cell>
        </row>
        <row r="47">
          <cell r="A47">
            <v>46</v>
          </cell>
          <cell r="B47" t="str">
            <v>equi</v>
          </cell>
          <cell r="C47" t="str">
            <v>MULTÍMETRO</v>
          </cell>
          <cell r="D47" t="str">
            <v xml:space="preserve"> -- </v>
          </cell>
          <cell r="E47" t="str">
            <v xml:space="preserve"> -- </v>
          </cell>
          <cell r="F47">
            <v>1300</v>
          </cell>
          <cell r="G47">
            <v>0</v>
          </cell>
          <cell r="I47">
            <v>1300</v>
          </cell>
        </row>
        <row r="48">
          <cell r="A48">
            <v>47</v>
          </cell>
          <cell r="B48" t="str">
            <v>equi</v>
          </cell>
          <cell r="C48" t="str">
            <v>PERFORADORA HORIZONTAL</v>
          </cell>
          <cell r="D48" t="str">
            <v>McLaugling</v>
          </cell>
          <cell r="E48" t="str">
            <v>2-24"</v>
          </cell>
          <cell r="F48">
            <v>24000</v>
          </cell>
          <cell r="G48">
            <v>2</v>
          </cell>
          <cell r="I48">
            <v>24002</v>
          </cell>
        </row>
        <row r="49">
          <cell r="A49">
            <v>48</v>
          </cell>
          <cell r="B49" t="str">
            <v>equi</v>
          </cell>
          <cell r="C49" t="str">
            <v>PLANTA ELÉCTRICA</v>
          </cell>
          <cell r="D49" t="str">
            <v>Honda</v>
          </cell>
          <cell r="E49" t="str">
            <v>5 KW</v>
          </cell>
          <cell r="F49">
            <v>2800</v>
          </cell>
          <cell r="G49">
            <v>0.5</v>
          </cell>
          <cell r="I49">
            <v>2800.5</v>
          </cell>
        </row>
        <row r="50">
          <cell r="A50">
            <v>49</v>
          </cell>
          <cell r="B50" t="str">
            <v>equi</v>
          </cell>
          <cell r="C50" t="str">
            <v>PULIDORA</v>
          </cell>
          <cell r="D50" t="str">
            <v>Bosch</v>
          </cell>
          <cell r="E50" t="str">
            <v>7000rpm</v>
          </cell>
          <cell r="F50">
            <v>312.5</v>
          </cell>
          <cell r="G50">
            <v>0</v>
          </cell>
          <cell r="I50">
            <v>500</v>
          </cell>
        </row>
        <row r="51">
          <cell r="A51">
            <v>50</v>
          </cell>
          <cell r="B51" t="str">
            <v>equi</v>
          </cell>
          <cell r="C51" t="str">
            <v>REGISTRADOR</v>
          </cell>
          <cell r="D51" t="str">
            <v>Weskler</v>
          </cell>
          <cell r="E51" t="str">
            <v>--</v>
          </cell>
          <cell r="F51">
            <v>2500</v>
          </cell>
          <cell r="G51">
            <v>0</v>
          </cell>
          <cell r="I51">
            <v>2500</v>
          </cell>
        </row>
        <row r="52">
          <cell r="A52">
            <v>51</v>
          </cell>
          <cell r="B52" t="str">
            <v>equi</v>
          </cell>
          <cell r="C52" t="str">
            <v>RETROCARGADOR</v>
          </cell>
          <cell r="D52" t="str">
            <v>CAT</v>
          </cell>
          <cell r="E52" t="str">
            <v>Llantas</v>
          </cell>
          <cell r="F52">
            <v>40000</v>
          </cell>
          <cell r="G52">
            <v>3.5</v>
          </cell>
          <cell r="I52">
            <v>35112.300000000003</v>
          </cell>
        </row>
        <row r="53">
          <cell r="A53">
            <v>52</v>
          </cell>
          <cell r="B53" t="str">
            <v>equi</v>
          </cell>
          <cell r="C53" t="str">
            <v>RETROEXCAVADORA</v>
          </cell>
          <cell r="D53" t="str">
            <v>John Deer 690</v>
          </cell>
          <cell r="E53" t="str">
            <v>Oruga</v>
          </cell>
          <cell r="F53">
            <v>40000</v>
          </cell>
          <cell r="G53">
            <v>4</v>
          </cell>
          <cell r="I53">
            <v>47113.8</v>
          </cell>
        </row>
        <row r="54">
          <cell r="A54">
            <v>53</v>
          </cell>
          <cell r="B54" t="str">
            <v>equi</v>
          </cell>
          <cell r="C54" t="str">
            <v>RETRO CON MARTILLO</v>
          </cell>
          <cell r="D54" t="str">
            <v>CAT</v>
          </cell>
          <cell r="E54" t="str">
            <v>Oruga</v>
          </cell>
          <cell r="F54">
            <v>100000</v>
          </cell>
          <cell r="G54">
            <v>5</v>
          </cell>
          <cell r="I54">
            <v>62113.8</v>
          </cell>
        </row>
        <row r="55">
          <cell r="A55">
            <v>54</v>
          </cell>
          <cell r="B55" t="str">
            <v>equi</v>
          </cell>
          <cell r="C55" t="str">
            <v>TIENDETUBOS</v>
          </cell>
          <cell r="D55" t="str">
            <v>FIAT</v>
          </cell>
          <cell r="E55" t="str">
            <v>561</v>
          </cell>
          <cell r="G55">
            <v>5</v>
          </cell>
          <cell r="I55">
            <v>47113.8</v>
          </cell>
        </row>
        <row r="56">
          <cell r="A56">
            <v>55</v>
          </cell>
          <cell r="B56" t="str">
            <v>equi</v>
          </cell>
          <cell r="C56" t="str">
            <v>TRACTOMULA CAMABAJA</v>
          </cell>
          <cell r="D56" t="str">
            <v>MACK</v>
          </cell>
          <cell r="E56" t="str">
            <v>Camabaja</v>
          </cell>
          <cell r="F56">
            <v>16000</v>
          </cell>
          <cell r="G56">
            <v>4.5</v>
          </cell>
          <cell r="I56">
            <v>27941</v>
          </cell>
        </row>
        <row r="57">
          <cell r="A57">
            <v>56</v>
          </cell>
          <cell r="B57" t="str">
            <v>equi</v>
          </cell>
          <cell r="C57" t="str">
            <v>TRACTOMULA PLATAFORMA</v>
          </cell>
          <cell r="D57" t="str">
            <v>MACK</v>
          </cell>
          <cell r="E57" t="str">
            <v>Plataforma</v>
          </cell>
          <cell r="F57">
            <v>25000</v>
          </cell>
          <cell r="G57">
            <v>4.5</v>
          </cell>
          <cell r="I57">
            <v>25941</v>
          </cell>
        </row>
        <row r="58">
          <cell r="A58">
            <v>57</v>
          </cell>
          <cell r="B58" t="str">
            <v>equi</v>
          </cell>
          <cell r="C58" t="str">
            <v>VIBRADOR CONCRETO</v>
          </cell>
          <cell r="D58" t="str">
            <v>Elliot</v>
          </cell>
          <cell r="E58" t="str">
            <v>---</v>
          </cell>
          <cell r="F58">
            <v>2500</v>
          </cell>
          <cell r="G58">
            <v>0.5</v>
          </cell>
          <cell r="I58">
            <v>1500.5</v>
          </cell>
        </row>
        <row r="59">
          <cell r="A59">
            <v>58</v>
          </cell>
          <cell r="B59" t="str">
            <v>equi</v>
          </cell>
          <cell r="C59" t="str">
            <v>VIBROCOMPACTADOR</v>
          </cell>
          <cell r="D59" t="str">
            <v>Ingersoll-Rand</v>
          </cell>
          <cell r="E59" t="str">
            <v>8 ton</v>
          </cell>
          <cell r="F59">
            <v>25000</v>
          </cell>
          <cell r="G59">
            <v>2.5</v>
          </cell>
          <cell r="I59">
            <v>39111.300000000003</v>
          </cell>
        </row>
        <row r="60">
          <cell r="A60">
            <v>59</v>
          </cell>
          <cell r="B60" t="str">
            <v>equi</v>
          </cell>
          <cell r="C60" t="str">
            <v>COMPACTADOR MANUAL</v>
          </cell>
          <cell r="D60" t="str">
            <v xml:space="preserve">-- -- </v>
          </cell>
          <cell r="E60" t="str">
            <v>-- --</v>
          </cell>
          <cell r="F60">
            <v>2500</v>
          </cell>
          <cell r="G60">
            <v>0.5</v>
          </cell>
          <cell r="I60">
            <v>1200.5</v>
          </cell>
        </row>
        <row r="61">
          <cell r="A61">
            <v>60</v>
          </cell>
          <cell r="B61" t="str">
            <v>equi</v>
          </cell>
          <cell r="C61" t="str">
            <v>VOLQUETA</v>
          </cell>
          <cell r="D61" t="str">
            <v>KODIAK</v>
          </cell>
          <cell r="E61" t="str">
            <v>5 m3</v>
          </cell>
          <cell r="F61">
            <v>45000</v>
          </cell>
          <cell r="G61">
            <v>1.5</v>
          </cell>
          <cell r="I61">
            <v>22604.666666666668</v>
          </cell>
        </row>
        <row r="62">
          <cell r="A62">
            <v>61</v>
          </cell>
          <cell r="B62" t="str">
            <v>equi</v>
          </cell>
          <cell r="C62" t="str">
            <v>CALDERA</v>
          </cell>
          <cell r="D62" t="str">
            <v>-- --</v>
          </cell>
          <cell r="E62" t="str">
            <v>-- --</v>
          </cell>
          <cell r="F62" t="str">
            <v>X</v>
          </cell>
          <cell r="G62">
            <v>0.5</v>
          </cell>
          <cell r="I62">
            <v>4200.5</v>
          </cell>
        </row>
        <row r="63">
          <cell r="A63">
            <v>62</v>
          </cell>
          <cell r="B63" t="str">
            <v>equi</v>
          </cell>
          <cell r="C63" t="str">
            <v>CARROMACHO</v>
          </cell>
          <cell r="D63" t="str">
            <v>-- --</v>
          </cell>
          <cell r="E63" t="str">
            <v>-- --</v>
          </cell>
          <cell r="F63" t="str">
            <v>X</v>
          </cell>
          <cell r="G63">
            <v>5</v>
          </cell>
          <cell r="I63">
            <v>55941.5</v>
          </cell>
        </row>
        <row r="64">
          <cell r="A64">
            <v>63</v>
          </cell>
          <cell r="B64" t="str">
            <v>equi</v>
          </cell>
          <cell r="C64" t="str">
            <v>TRACTOR AGRÍCOLA</v>
          </cell>
          <cell r="D64" t="str">
            <v>FORD</v>
          </cell>
          <cell r="E64" t="str">
            <v>-- --</v>
          </cell>
          <cell r="F64">
            <v>11250</v>
          </cell>
          <cell r="G64">
            <v>0.6</v>
          </cell>
          <cell r="I64">
            <v>30109.4</v>
          </cell>
        </row>
        <row r="65">
          <cell r="A65">
            <v>64</v>
          </cell>
          <cell r="B65" t="str">
            <v>equi</v>
          </cell>
          <cell r="C65" t="str">
            <v>EQUIPO FBE</v>
          </cell>
          <cell r="D65" t="str">
            <v>-- --</v>
          </cell>
          <cell r="E65" t="str">
            <v>-- --</v>
          </cell>
          <cell r="F65" t="str">
            <v>X</v>
          </cell>
        </row>
        <row r="66">
          <cell r="A66">
            <v>65</v>
          </cell>
          <cell r="B66" t="str">
            <v>equi</v>
          </cell>
          <cell r="C66" t="str">
            <v>MOTOSIERRA</v>
          </cell>
          <cell r="D66" t="str">
            <v>Skill</v>
          </cell>
          <cell r="E66" t="str">
            <v>-- --</v>
          </cell>
          <cell r="F66">
            <v>1000</v>
          </cell>
          <cell r="G66">
            <v>0.5</v>
          </cell>
          <cell r="I66">
            <v>1000.5</v>
          </cell>
        </row>
        <row r="67">
          <cell r="A67">
            <v>66</v>
          </cell>
          <cell r="B67" t="str">
            <v>equi</v>
          </cell>
          <cell r="C67" t="str">
            <v>CARROTANQUE</v>
          </cell>
          <cell r="D67" t="str">
            <v>FORD</v>
          </cell>
          <cell r="E67" t="str">
            <v>6000 GAL</v>
          </cell>
          <cell r="F67">
            <v>30000</v>
          </cell>
          <cell r="G67">
            <v>1.5</v>
          </cell>
          <cell r="I67">
            <v>25938</v>
          </cell>
        </row>
        <row r="68">
          <cell r="A68">
            <v>67</v>
          </cell>
          <cell r="B68" t="str">
            <v>equi</v>
          </cell>
          <cell r="C68" t="str">
            <v>CORTADORA DE LADRILLO</v>
          </cell>
          <cell r="D68" t="str">
            <v>skill</v>
          </cell>
          <cell r="E68" t="str">
            <v>-- --</v>
          </cell>
          <cell r="F68">
            <v>2500</v>
          </cell>
          <cell r="I68">
            <v>2000</v>
          </cell>
        </row>
        <row r="69">
          <cell r="A69">
            <v>68</v>
          </cell>
          <cell r="B69" t="str">
            <v>equi</v>
          </cell>
          <cell r="C69" t="str">
            <v>EQUIPO VACIO Y CAMARA</v>
          </cell>
          <cell r="D69" t="str">
            <v>-- --</v>
          </cell>
          <cell r="E69" t="str">
            <v>-- --</v>
          </cell>
          <cell r="F69">
            <v>2500</v>
          </cell>
          <cell r="G69">
            <v>0</v>
          </cell>
          <cell r="I69">
            <v>2500</v>
          </cell>
        </row>
        <row r="70">
          <cell r="A70">
            <v>69</v>
          </cell>
          <cell r="B70" t="str">
            <v>equi</v>
          </cell>
          <cell r="C70" t="str">
            <v>ROSCADORA ELECTRICA</v>
          </cell>
          <cell r="D70" t="str">
            <v>ridgid</v>
          </cell>
          <cell r="E70" t="str">
            <v>ridgid</v>
          </cell>
          <cell r="F70" t="str">
            <v>X</v>
          </cell>
          <cell r="I70">
            <v>6500</v>
          </cell>
        </row>
        <row r="71">
          <cell r="A71">
            <v>70</v>
          </cell>
          <cell r="B71" t="str">
            <v>equi</v>
          </cell>
          <cell r="C71" t="str">
            <v>EQUIPO PRUEBAS ELECTRICAS</v>
          </cell>
          <cell r="D71" t="str">
            <v>-- ---</v>
          </cell>
          <cell r="E71" t="str">
            <v>-- ---</v>
          </cell>
          <cell r="F71">
            <v>2000</v>
          </cell>
        </row>
        <row r="72">
          <cell r="A72">
            <v>71</v>
          </cell>
          <cell r="B72" t="str">
            <v>equi</v>
          </cell>
          <cell r="C72" t="str">
            <v>EQUIPO DE CALIBRACIÓN  INSTRUMENTOS</v>
          </cell>
          <cell r="D72" t="str">
            <v>-- --</v>
          </cell>
          <cell r="E72" t="str">
            <v>-- --</v>
          </cell>
          <cell r="F72">
            <v>4000</v>
          </cell>
        </row>
        <row r="73">
          <cell r="A73">
            <v>72</v>
          </cell>
          <cell r="B73" t="str">
            <v>equi</v>
          </cell>
          <cell r="C73" t="str">
            <v>PULIDORA DE TRABAJO PESADO</v>
          </cell>
          <cell r="D73" t="str">
            <v>Bosch</v>
          </cell>
          <cell r="E73" t="str">
            <v>9000rpm</v>
          </cell>
          <cell r="F73">
            <v>1000</v>
          </cell>
          <cell r="G73">
            <v>0</v>
          </cell>
          <cell r="I73">
            <v>1000</v>
          </cell>
        </row>
        <row r="74">
          <cell r="A74">
            <v>73</v>
          </cell>
          <cell r="B74" t="str">
            <v>equi</v>
          </cell>
          <cell r="C74" t="str">
            <v>DOBLADORA 20"</v>
          </cell>
          <cell r="D74" t="str">
            <v>-- --</v>
          </cell>
          <cell r="E74" t="str">
            <v>-- --</v>
          </cell>
          <cell r="F74">
            <v>15000</v>
          </cell>
        </row>
        <row r="75">
          <cell r="A75">
            <v>74</v>
          </cell>
          <cell r="B75" t="str">
            <v>equi</v>
          </cell>
          <cell r="C75" t="str">
            <v>EQUIPO DE GAMMAGRAFÍA</v>
          </cell>
          <cell r="D75" t="str">
            <v>-- --</v>
          </cell>
          <cell r="E75" t="str">
            <v>-- --</v>
          </cell>
          <cell r="F75">
            <v>15000</v>
          </cell>
        </row>
        <row r="76">
          <cell r="A76">
            <v>75</v>
          </cell>
          <cell r="B76" t="str">
            <v>equi</v>
          </cell>
          <cell r="C76" t="str">
            <v>BROCA</v>
          </cell>
          <cell r="D76" t="str">
            <v>-- --</v>
          </cell>
          <cell r="E76" t="str">
            <v>-- --</v>
          </cell>
          <cell r="F76">
            <v>1500000</v>
          </cell>
        </row>
        <row r="77">
          <cell r="A77">
            <v>76</v>
          </cell>
          <cell r="B77" t="str">
            <v>equi</v>
          </cell>
          <cell r="C77" t="str">
            <v>RASPADOR CON PLATINA CALIBRADORA 20"</v>
          </cell>
          <cell r="D77" t="str">
            <v>ELASTOMEROS</v>
          </cell>
          <cell r="E77" t="str">
            <v>UN</v>
          </cell>
          <cell r="F77" t="str">
            <v>X</v>
          </cell>
        </row>
        <row r="78">
          <cell r="A78">
            <v>77</v>
          </cell>
          <cell r="B78" t="str">
            <v>equi</v>
          </cell>
          <cell r="C78" t="str">
            <v>MARTILLO NEUMATICO</v>
          </cell>
          <cell r="D78" t="str">
            <v>ATLAS COPCO</v>
          </cell>
          <cell r="E78" t="str">
            <v>-- --</v>
          </cell>
          <cell r="F78">
            <v>2000</v>
          </cell>
        </row>
        <row r="79">
          <cell r="A79">
            <v>78</v>
          </cell>
          <cell r="B79" t="str">
            <v>equi</v>
          </cell>
          <cell r="C79" t="str">
            <v>SISTEMA DE INFORMACION GEOGRAFICA</v>
          </cell>
          <cell r="D79" t="str">
            <v>-- --</v>
          </cell>
          <cell r="E79" t="str">
            <v>-- --</v>
          </cell>
          <cell r="F79">
            <v>15000</v>
          </cell>
        </row>
        <row r="80">
          <cell r="A80">
            <v>79</v>
          </cell>
          <cell r="B80" t="str">
            <v>equi</v>
          </cell>
          <cell r="C80" t="str">
            <v>AUTOHORMIGONERA</v>
          </cell>
          <cell r="D80" t="str">
            <v>DIECI L-3500</v>
          </cell>
          <cell r="E80" t="str">
            <v>CAP. 2.5 M3</v>
          </cell>
          <cell r="F80">
            <v>36000</v>
          </cell>
        </row>
        <row r="81">
          <cell r="A81">
            <v>80</v>
          </cell>
          <cell r="B81" t="str">
            <v>equi</v>
          </cell>
          <cell r="C81" t="str">
            <v>DETECTOR DE LINEA 9800</v>
          </cell>
          <cell r="D81" t="str">
            <v>METROTECH</v>
          </cell>
          <cell r="E81" t="str">
            <v>-- --</v>
          </cell>
          <cell r="F81">
            <v>12500</v>
          </cell>
        </row>
        <row r="82">
          <cell r="A82">
            <v>81</v>
          </cell>
          <cell r="C82" t="str">
            <v>PILOTEADORA - PERFORADORA</v>
          </cell>
          <cell r="D82" t="str">
            <v>LINK BELT</v>
          </cell>
          <cell r="E82" t="str">
            <v>-- --</v>
          </cell>
          <cell r="F82">
            <v>70000</v>
          </cell>
          <cell r="G82">
            <v>1.5</v>
          </cell>
        </row>
        <row r="83">
          <cell r="A83">
            <v>82</v>
          </cell>
          <cell r="C83" t="str">
            <v>COMPRESOR ESTÁTICO</v>
          </cell>
          <cell r="D83" t="str">
            <v>AM</v>
          </cell>
          <cell r="E83" t="str">
            <v>300 PSI</v>
          </cell>
          <cell r="F83">
            <v>5000</v>
          </cell>
        </row>
        <row r="84">
          <cell r="A84">
            <v>83</v>
          </cell>
          <cell r="C84" t="str">
            <v>PISTOLA ALTA PRESIÓN</v>
          </cell>
          <cell r="D84" t="str">
            <v>AM</v>
          </cell>
          <cell r="E84" t="str">
            <v xml:space="preserve">-- -- </v>
          </cell>
          <cell r="F84">
            <v>800</v>
          </cell>
        </row>
        <row r="85">
          <cell r="A85">
            <v>84</v>
          </cell>
          <cell r="C85" t="str">
            <v>Taladro manual eléctrico 1/2"</v>
          </cell>
          <cell r="D85" t="str">
            <v>Bosch</v>
          </cell>
          <cell r="E85" t="str">
            <v>0-1/2"</v>
          </cell>
          <cell r="F85">
            <v>800</v>
          </cell>
        </row>
        <row r="86">
          <cell r="A86">
            <v>85</v>
          </cell>
          <cell r="C86" t="str">
            <v>Retroproyector</v>
          </cell>
          <cell r="D86" t="str">
            <v>3M</v>
          </cell>
          <cell r="E86" t="str">
            <v>-- --</v>
          </cell>
          <cell r="F86">
            <v>15000</v>
          </cell>
        </row>
        <row r="87">
          <cell r="A87">
            <v>86</v>
          </cell>
          <cell r="C87" t="str">
            <v>Contenedor para almacenamiento escombros</v>
          </cell>
          <cell r="D87" t="str">
            <v xml:space="preserve">-- -- </v>
          </cell>
          <cell r="E87" t="str">
            <v>-- --</v>
          </cell>
          <cell r="F87">
            <v>135</v>
          </cell>
        </row>
        <row r="88">
          <cell r="A88">
            <v>87</v>
          </cell>
          <cell r="C88" t="str">
            <v>Canecas (cada 200m)</v>
          </cell>
          <cell r="D88" t="str">
            <v>-- --</v>
          </cell>
          <cell r="E88" t="str">
            <v>plastica</v>
          </cell>
          <cell r="F88">
            <v>12.5</v>
          </cell>
        </row>
        <row r="89">
          <cell r="A89">
            <v>88</v>
          </cell>
          <cell r="C89" t="str">
            <v>Baño portátil</v>
          </cell>
          <cell r="D89" t="str">
            <v>-- --</v>
          </cell>
          <cell r="E89" t="str">
            <v>-- --</v>
          </cell>
          <cell r="F89">
            <v>451.25</v>
          </cell>
        </row>
        <row r="90">
          <cell r="A90">
            <v>89</v>
          </cell>
          <cell r="C90" t="str">
            <v>Soportes cinta plástica</v>
          </cell>
          <cell r="D90" t="str">
            <v>-- --</v>
          </cell>
          <cell r="E90" t="str">
            <v>-- --</v>
          </cell>
          <cell r="F90">
            <v>15.519</v>
          </cell>
        </row>
        <row r="91">
          <cell r="A91">
            <v>90</v>
          </cell>
          <cell r="C91" t="str">
            <v>TERMINADORA (FINISHER)</v>
          </cell>
          <cell r="D91" t="str">
            <v>Barber-Green</v>
          </cell>
          <cell r="F91">
            <v>65000</v>
          </cell>
        </row>
        <row r="92">
          <cell r="A92">
            <v>91</v>
          </cell>
          <cell r="C92" t="str">
            <v>MAQUINA FRESADORA</v>
          </cell>
          <cell r="D92" t="str">
            <v>CAT</v>
          </cell>
          <cell r="E92" t="str">
            <v>RC 250</v>
          </cell>
          <cell r="F92">
            <v>250000</v>
          </cell>
        </row>
        <row r="93">
          <cell r="A93">
            <v>92</v>
          </cell>
          <cell r="C93" t="str">
            <v>RECICLADORA</v>
          </cell>
        </row>
        <row r="94">
          <cell r="A94">
            <v>93</v>
          </cell>
          <cell r="C94" t="str">
            <v>FORMALETA</v>
          </cell>
          <cell r="F94">
            <v>100</v>
          </cell>
        </row>
        <row r="95">
          <cell r="A95">
            <v>94</v>
          </cell>
          <cell r="C95" t="str">
            <v>CORTADORA DE  CONCRETO</v>
          </cell>
          <cell r="F95">
            <v>6000</v>
          </cell>
        </row>
        <row r="96">
          <cell r="A96">
            <v>95</v>
          </cell>
          <cell r="C96" t="str">
            <v>PARRILLA PORTATIL DE DILUSIÓN DE LIGA ASFÁLTICA (GUIA DE MANEJO AMBIENTAL - DAMA)</v>
          </cell>
          <cell r="D96" t="str">
            <v>GLB</v>
          </cell>
          <cell r="F96">
            <v>207649.13123548724</v>
          </cell>
        </row>
        <row r="97">
          <cell r="A97">
            <v>96</v>
          </cell>
          <cell r="C97" t="str">
            <v>ALQUILER AVISO PUERTA VOLQUETA</v>
          </cell>
          <cell r="D97" t="str">
            <v>GLB</v>
          </cell>
          <cell r="F97">
            <v>8880.6149411482111</v>
          </cell>
        </row>
        <row r="98">
          <cell r="A98">
            <v>97</v>
          </cell>
          <cell r="C98" t="str">
            <v>ALQUILER SOPORTE PARA CINTA PLASTICA</v>
          </cell>
          <cell r="D98" t="str">
            <v>GLB</v>
          </cell>
          <cell r="F98">
            <v>8638.0014412683176</v>
          </cell>
        </row>
        <row r="99">
          <cell r="A99">
            <v>98</v>
          </cell>
          <cell r="C99" t="str">
            <v>ALQUILER BARRICADA SIN SEÑAL</v>
          </cell>
          <cell r="D99" t="str">
            <v>GLB</v>
          </cell>
          <cell r="F99">
            <v>34608.055088477864</v>
          </cell>
        </row>
        <row r="100">
          <cell r="A100">
            <v>99</v>
          </cell>
          <cell r="C100" t="str">
            <v>ALQUILER SEÑALES PREV, REGL E INF 90X90 CM</v>
          </cell>
          <cell r="D100" t="str">
            <v>GLB</v>
          </cell>
          <cell r="F100">
            <v>106818.80054447915</v>
          </cell>
        </row>
        <row r="101">
          <cell r="A101">
            <v>100</v>
          </cell>
          <cell r="C101" t="str">
            <v>ALQUILER SEÑALES PREV, REGL E INF 60X60 CM</v>
          </cell>
          <cell r="D101" t="str">
            <v>GLB</v>
          </cell>
          <cell r="F101">
            <v>74456.510138740661</v>
          </cell>
        </row>
        <row r="102">
          <cell r="A102">
            <v>101</v>
          </cell>
          <cell r="C102" t="str">
            <v>ALQUILER SEÑALES PREV, REGL E INF 75X75 CM</v>
          </cell>
          <cell r="D102" t="str">
            <v>GLB</v>
          </cell>
          <cell r="F102">
            <v>92191.528545119712</v>
          </cell>
        </row>
        <row r="103">
          <cell r="A103">
            <v>102</v>
          </cell>
          <cell r="C103" t="str">
            <v>ALQUILER VALLAS MOVILES 1.10X1.10</v>
          </cell>
          <cell r="D103" t="str">
            <v>GLB</v>
          </cell>
          <cell r="F103">
            <v>545632.15629754192</v>
          </cell>
        </row>
        <row r="104">
          <cell r="A104">
            <v>103</v>
          </cell>
          <cell r="C104" t="str">
            <v>Alquiler aviso punto CREA (1.5 X 0.90)</v>
          </cell>
          <cell r="D104" t="str">
            <v>GLB</v>
          </cell>
          <cell r="F104">
            <v>143406.19745375932</v>
          </cell>
        </row>
        <row r="105">
          <cell r="A105">
            <v>104</v>
          </cell>
          <cell r="C105" t="str">
            <v>Alquiler pasacalles 6x1.5m</v>
          </cell>
          <cell r="D105" t="str">
            <v>GLB</v>
          </cell>
          <cell r="F105">
            <v>145000</v>
          </cell>
        </row>
        <row r="106">
          <cell r="A106">
            <v>105</v>
          </cell>
          <cell r="C106" t="str">
            <v>Alquiler Señal SP LAMINA CAL 20 PEDESTAL 3M 0.75X0.75</v>
          </cell>
          <cell r="D106" t="str">
            <v>GLB</v>
          </cell>
          <cell r="F106">
            <v>90480</v>
          </cell>
        </row>
        <row r="107">
          <cell r="A107">
            <v>106</v>
          </cell>
          <cell r="C107" t="str">
            <v>SEÑALES PREV, REGL E INF 90X90 CM</v>
          </cell>
          <cell r="D107" t="str">
            <v>GLB</v>
          </cell>
          <cell r="F107">
            <v>106818.80054447915</v>
          </cell>
        </row>
        <row r="108">
          <cell r="A108">
            <v>107</v>
          </cell>
          <cell r="C108" t="str">
            <v>EQUIPO DE DEMARCACION</v>
          </cell>
          <cell r="D108" t="str">
            <v>HR</v>
          </cell>
          <cell r="F108">
            <v>5000</v>
          </cell>
        </row>
        <row r="109">
          <cell r="A109">
            <v>108</v>
          </cell>
          <cell r="C109" t="str">
            <v>MINICARGADOR</v>
          </cell>
          <cell r="D109" t="str">
            <v>Bob-Cat</v>
          </cell>
          <cell r="E109" t="str">
            <v>463</v>
          </cell>
          <cell r="F109">
            <v>31550</v>
          </cell>
        </row>
        <row r="110">
          <cell r="A110">
            <v>109</v>
          </cell>
          <cell r="B110" t="str">
            <v>equi</v>
          </cell>
          <cell r="C110" t="str">
            <v>TANQUE IRRIGADOR</v>
          </cell>
          <cell r="D110" t="str">
            <v>FORD</v>
          </cell>
          <cell r="E110" t="str">
            <v>3000 GAL</v>
          </cell>
          <cell r="F110">
            <v>45000</v>
          </cell>
        </row>
        <row r="111">
          <cell r="A111">
            <v>110</v>
          </cell>
          <cell r="B111" t="str">
            <v>equi</v>
          </cell>
          <cell r="C111" t="str">
            <v>COMPACTADOR NEUMATICO</v>
          </cell>
          <cell r="D111" t="str">
            <v>Hyster</v>
          </cell>
          <cell r="F111">
            <v>38000</v>
          </cell>
        </row>
        <row r="112">
          <cell r="A112">
            <v>111</v>
          </cell>
          <cell r="B112" t="str">
            <v>equi</v>
          </cell>
          <cell r="C112" t="str">
            <v>PERFILADORA</v>
          </cell>
          <cell r="F112">
            <v>250000</v>
          </cell>
        </row>
        <row r="113">
          <cell r="A113">
            <v>112</v>
          </cell>
          <cell r="B113" t="str">
            <v>equi</v>
          </cell>
          <cell r="C113" t="str">
            <v>PLANTA RECICLADORA</v>
          </cell>
          <cell r="F113">
            <v>110000</v>
          </cell>
        </row>
        <row r="114">
          <cell r="A114">
            <v>113</v>
          </cell>
          <cell r="B114" t="str">
            <v>equi</v>
          </cell>
          <cell r="C114" t="str">
            <v>REGLA VIBRATORIA</v>
          </cell>
          <cell r="F114">
            <v>15500</v>
          </cell>
        </row>
        <row r="115">
          <cell r="A115">
            <v>114</v>
          </cell>
          <cell r="B115" t="str">
            <v>equi</v>
          </cell>
          <cell r="C115" t="str">
            <v>FORMALETA PARA SARDINEL</v>
          </cell>
          <cell r="F115">
            <v>250</v>
          </cell>
        </row>
        <row r="116">
          <cell r="A116">
            <v>115</v>
          </cell>
          <cell r="B116" t="str">
            <v>equi</v>
          </cell>
          <cell r="C116" t="str">
            <v>CORTADORA DE DISCO</v>
          </cell>
          <cell r="F116">
            <v>3900</v>
          </cell>
        </row>
        <row r="117">
          <cell r="A117">
            <v>116</v>
          </cell>
          <cell r="B117" t="str">
            <v>equi</v>
          </cell>
          <cell r="C117" t="str">
            <v>COMPRESOR APLICADOR EN CALIENTE</v>
          </cell>
          <cell r="F117">
            <v>5000</v>
          </cell>
        </row>
        <row r="118">
          <cell r="A118">
            <v>117</v>
          </cell>
          <cell r="B118" t="str">
            <v>equi</v>
          </cell>
          <cell r="C118" t="str">
            <v>PLANCHA VIBRATORIA</v>
          </cell>
          <cell r="F118">
            <v>640</v>
          </cell>
        </row>
        <row r="119">
          <cell r="A119">
            <v>118</v>
          </cell>
          <cell r="B119" t="str">
            <v>equi</v>
          </cell>
          <cell r="C119" t="str">
            <v>PARAL TELESCOPICO</v>
          </cell>
          <cell r="D119" t="str">
            <v xml:space="preserve"> -- </v>
          </cell>
          <cell r="E119" t="str">
            <v xml:space="preserve"> -- </v>
          </cell>
          <cell r="F119">
            <v>10.35</v>
          </cell>
          <cell r="G119">
            <v>0</v>
          </cell>
          <cell r="I119">
            <v>100</v>
          </cell>
        </row>
        <row r="120">
          <cell r="A120">
            <v>119</v>
          </cell>
          <cell r="B120" t="str">
            <v>equi</v>
          </cell>
        </row>
        <row r="121">
          <cell r="A121">
            <v>120</v>
          </cell>
          <cell r="B121" t="str">
            <v>equi</v>
          </cell>
        </row>
        <row r="122">
          <cell r="A122">
            <v>121</v>
          </cell>
          <cell r="B122" t="str">
            <v>equi</v>
          </cell>
        </row>
        <row r="123">
          <cell r="A123">
            <v>122</v>
          </cell>
          <cell r="B123" t="str">
            <v>equi</v>
          </cell>
        </row>
        <row r="124">
          <cell r="A124">
            <v>123</v>
          </cell>
          <cell r="B124" t="str">
            <v>equi</v>
          </cell>
        </row>
        <row r="125">
          <cell r="A125">
            <v>124</v>
          </cell>
          <cell r="B125" t="str">
            <v>equi</v>
          </cell>
        </row>
        <row r="126">
          <cell r="A126">
            <v>125</v>
          </cell>
          <cell r="B126" t="str">
            <v>equi</v>
          </cell>
        </row>
        <row r="127">
          <cell r="A127">
            <v>126</v>
          </cell>
          <cell r="B127" t="str">
            <v>equi</v>
          </cell>
        </row>
        <row r="128">
          <cell r="A128">
            <v>127</v>
          </cell>
          <cell r="B128" t="str">
            <v>equi</v>
          </cell>
        </row>
        <row r="129">
          <cell r="A129">
            <v>128</v>
          </cell>
          <cell r="B129" t="str">
            <v>equi</v>
          </cell>
        </row>
        <row r="130">
          <cell r="A130">
            <v>129</v>
          </cell>
          <cell r="B130" t="str">
            <v>equi</v>
          </cell>
        </row>
        <row r="131">
          <cell r="A131">
            <v>130</v>
          </cell>
          <cell r="B131" t="str">
            <v>equi</v>
          </cell>
        </row>
        <row r="132">
          <cell r="A132">
            <v>131</v>
          </cell>
          <cell r="B132" t="str">
            <v>equi</v>
          </cell>
        </row>
        <row r="133">
          <cell r="A133">
            <v>132</v>
          </cell>
          <cell r="B133" t="str">
            <v>equi</v>
          </cell>
        </row>
        <row r="134">
          <cell r="A134">
            <v>133</v>
          </cell>
          <cell r="B134" t="str">
            <v>equi</v>
          </cell>
        </row>
        <row r="135">
          <cell r="A135">
            <v>134</v>
          </cell>
          <cell r="B135" t="str">
            <v>equi</v>
          </cell>
        </row>
        <row r="136">
          <cell r="A136">
            <v>135</v>
          </cell>
          <cell r="B136" t="str">
            <v>equi</v>
          </cell>
        </row>
        <row r="137">
          <cell r="A137">
            <v>136</v>
          </cell>
          <cell r="B137" t="str">
            <v>equi</v>
          </cell>
        </row>
        <row r="138">
          <cell r="A138">
            <v>137</v>
          </cell>
          <cell r="B138" t="str">
            <v>equi</v>
          </cell>
        </row>
        <row r="139">
          <cell r="A139">
            <v>138</v>
          </cell>
          <cell r="B139" t="str">
            <v>equi</v>
          </cell>
        </row>
        <row r="140">
          <cell r="A140">
            <v>139</v>
          </cell>
          <cell r="B140" t="str">
            <v>equi</v>
          </cell>
        </row>
        <row r="141">
          <cell r="A141">
            <v>140</v>
          </cell>
          <cell r="B141" t="str">
            <v>equi</v>
          </cell>
        </row>
        <row r="142">
          <cell r="A142">
            <v>141</v>
          </cell>
          <cell r="B142" t="str">
            <v>equi</v>
          </cell>
        </row>
        <row r="143">
          <cell r="A143">
            <v>142</v>
          </cell>
          <cell r="B143" t="str">
            <v>equi</v>
          </cell>
        </row>
        <row r="144">
          <cell r="A144">
            <v>143</v>
          </cell>
          <cell r="B144" t="str">
            <v>equi</v>
          </cell>
        </row>
        <row r="145">
          <cell r="A145">
            <v>144</v>
          </cell>
          <cell r="B145" t="str">
            <v>equi</v>
          </cell>
        </row>
        <row r="146">
          <cell r="A146">
            <v>145</v>
          </cell>
          <cell r="B146" t="str">
            <v>equi</v>
          </cell>
        </row>
        <row r="147">
          <cell r="A147">
            <v>146</v>
          </cell>
          <cell r="B147" t="str">
            <v>equi</v>
          </cell>
        </row>
        <row r="148">
          <cell r="A148">
            <v>147</v>
          </cell>
          <cell r="B148" t="str">
            <v>equi</v>
          </cell>
        </row>
        <row r="149">
          <cell r="A149">
            <v>148</v>
          </cell>
          <cell r="B149" t="str">
            <v>equi</v>
          </cell>
        </row>
        <row r="150">
          <cell r="A150">
            <v>149</v>
          </cell>
          <cell r="B150" t="str">
            <v>equi</v>
          </cell>
        </row>
        <row r="151">
          <cell r="A151">
            <v>150</v>
          </cell>
          <cell r="B151" t="str">
            <v>equi</v>
          </cell>
        </row>
      </sheetData>
      <sheetData sheetId="8">
        <row r="1">
          <cell r="A1" t="str">
            <v>No</v>
          </cell>
          <cell r="B1" t="str">
            <v>código</v>
          </cell>
          <cell r="C1" t="str">
            <v>Material</v>
          </cell>
          <cell r="D1" t="str">
            <v>Tarifa                   ($/(m3 o T/Km))</v>
          </cell>
          <cell r="F1" t="str">
            <v>TOTAL (m3 o T/km)</v>
          </cell>
          <cell r="G1" t="str">
            <v>VALOR TOTAL</v>
          </cell>
        </row>
        <row r="2">
          <cell r="A2">
            <v>1</v>
          </cell>
          <cell r="C2" t="str">
            <v>Escombros</v>
          </cell>
          <cell r="D2">
            <v>450</v>
          </cell>
          <cell r="E2" t="str">
            <v>m3</v>
          </cell>
          <cell r="F2">
            <v>0</v>
          </cell>
          <cell r="G2">
            <v>0</v>
          </cell>
        </row>
        <row r="3">
          <cell r="A3">
            <v>2</v>
          </cell>
          <cell r="C3" t="str">
            <v>Estructura metalica</v>
          </cell>
          <cell r="D3">
            <v>6250</v>
          </cell>
          <cell r="F3">
            <v>0</v>
          </cell>
          <cell r="G3">
            <v>0</v>
          </cell>
        </row>
        <row r="4">
          <cell r="A4">
            <v>3</v>
          </cell>
          <cell r="C4" t="str">
            <v>Transporte de Grúa</v>
          </cell>
          <cell r="F4">
            <v>0</v>
          </cell>
          <cell r="G4">
            <v>0</v>
          </cell>
        </row>
        <row r="5">
          <cell r="A5">
            <v>4</v>
          </cell>
          <cell r="C5" t="str">
            <v>Recebo</v>
          </cell>
          <cell r="F5">
            <v>0</v>
          </cell>
          <cell r="G5">
            <v>0</v>
          </cell>
        </row>
        <row r="6">
          <cell r="A6">
            <v>5</v>
          </cell>
          <cell r="C6" t="str">
            <v>Mezcla Asfáltica</v>
          </cell>
          <cell r="D6">
            <v>5000</v>
          </cell>
          <cell r="F6">
            <v>0</v>
          </cell>
          <cell r="G6">
            <v>0</v>
          </cell>
        </row>
        <row r="7">
          <cell r="A7">
            <v>6</v>
          </cell>
          <cell r="C7" t="str">
            <v xml:space="preserve">Tubería </v>
          </cell>
          <cell r="D7">
            <v>30</v>
          </cell>
          <cell r="F7">
            <v>0</v>
          </cell>
          <cell r="G7">
            <v>0</v>
          </cell>
        </row>
        <row r="8">
          <cell r="A8">
            <v>7</v>
          </cell>
          <cell r="F8">
            <v>0</v>
          </cell>
          <cell r="G8">
            <v>0</v>
          </cell>
        </row>
        <row r="9">
          <cell r="A9">
            <v>8</v>
          </cell>
          <cell r="F9">
            <v>0</v>
          </cell>
          <cell r="G9">
            <v>0</v>
          </cell>
        </row>
        <row r="10">
          <cell r="A10">
            <v>9</v>
          </cell>
        </row>
        <row r="11">
          <cell r="A11">
            <v>10</v>
          </cell>
        </row>
        <row r="12">
          <cell r="A12">
            <v>11</v>
          </cell>
        </row>
        <row r="13">
          <cell r="A13">
            <v>12</v>
          </cell>
          <cell r="F13" t="str">
            <v>TOTAL</v>
          </cell>
          <cell r="G13">
            <v>0</v>
          </cell>
        </row>
        <row r="14">
          <cell r="A14">
            <v>13</v>
          </cell>
          <cell r="F14" t="str">
            <v>DE ITEMS</v>
          </cell>
          <cell r="G14">
            <v>0</v>
          </cell>
        </row>
        <row r="15">
          <cell r="A15">
            <v>14</v>
          </cell>
          <cell r="F15" t="str">
            <v>DIFERENCIA</v>
          </cell>
          <cell r="G15">
            <v>0</v>
          </cell>
        </row>
        <row r="16">
          <cell r="A16">
            <v>15</v>
          </cell>
        </row>
        <row r="17">
          <cell r="A17">
            <v>16</v>
          </cell>
        </row>
        <row r="18">
          <cell r="A18">
            <v>17</v>
          </cell>
        </row>
        <row r="19">
          <cell r="A19">
            <v>18</v>
          </cell>
        </row>
        <row r="20">
          <cell r="A20">
            <v>19</v>
          </cell>
        </row>
        <row r="21">
          <cell r="A21">
            <v>20</v>
          </cell>
        </row>
        <row r="22">
          <cell r="A22">
            <v>21</v>
          </cell>
        </row>
        <row r="23">
          <cell r="A23">
            <v>22</v>
          </cell>
        </row>
        <row r="24">
          <cell r="A24">
            <v>23</v>
          </cell>
        </row>
        <row r="25">
          <cell r="A25">
            <v>24</v>
          </cell>
        </row>
        <row r="26">
          <cell r="A26">
            <v>25</v>
          </cell>
        </row>
        <row r="27">
          <cell r="A27">
            <v>26</v>
          </cell>
        </row>
        <row r="28">
          <cell r="A28">
            <v>27</v>
          </cell>
        </row>
        <row r="29">
          <cell r="A29">
            <v>28</v>
          </cell>
        </row>
        <row r="30">
          <cell r="A30">
            <v>29</v>
          </cell>
        </row>
        <row r="31">
          <cell r="A31">
            <v>30</v>
          </cell>
        </row>
        <row r="32">
          <cell r="A32">
            <v>31</v>
          </cell>
        </row>
        <row r="33">
          <cell r="A33">
            <v>32</v>
          </cell>
        </row>
        <row r="34">
          <cell r="A34">
            <v>33</v>
          </cell>
        </row>
        <row r="35">
          <cell r="A35">
            <v>34</v>
          </cell>
        </row>
        <row r="36">
          <cell r="A36">
            <v>35</v>
          </cell>
        </row>
      </sheetData>
      <sheetData sheetId="9">
        <row r="1">
          <cell r="A1" t="str">
            <v>No</v>
          </cell>
          <cell r="B1" t="str">
            <v>grupo</v>
          </cell>
          <cell r="C1" t="str">
            <v>Cargo</v>
          </cell>
          <cell r="D1" t="str">
            <v>Valor Día</v>
          </cell>
          <cell r="E1" t="str">
            <v>Jornal</v>
          </cell>
          <cell r="F1" t="str">
            <v>Prestaciones</v>
          </cell>
        </row>
        <row r="2">
          <cell r="A2">
            <v>1</v>
          </cell>
          <cell r="B2">
            <v>1</v>
          </cell>
          <cell r="C2" t="str">
            <v>AYUDANTE</v>
          </cell>
          <cell r="D2">
            <v>22745.444929452056</v>
          </cell>
          <cell r="E2">
            <v>12717</v>
          </cell>
          <cell r="F2">
            <v>10028.444929452056</v>
          </cell>
        </row>
        <row r="3">
          <cell r="A3">
            <v>2</v>
          </cell>
          <cell r="B3">
            <v>3</v>
          </cell>
          <cell r="C3" t="str">
            <v>CONDUCTOR</v>
          </cell>
          <cell r="D3">
            <v>35226.753746829025</v>
          </cell>
          <cell r="E3">
            <v>20000</v>
          </cell>
          <cell r="F3">
            <v>15226.753746829025</v>
          </cell>
        </row>
        <row r="4">
          <cell r="A4">
            <v>3</v>
          </cell>
          <cell r="B4">
            <v>3</v>
          </cell>
          <cell r="C4" t="str">
            <v>OFICIAL</v>
          </cell>
          <cell r="D4">
            <v>35226.753746829025</v>
          </cell>
          <cell r="E4">
            <v>20000</v>
          </cell>
          <cell r="F4">
            <v>15226.753746829025</v>
          </cell>
        </row>
        <row r="5">
          <cell r="A5">
            <v>4</v>
          </cell>
          <cell r="B5">
            <v>3</v>
          </cell>
          <cell r="C5" t="str">
            <v>CADENERO I</v>
          </cell>
          <cell r="D5">
            <v>35226.753746829025</v>
          </cell>
          <cell r="E5">
            <v>20000</v>
          </cell>
          <cell r="F5">
            <v>15226.753746829025</v>
          </cell>
        </row>
        <row r="6">
          <cell r="A6">
            <v>5</v>
          </cell>
          <cell r="B6">
            <v>1</v>
          </cell>
          <cell r="C6" t="str">
            <v>CADENERO II</v>
          </cell>
          <cell r="D6">
            <v>22745.444929452056</v>
          </cell>
          <cell r="E6">
            <v>12717</v>
          </cell>
          <cell r="F6">
            <v>10028.444929452056</v>
          </cell>
        </row>
        <row r="7">
          <cell r="A7">
            <v>6</v>
          </cell>
          <cell r="B7">
            <v>4</v>
          </cell>
          <cell r="C7" t="str">
            <v>PINTOR</v>
          </cell>
          <cell r="D7">
            <v>26451.76896448504</v>
          </cell>
          <cell r="E7">
            <v>15000</v>
          </cell>
          <cell r="F7">
            <v>11451.76896448504</v>
          </cell>
        </row>
        <row r="8">
          <cell r="A8">
            <v>7</v>
          </cell>
          <cell r="B8">
            <v>6</v>
          </cell>
          <cell r="C8" t="str">
            <v>PAILERO</v>
          </cell>
          <cell r="D8">
            <v>42044.991186707259</v>
          </cell>
          <cell r="E8">
            <v>25000</v>
          </cell>
          <cell r="F8">
            <v>17044.991186707259</v>
          </cell>
        </row>
        <row r="9">
          <cell r="A9">
            <v>8</v>
          </cell>
          <cell r="B9">
            <v>8</v>
          </cell>
          <cell r="C9" t="str">
            <v>SOLDADOR</v>
          </cell>
          <cell r="D9">
            <v>63317.135445966509</v>
          </cell>
          <cell r="E9">
            <v>40000</v>
          </cell>
          <cell r="F9">
            <v>23317.135445966509</v>
          </cell>
        </row>
        <row r="10">
          <cell r="A10">
            <v>9</v>
          </cell>
          <cell r="B10">
            <v>4</v>
          </cell>
          <cell r="C10" t="str">
            <v>SANDBLASTERO</v>
          </cell>
          <cell r="D10">
            <v>32840</v>
          </cell>
          <cell r="E10">
            <v>15000</v>
          </cell>
          <cell r="F10">
            <v>17840</v>
          </cell>
        </row>
        <row r="11">
          <cell r="A11">
            <v>10</v>
          </cell>
          <cell r="B11">
            <v>7</v>
          </cell>
          <cell r="C11" t="str">
            <v>AUXILIAR MATERIALES I</v>
          </cell>
          <cell r="D11">
            <v>55377</v>
          </cell>
          <cell r="E11">
            <v>28000</v>
          </cell>
          <cell r="F11">
            <v>27377</v>
          </cell>
        </row>
        <row r="12">
          <cell r="A12">
            <v>11</v>
          </cell>
          <cell r="B12">
            <v>8</v>
          </cell>
          <cell r="C12" t="str">
            <v>TOPÓGRAFO</v>
          </cell>
          <cell r="D12">
            <v>63317.135445966509</v>
          </cell>
          <cell r="E12">
            <v>40000</v>
          </cell>
          <cell r="F12">
            <v>23317.135445966509</v>
          </cell>
        </row>
        <row r="13">
          <cell r="A13">
            <v>12</v>
          </cell>
          <cell r="B13">
            <v>8</v>
          </cell>
          <cell r="C13" t="str">
            <v>TUBERO I</v>
          </cell>
          <cell r="D13">
            <v>78608</v>
          </cell>
          <cell r="E13">
            <v>40000</v>
          </cell>
          <cell r="F13">
            <v>38608</v>
          </cell>
        </row>
        <row r="14">
          <cell r="A14">
            <v>13</v>
          </cell>
          <cell r="B14">
            <v>8</v>
          </cell>
          <cell r="C14" t="str">
            <v>ELECTRICISTA</v>
          </cell>
          <cell r="D14">
            <v>63317.135445966509</v>
          </cell>
          <cell r="E14">
            <v>40000</v>
          </cell>
          <cell r="F14">
            <v>23317.135445966509</v>
          </cell>
        </row>
        <row r="15">
          <cell r="A15">
            <v>14</v>
          </cell>
          <cell r="B15">
            <v>7</v>
          </cell>
          <cell r="C15" t="str">
            <v>OP. EQ. PESADO</v>
          </cell>
          <cell r="D15">
            <v>44605.268779299848</v>
          </cell>
          <cell r="E15">
            <v>28000</v>
          </cell>
          <cell r="F15">
            <v>16605.268779299848</v>
          </cell>
        </row>
        <row r="16">
          <cell r="A16">
            <v>15</v>
          </cell>
          <cell r="B16">
            <v>8</v>
          </cell>
          <cell r="C16" t="str">
            <v>DOBLADOR I</v>
          </cell>
          <cell r="D16">
            <v>78608</v>
          </cell>
          <cell r="E16">
            <v>40000</v>
          </cell>
          <cell r="F16">
            <v>38608</v>
          </cell>
        </row>
        <row r="17">
          <cell r="A17">
            <v>16</v>
          </cell>
          <cell r="B17" t="str">
            <v>D</v>
          </cell>
          <cell r="C17" t="str">
            <v>SOLDADOR 1A</v>
          </cell>
          <cell r="D17">
            <v>114746</v>
          </cell>
          <cell r="E17">
            <v>43360</v>
          </cell>
          <cell r="F17">
            <v>71386</v>
          </cell>
        </row>
        <row r="18">
          <cell r="A18">
            <v>17</v>
          </cell>
          <cell r="B18">
            <v>7</v>
          </cell>
          <cell r="C18" t="str">
            <v>CAPATAZ</v>
          </cell>
          <cell r="D18">
            <v>44605.268779299848</v>
          </cell>
          <cell r="E18">
            <v>28000</v>
          </cell>
          <cell r="F18">
            <v>16605.268779299848</v>
          </cell>
        </row>
        <row r="19">
          <cell r="A19">
            <v>18</v>
          </cell>
          <cell r="B19" t="str">
            <v>ad</v>
          </cell>
          <cell r="C19" t="str">
            <v>SUPERVISOR</v>
          </cell>
          <cell r="D19">
            <v>112666.66666666666</v>
          </cell>
          <cell r="E19">
            <v>81666.666666666657</v>
          </cell>
          <cell r="F19">
            <v>31000</v>
          </cell>
        </row>
        <row r="20">
          <cell r="A20">
            <v>19</v>
          </cell>
          <cell r="B20">
            <v>6</v>
          </cell>
          <cell r="C20" t="str">
            <v>DIBUJANTE II</v>
          </cell>
          <cell r="D20">
            <v>52199</v>
          </cell>
          <cell r="E20">
            <v>25000</v>
          </cell>
          <cell r="F20">
            <v>27199</v>
          </cell>
        </row>
        <row r="21">
          <cell r="A21">
            <v>20</v>
          </cell>
          <cell r="B21">
            <v>7</v>
          </cell>
          <cell r="C21" t="str">
            <v>ALINEADOR II</v>
          </cell>
          <cell r="D21">
            <v>55377</v>
          </cell>
          <cell r="E21">
            <v>28000</v>
          </cell>
          <cell r="F21">
            <v>27377</v>
          </cell>
        </row>
        <row r="22">
          <cell r="A22">
            <v>21</v>
          </cell>
          <cell r="C22" t="str">
            <v>RADIÓLOGO</v>
          </cell>
          <cell r="D22">
            <v>98000</v>
          </cell>
          <cell r="F22">
            <v>98000</v>
          </cell>
        </row>
        <row r="23">
          <cell r="A23">
            <v>22</v>
          </cell>
          <cell r="C23" t="str">
            <v>ESPECIALISTA</v>
          </cell>
          <cell r="D23">
            <v>150000</v>
          </cell>
          <cell r="E23">
            <v>50000</v>
          </cell>
          <cell r="F23">
            <v>100000</v>
          </cell>
        </row>
        <row r="24">
          <cell r="A24">
            <v>23</v>
          </cell>
          <cell r="C24" t="str">
            <v>INSTRUMENTISTA 1 A</v>
          </cell>
          <cell r="D24">
            <v>120243</v>
          </cell>
          <cell r="E24">
            <v>38081</v>
          </cell>
          <cell r="F24">
            <v>82162</v>
          </cell>
        </row>
        <row r="25">
          <cell r="A25">
            <v>24</v>
          </cell>
          <cell r="C25" t="str">
            <v>RESIDENTE SOCIAL</v>
          </cell>
          <cell r="D25">
            <v>49400</v>
          </cell>
          <cell r="E25">
            <v>31666.666666666668</v>
          </cell>
          <cell r="F25">
            <v>17733.333333333336</v>
          </cell>
        </row>
        <row r="26">
          <cell r="A26">
            <v>25</v>
          </cell>
        </row>
        <row r="27">
          <cell r="A27">
            <v>26</v>
          </cell>
        </row>
        <row r="28">
          <cell r="A28">
            <v>27</v>
          </cell>
        </row>
        <row r="29">
          <cell r="A29">
            <v>28</v>
          </cell>
        </row>
        <row r="30">
          <cell r="A30">
            <v>29</v>
          </cell>
        </row>
        <row r="31">
          <cell r="A31">
            <v>30</v>
          </cell>
        </row>
      </sheetData>
      <sheetData sheetId="10" refreshError="1"/>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BASICOS"/>
      <sheetName val="CANTIDADES TOTALES"/>
      <sheetName val="OFERTA PRELIMINAR"/>
      <sheetName val="PRELIMINARES"/>
      <sheetName val="CENTRO DE DISTRIBUCION"/>
      <sheetName val="BODEGA DE INFLAMABLES"/>
      <sheetName val="SERVICIOS INDUSTRIALES"/>
      <sheetName val="RESINAS"/>
      <sheetName val="ADITIVOS Y ACRILICOS"/>
      <sheetName val="LABORATORIOS"/>
      <sheetName val="ADMINISTRATIVOS"/>
      <sheetName val="PASARELA"/>
      <sheetName val="PORTERIA"/>
      <sheetName val="EXTERIORES"/>
      <sheetName val="APUS PISOCRETO"/>
      <sheetName val="PUNTEO"/>
      <sheetName val="PRESUPUESTO PRELIMINAR"/>
      <sheetName val="INSUMOS"/>
    </sheetNames>
    <sheetDataSet>
      <sheetData sheetId="0" refreshError="1">
        <row r="2">
          <cell r="C2">
            <v>245000</v>
          </cell>
        </row>
        <row r="5">
          <cell r="C5">
            <v>280000</v>
          </cell>
        </row>
        <row r="13">
          <cell r="C13">
            <v>2262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101"/>
      <sheetName val="103"/>
      <sheetName val="104"/>
      <sheetName val="105"/>
      <sheetName val="106"/>
      <sheetName val="107"/>
      <sheetName val="108"/>
      <sheetName val="109"/>
      <sheetName val="110"/>
      <sheetName val="111"/>
      <sheetName val="112"/>
      <sheetName val="113"/>
      <sheetName val="114"/>
      <sheetName val="115"/>
      <sheetName val="201"/>
      <sheetName val="202"/>
      <sheetName val="301"/>
      <sheetName val="302"/>
      <sheetName val="303"/>
      <sheetName val="304"/>
      <sheetName val="305"/>
      <sheetName val="306"/>
      <sheetName val="307"/>
      <sheetName val="308"/>
      <sheetName val="401"/>
      <sheetName val="402"/>
      <sheetName val="403"/>
      <sheetName val="Hoja4 (28)"/>
      <sheetName val="Hoja4 (29)"/>
      <sheetName val="Hoja4 (30)"/>
      <sheetName val="Hoja4 (31)"/>
      <sheetName val="Hoja4 (32)"/>
      <sheetName val="Hoja4 (33)"/>
      <sheetName val="Hoja4 (34)"/>
      <sheetName val="Hoja4 (35)"/>
      <sheetName val="Hoja4 (36)"/>
      <sheetName val="Hoja4 (37)"/>
      <sheetName val="Hoja4 (38)"/>
      <sheetName val="Hoja4 (39)"/>
      <sheetName val="Hoja4 (40)"/>
      <sheetName val="Hoja4 (41)"/>
      <sheetName val="Hoja4 (42)"/>
      <sheetName val="Hoja4 (43)"/>
      <sheetName val="Hoja4 (44)"/>
      <sheetName val="Hoja4 (45)"/>
      <sheetName val="Hoja4 (46)"/>
      <sheetName val="Hoja4 (47)"/>
      <sheetName val="Hoja4 (48)"/>
      <sheetName val="Hoja4 (49)"/>
      <sheetName val="Hoja4 (50)"/>
      <sheetName val="Hoja4 (51)"/>
      <sheetName val="Hoja4 (52)"/>
      <sheetName val="Hoja4 (53)"/>
      <sheetName val="Hoja4 (54)"/>
      <sheetName val="Hoja4 (55)"/>
      <sheetName val="Hoja4 (56)"/>
      <sheetName val="Hoja4 (57)"/>
      <sheetName val="Hoja4 (58)"/>
      <sheetName val="Hoja4 (59)"/>
      <sheetName val="Hoja4 (60)"/>
      <sheetName val="Hoja4 (61)"/>
      <sheetName val="Hoja4 (62)"/>
      <sheetName val="Hoja4 (63)"/>
      <sheetName val="Hoja4 (64)"/>
      <sheetName val="Hoja4 (65)"/>
      <sheetName val="Hoja4 (66)"/>
      <sheetName val="Hoja4 (67)"/>
      <sheetName val="Hoja4 (68)"/>
      <sheetName val="Hoja4 (69)"/>
      <sheetName val="Hoja4 (70)"/>
    </sheetNames>
    <sheetDataSet>
      <sheetData sheetId="0" refreshError="1">
        <row r="6">
          <cell r="C6" t="str">
            <v>125895</v>
          </cell>
        </row>
        <row r="7">
          <cell r="C7" t="str">
            <v>FEBRERO DE 2002</v>
          </cell>
        </row>
        <row r="8">
          <cell r="C8" t="str">
            <v>ADECUACION DEL LOCAL CONCESION UNICENTRO PARA SPEED ZONE, POR EL SISTEMA DE PRECIOS UNITARIOS FIJOS - CLAUDIA MENDEZ</v>
          </cell>
        </row>
        <row r="9">
          <cell r="C9" t="str">
            <v>ESTRADA, NOVOA, ARIAS &amp; ASOCIADOS LTDA.</v>
          </cell>
        </row>
        <row r="10">
          <cell r="C10" t="str">
            <v>JAIME W. ESTRADA SARMIENTO</v>
          </cell>
        </row>
        <row r="11">
          <cell r="C11" t="str">
            <v>CLAUDIA MENDEZ</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1"/>
      <sheetName val="1.1.2"/>
      <sheetName val="1.1.3"/>
      <sheetName val="1.2.1"/>
      <sheetName val="1.2.2"/>
      <sheetName val="1.3.1"/>
      <sheetName val="2.1.1"/>
      <sheetName val="2.1.2"/>
      <sheetName val="2.1.3"/>
      <sheetName val="2.2.1"/>
      <sheetName val="2.2.2"/>
      <sheetName val="2.2.3"/>
      <sheetName val="2.3.1"/>
      <sheetName val="3.1.1"/>
      <sheetName val="3.1.2"/>
      <sheetName val="3.1.3"/>
      <sheetName val="3.1.4"/>
      <sheetName val="3.1.5"/>
      <sheetName val="3.2.1"/>
      <sheetName val="3.2.2"/>
      <sheetName val="3.2.3"/>
      <sheetName val="3.2.4"/>
      <sheetName val="3.2.5"/>
      <sheetName val="3.2.6"/>
      <sheetName val="3.2.7"/>
      <sheetName val="3.2.8"/>
      <sheetName val="3.2.9"/>
      <sheetName val="3.2.10"/>
      <sheetName val="4.1.1"/>
      <sheetName val="4.1.2"/>
      <sheetName val="4.1.3"/>
      <sheetName val="4.2.1"/>
      <sheetName val="4.2.2"/>
      <sheetName val="4.3.1"/>
      <sheetName val="4.3.2"/>
      <sheetName val="4.4.1"/>
      <sheetName val="4.4.2"/>
      <sheetName val="4.4.3"/>
      <sheetName val="4.4.4"/>
      <sheetName val="4.4.5"/>
      <sheetName val="4.4.6"/>
      <sheetName val="4.4.7"/>
      <sheetName val="4.4.8"/>
      <sheetName val="4.5.1"/>
      <sheetName val="4.5.2"/>
      <sheetName val="4.6.1"/>
      <sheetName val="4.6.2"/>
      <sheetName val="4.7.1"/>
      <sheetName val="4.7.2"/>
      <sheetName val="4.7.3"/>
      <sheetName val="4.7.4"/>
      <sheetName val="4.7.5"/>
      <sheetName val="4.7.6"/>
      <sheetName val="4.7.7"/>
      <sheetName val="4.7.8"/>
      <sheetName val="4.7.9"/>
      <sheetName val="5.1.1"/>
      <sheetName val="5.1.2"/>
      <sheetName val="5.1.3"/>
      <sheetName val="5.1.4"/>
      <sheetName val="5.1.5"/>
      <sheetName val="5.1.6"/>
      <sheetName val="5.1.7"/>
      <sheetName val="5.1.8"/>
      <sheetName val="5.1.9"/>
      <sheetName val="5.1.10"/>
      <sheetName val="5.1.11"/>
      <sheetName val="5.2.1"/>
      <sheetName val="5.2.2"/>
      <sheetName val="5.2.3"/>
      <sheetName val="5.2.4"/>
      <sheetName val="5.3.1"/>
      <sheetName val="5.3.2"/>
      <sheetName val="5.3.3"/>
      <sheetName val="5.3.4"/>
      <sheetName val="5.3.5"/>
      <sheetName val="5.3.6"/>
      <sheetName val="5.3.7"/>
      <sheetName val="5.3.8"/>
      <sheetName val="5.3.9"/>
      <sheetName val="5.3.10"/>
      <sheetName val="5.3.11"/>
      <sheetName val="5.3.12"/>
      <sheetName val="5.3.13"/>
      <sheetName val="5.4.1"/>
      <sheetName val="5.4.2"/>
      <sheetName val="5.4.3"/>
      <sheetName val="5.4.4"/>
      <sheetName val="5.5.1"/>
      <sheetName val="5.5.2"/>
      <sheetName val="6.1.1"/>
      <sheetName val="6.1.2"/>
      <sheetName val="6.1.3"/>
      <sheetName val="6.1.4"/>
      <sheetName val="6.1.5"/>
      <sheetName val="6.1.6"/>
      <sheetName val="6.1.7"/>
      <sheetName val="6.1.8"/>
      <sheetName val="7.1.1"/>
      <sheetName val="7.1.2"/>
      <sheetName val="7.1.3"/>
      <sheetName val="7.1.4"/>
      <sheetName val="7.2.1"/>
      <sheetName val="7.2.2"/>
      <sheetName val="7.2.3"/>
      <sheetName val="7.2.4"/>
      <sheetName val="7.3.1"/>
      <sheetName val="8.1.1"/>
      <sheetName val="8.1.2"/>
      <sheetName val="8.1.3"/>
      <sheetName val="8.2.1"/>
      <sheetName val="8.2.2"/>
      <sheetName val="8.2.3"/>
      <sheetName val="8.2.4"/>
      <sheetName val="8.2.5"/>
      <sheetName val="8.2.6"/>
      <sheetName val="8.2.7"/>
      <sheetName val="8.2.8"/>
      <sheetName val="8.2.9"/>
      <sheetName val="8.2.10"/>
      <sheetName val="8.2.11"/>
      <sheetName val="8.2.12"/>
      <sheetName val="8.2.13"/>
      <sheetName val="8.2.14"/>
      <sheetName val="8.2.15"/>
      <sheetName val="8.2.16"/>
      <sheetName val="8.2.17"/>
      <sheetName val="8.2.18"/>
      <sheetName val="9.1.1"/>
      <sheetName val="9.1.2"/>
      <sheetName val="9.1.3"/>
      <sheetName val="9.1.4"/>
      <sheetName val="10.1.1"/>
      <sheetName val="10.1.2"/>
      <sheetName val="10.1.3"/>
      <sheetName val="10.1.4"/>
      <sheetName val="10.1.5"/>
      <sheetName val="11.1.1.1"/>
      <sheetName val="11.1.1.2"/>
      <sheetName val="11.1.1.3"/>
      <sheetName val="11.1.2.1"/>
      <sheetName val="11.1.2.2"/>
      <sheetName val="11.1.2.3"/>
      <sheetName val="11.1.2.4"/>
      <sheetName val="11.1.2.5"/>
      <sheetName val="11.1.2.6"/>
      <sheetName val="11.1.2.7"/>
      <sheetName val="11.1.2.8"/>
      <sheetName val="11.1.2.9"/>
      <sheetName val="11.1.2.10"/>
      <sheetName val="11.1.2.11"/>
      <sheetName val="11.1.2.12"/>
      <sheetName val="11.1.2.13"/>
      <sheetName val="11.1.2.14"/>
      <sheetName val="11.1.2.15"/>
      <sheetName val="11.1.2.16"/>
      <sheetName val="11.1.2.17"/>
      <sheetName val="11.1.2.18"/>
      <sheetName val="11.1.2.19"/>
      <sheetName val="11.1.2.20"/>
      <sheetName val="11.1.2.21"/>
      <sheetName val="11.1.2.22"/>
      <sheetName val="11.1.2.23"/>
      <sheetName val="11.1.2.24"/>
      <sheetName val="11.1.2.25"/>
      <sheetName val="11.1.2.26"/>
      <sheetName val="11.1.2.27"/>
      <sheetName val="11.1.2.28"/>
      <sheetName val="11.1.2.29"/>
      <sheetName val="11.1.2.30"/>
      <sheetName val="11.1.2.31"/>
      <sheetName val="11.1.2.32"/>
      <sheetName val="11.1.2.33"/>
      <sheetName val="11.1.2.34"/>
      <sheetName val="11.1.2.35"/>
      <sheetName val="11.1.2.36"/>
      <sheetName val="11.1.2.37"/>
      <sheetName val="11.1.2.38"/>
      <sheetName val="11.1.2.39"/>
      <sheetName val="11.1.2.40"/>
      <sheetName val="11.1.2.41"/>
      <sheetName val="11.1.3.1"/>
      <sheetName val="11.1.3.2"/>
      <sheetName val="11.1.3.3"/>
      <sheetName val="11.1.3.4"/>
      <sheetName val="11.1.3.5"/>
      <sheetName val="11.1.3.6"/>
      <sheetName val="11.1.3.7"/>
      <sheetName val="11.1.3.8"/>
      <sheetName val="11.1.3.9"/>
      <sheetName val="11.2.1.1"/>
      <sheetName val="11.2.1.2"/>
      <sheetName val="11.2.1.3"/>
      <sheetName val="11.2.1.4"/>
      <sheetName val="11.2.1.5"/>
      <sheetName val="11.2.1.6"/>
      <sheetName val="11.2.1.7"/>
      <sheetName val="11.2.2.1"/>
      <sheetName val="11.3.1.1"/>
      <sheetName val="11.3.1.2"/>
      <sheetName val="11.3.1.3"/>
      <sheetName val="11.3.1.4"/>
      <sheetName val="11.3.1.5"/>
      <sheetName val="11.3.1.6"/>
      <sheetName val="11.3.1.7"/>
      <sheetName val="11.3.1.8"/>
      <sheetName val="11.3.1.9"/>
      <sheetName val="11.3.1.10"/>
      <sheetName val="11.3.2.1"/>
      <sheetName val="11.3.2.2"/>
      <sheetName val="11.3.2.3"/>
      <sheetName val="11.4.1.1"/>
      <sheetName val="11.4.1.2"/>
      <sheetName val="11.4.1.3"/>
      <sheetName val="11.4.1.4"/>
      <sheetName val="11.4.1.5"/>
      <sheetName val="11.4.1.6"/>
      <sheetName val="11.4.1.7"/>
      <sheetName val="11.4.1.8"/>
      <sheetName val="11.4.1.9"/>
      <sheetName val="12.1.1"/>
      <sheetName val="12.1.2"/>
      <sheetName val="12.1.3"/>
      <sheetName val="12.1.4"/>
      <sheetName val="12.1.5"/>
      <sheetName val="12.1.6"/>
      <sheetName val="12.2.1"/>
      <sheetName val="13.1.1"/>
      <sheetName val="13.1.2"/>
      <sheetName val="13.1.3"/>
      <sheetName val="13.1.4"/>
      <sheetName val="13.1.5"/>
      <sheetName val="13.1.6"/>
      <sheetName val="13.2.1"/>
      <sheetName val="13.2.2"/>
      <sheetName val="13.3.1"/>
      <sheetName val="13.3.2"/>
      <sheetName val="13.3.3"/>
      <sheetName val="13.4.1"/>
      <sheetName val="13.4.2"/>
      <sheetName val="13.4.3"/>
      <sheetName val="13.4.4"/>
      <sheetName val="13.4.5"/>
      <sheetName val="13.4.6"/>
      <sheetName val="13.4.7"/>
      <sheetName val="13.4.8"/>
      <sheetName val="13.4.9"/>
      <sheetName val="13.4.10"/>
      <sheetName val="14.1.1"/>
      <sheetName val="14.1.2"/>
      <sheetName val="14.1.3"/>
      <sheetName val="14.1.4"/>
      <sheetName val="14.1.5"/>
      <sheetName val="14.1.6"/>
      <sheetName val="14.1.7"/>
      <sheetName val="14.1.8"/>
      <sheetName val="14.2.1"/>
      <sheetName val="14.2.2"/>
      <sheetName val="14.3.1"/>
      <sheetName val="14.3.2"/>
      <sheetName val="14.3.3"/>
      <sheetName val="15.1.1"/>
      <sheetName val="15.1.2"/>
      <sheetName val="15.1.3"/>
      <sheetName val="15.2.1"/>
      <sheetName val="16.1.1"/>
      <sheetName val="16.1.2"/>
      <sheetName val="16.1.3"/>
      <sheetName val="16.1.4"/>
      <sheetName val="16.1.5"/>
      <sheetName val="16.1.6"/>
      <sheetName val="16.1.7"/>
      <sheetName val="16.1.8"/>
      <sheetName val="16.1.9"/>
      <sheetName val="16.1.10"/>
      <sheetName val="16.1.11"/>
      <sheetName val="16.1.12"/>
      <sheetName val="16.1.13"/>
      <sheetName val="16.1.14"/>
      <sheetName val="16.1.15"/>
      <sheetName val="16.1.16"/>
      <sheetName val="16.1.17"/>
      <sheetName val="16.2.1"/>
      <sheetName val="17.1.1"/>
      <sheetName val="000"/>
      <sheetName val="DATOS GENERALES"/>
      <sheetName val="EQUIPOS Y HERRAMIENTAS"/>
      <sheetName val="INSUMOS"/>
      <sheetName val="ITEMS ESPECIALES"/>
      <sheetName val="MANO DE OBRA"/>
      <sheetName val="PRESUPUESTO"/>
      <sheetName val="RESUMEN AP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row r="1">
          <cell r="C1" t="str">
            <v>AULAS II FACULTAD DE INGENIERÍA- UNIVERSIDAD MILITAR NUEVA GRANADA</v>
          </cell>
        </row>
        <row r="3">
          <cell r="I3" t="str">
            <v>EQUIPO</v>
          </cell>
        </row>
        <row r="4">
          <cell r="A4" t="str">
            <v>1/2 Gln</v>
          </cell>
          <cell r="B4" t="str">
            <v>ACABADOS</v>
          </cell>
          <cell r="I4" t="str">
            <v>HERRAMIENTA</v>
          </cell>
        </row>
        <row r="5">
          <cell r="A5" t="str">
            <v>1/4 Gln</v>
          </cell>
          <cell r="B5" t="str">
            <v>ARQUITECTÓNICO</v>
          </cell>
          <cell r="D5" t="str">
            <v>1/4"</v>
          </cell>
          <cell r="I5" t="str">
            <v>MAQUINARIA</v>
          </cell>
        </row>
        <row r="6">
          <cell r="A6" t="str">
            <v>Día</v>
          </cell>
          <cell r="B6" t="str">
            <v>CANTERA</v>
          </cell>
          <cell r="D6" t="str">
            <v>3/8"</v>
          </cell>
          <cell r="I6" t="str">
            <v>ENSERES</v>
          </cell>
        </row>
        <row r="7">
          <cell r="A7" t="str">
            <v>Gl</v>
          </cell>
          <cell r="B7" t="str">
            <v>COMUNICACIONES</v>
          </cell>
          <cell r="D7" t="str">
            <v>1/2"</v>
          </cell>
          <cell r="L7">
            <v>0</v>
          </cell>
          <cell r="T7">
            <v>42561</v>
          </cell>
        </row>
        <row r="8">
          <cell r="A8" t="str">
            <v>Gln</v>
          </cell>
          <cell r="B8" t="str">
            <v>ELÉCTRICO</v>
          </cell>
          <cell r="D8" t="str">
            <v>5/8"</v>
          </cell>
        </row>
        <row r="9">
          <cell r="A9" t="str">
            <v>Hora</v>
          </cell>
          <cell r="B9" t="str">
            <v>ESTRUCTURA</v>
          </cell>
          <cell r="D9" t="str">
            <v>3/4"</v>
          </cell>
        </row>
        <row r="10">
          <cell r="A10" t="str">
            <v>Kg</v>
          </cell>
          <cell r="B10" t="str">
            <v>GAS</v>
          </cell>
          <cell r="D10" t="str">
            <v>7/8"</v>
          </cell>
        </row>
        <row r="11">
          <cell r="A11" t="str">
            <v>Lb</v>
          </cell>
          <cell r="B11" t="str">
            <v>GENERAL</v>
          </cell>
          <cell r="D11" t="str">
            <v>1"</v>
          </cell>
        </row>
        <row r="12">
          <cell r="A12" t="str">
            <v>Lt</v>
          </cell>
          <cell r="B12" t="str">
            <v>HIDRÁULICO</v>
          </cell>
          <cell r="D12" t="str">
            <v>1-1/8"</v>
          </cell>
        </row>
        <row r="13">
          <cell r="A13" t="str">
            <v>m</v>
          </cell>
          <cell r="B13" t="str">
            <v>PAVIMENTOS</v>
          </cell>
          <cell r="D13" t="str">
            <v>1-1/4"</v>
          </cell>
        </row>
        <row r="14">
          <cell r="A14" t="str">
            <v>ml</v>
          </cell>
          <cell r="D14" t="str">
            <v>1-3/8"</v>
          </cell>
        </row>
        <row r="15">
          <cell r="A15" t="str">
            <v>m2</v>
          </cell>
          <cell r="D15" t="str">
            <v>1-3/4"</v>
          </cell>
        </row>
        <row r="16">
          <cell r="A16" t="str">
            <v>m3</v>
          </cell>
          <cell r="D16" t="str">
            <v>2-1/4"</v>
          </cell>
        </row>
        <row r="17">
          <cell r="A17" t="str">
            <v>Mes</v>
          </cell>
          <cell r="B17">
            <v>0</v>
          </cell>
        </row>
        <row r="18">
          <cell r="A18" t="str">
            <v>Semana</v>
          </cell>
          <cell r="B18">
            <v>0</v>
          </cell>
        </row>
        <row r="19">
          <cell r="A19" t="str">
            <v>Juego</v>
          </cell>
        </row>
        <row r="20">
          <cell r="A20" t="str">
            <v>un</v>
          </cell>
        </row>
        <row r="21">
          <cell r="A21" t="str">
            <v>Viaje</v>
          </cell>
        </row>
        <row r="22">
          <cell r="A22" t="str">
            <v>Bulto</v>
          </cell>
        </row>
      </sheetData>
      <sheetData sheetId="286">
        <row r="6">
          <cell r="C6" t="str">
            <v>ANDAMIO ANGOSTO</v>
          </cell>
        </row>
        <row r="7">
          <cell r="C7" t="str">
            <v>ANDAMIOS CERTIFICADOS</v>
          </cell>
        </row>
        <row r="8">
          <cell r="C8" t="str">
            <v>ANDAMIOS DE TRABAJO PESADO CERTIFICADO</v>
          </cell>
        </row>
        <row r="9">
          <cell r="C9" t="str">
            <v>CERCHAS METÁLICAS DE 3 m</v>
          </cell>
        </row>
        <row r="10">
          <cell r="C10" t="str">
            <v>FORMALETA ENTREPISOS</v>
          </cell>
        </row>
        <row r="11">
          <cell r="C11" t="str">
            <v>FORMALETA METÁLICA COLUMNAS</v>
          </cell>
        </row>
        <row r="12">
          <cell r="C12" t="str">
            <v>FORMALETAS METÁLICA MUROS</v>
          </cell>
        </row>
        <row r="13">
          <cell r="C13" t="str">
            <v>PARAL TELESCÓPICO CORTO (DESDE 1.50 m A 2.50 m)</v>
          </cell>
        </row>
        <row r="14">
          <cell r="C14" t="str">
            <v>PARAL TELESCÓPICO LARGO (DESDE 2.00 m A 3.50 m)</v>
          </cell>
        </row>
        <row r="15">
          <cell r="C15" t="str">
            <v>PLANCHONES</v>
          </cell>
        </row>
        <row r="16">
          <cell r="C16" t="str">
            <v>ACOLILLADORA - INGLETEADORA 12'</v>
          </cell>
        </row>
        <row r="17">
          <cell r="C17" t="str">
            <v>ALLANADORA DE CONCRETO A GASOLINA</v>
          </cell>
        </row>
        <row r="18">
          <cell r="C18" t="str">
            <v>ANCLAJES CERTIFICADOS.</v>
          </cell>
        </row>
        <row r="19">
          <cell r="C19" t="str">
            <v>APISONADOR DIESEL (CANGURO)</v>
          </cell>
        </row>
        <row r="20">
          <cell r="C20" t="str">
            <v>ASPIRADORA SIN BOLSA 1450 W ELECTROLUX</v>
          </cell>
        </row>
        <row r="21">
          <cell r="C21" t="str">
            <v>BOMBA PARA CONCRETO</v>
          </cell>
        </row>
        <row r="22">
          <cell r="C22" t="str">
            <v>COMPRESOR DE AIRE PEQUEÑO</v>
          </cell>
        </row>
        <row r="23">
          <cell r="C23" t="str">
            <v>COMPRESOR PINTURA</v>
          </cell>
        </row>
        <row r="24">
          <cell r="C24" t="str">
            <v>CORTADORA DE CONCRETO</v>
          </cell>
        </row>
        <row r="25">
          <cell r="C25" t="str">
            <v>CORTADORA DE ENCHAPE</v>
          </cell>
        </row>
        <row r="26">
          <cell r="C26" t="str">
            <v>CORTADORA DE LADRILLO 6,6 HP GASOLINA</v>
          </cell>
        </row>
        <row r="27">
          <cell r="C27" t="str">
            <v>CORTADORA DE LADRILLO ELECTRICA</v>
          </cell>
        </row>
        <row r="28">
          <cell r="C28" t="str">
            <v>DESTAPADOR DE CAÑERIAS</v>
          </cell>
        </row>
        <row r="29">
          <cell r="C29" t="str">
            <v>EQUIPO DE SOLDADURA LINCOLN GLM 225</v>
          </cell>
        </row>
        <row r="30">
          <cell r="C30" t="str">
            <v>EQUIPO DE TOPOGRAFÍA</v>
          </cell>
        </row>
        <row r="31">
          <cell r="C31" t="str">
            <v>EQUIPO FUSION</v>
          </cell>
        </row>
        <row r="32">
          <cell r="C32" t="str">
            <v>FUMIGADORA ROSY 22 LT 3021/SCL</v>
          </cell>
        </row>
        <row r="33">
          <cell r="C33" t="str">
            <v xml:space="preserve">GOYA LLANA PARA VENECIANOS </v>
          </cell>
        </row>
        <row r="34">
          <cell r="C34" t="str">
            <v>HIDROLAVADORA 3,6 HP 1800 PSI 2700 W - KARCHER</v>
          </cell>
        </row>
        <row r="35">
          <cell r="C35" t="str">
            <v>KIT ARNÉS 4 ARGOLLAS 3 PIEZAS ZUBIOLA</v>
          </cell>
        </row>
        <row r="36">
          <cell r="C36" t="str">
            <v>MANDRIL SIERRA COPA 32-152MM</v>
          </cell>
        </row>
        <row r="37">
          <cell r="C37" t="str">
            <v>MARTILLO PARA DEMOLICIÓN ELECTRICO</v>
          </cell>
        </row>
        <row r="38">
          <cell r="C38" t="str">
            <v>MEZCLADORA CONCRETO INDUSTRIAL (1,5 BULTOS) A GASOLINA</v>
          </cell>
        </row>
        <row r="39">
          <cell r="C39" t="str">
            <v>MEZCLADORA CONCRETO INDUSTRIAL (1,5 BULTOS) ELECTRICA</v>
          </cell>
        </row>
        <row r="40">
          <cell r="C40" t="str">
            <v>MOTOBOMBA SUMERGIBLE Y COMBUSTIBLE 3"</v>
          </cell>
        </row>
        <row r="41">
          <cell r="C41" t="str">
            <v>MOTOSIERRA</v>
          </cell>
        </row>
        <row r="42">
          <cell r="C42" t="str">
            <v>PLANCHA FUNDIDORA PARA UNIR PEGAR ALFOMBRA</v>
          </cell>
        </row>
        <row r="43">
          <cell r="C43" t="str">
            <v>PLATO VIBRADOR (RANA)</v>
          </cell>
        </row>
        <row r="44">
          <cell r="C44" t="str">
            <v>PLUMA GRÚA</v>
          </cell>
        </row>
        <row r="45">
          <cell r="C45" t="str">
            <v>PRENSA PARA ENSAYO DE COMPRESIÓN DE CILINDROS DE CONCRETO</v>
          </cell>
        </row>
        <row r="46">
          <cell r="C46" t="str">
            <v>PULIDORA DEWALT PULIDORA 4-1/2 PULGADAS 850W</v>
          </cell>
        </row>
        <row r="47">
          <cell r="C47" t="str">
            <v>PULIDORA INDUSTRIAL</v>
          </cell>
        </row>
        <row r="48">
          <cell r="C48" t="str">
            <v>ROTOMARTILLO SDS MAX</v>
          </cell>
        </row>
        <row r="49">
          <cell r="C49" t="str">
            <v>SIERRA CALADORA</v>
          </cell>
        </row>
        <row r="50">
          <cell r="C50" t="str">
            <v>SIERRA COPA BIMETALICA 3"</v>
          </cell>
        </row>
        <row r="51">
          <cell r="C51" t="str">
            <v>SIERRA SABLE</v>
          </cell>
        </row>
        <row r="52">
          <cell r="C52" t="str">
            <v xml:space="preserve">SOPLETE A GAS PROPANO </v>
          </cell>
        </row>
        <row r="53">
          <cell r="C53" t="str">
            <v>TALADRO DEMOLEDOR</v>
          </cell>
        </row>
        <row r="54">
          <cell r="C54" t="str">
            <v>TALADRO DESTORNILLADOR ELECTRICO</v>
          </cell>
        </row>
        <row r="55">
          <cell r="C55" t="str">
            <v>TALADRO INDUSTRIAL (NO INCLUYE BROCAS)</v>
          </cell>
        </row>
        <row r="56">
          <cell r="C56" t="str">
            <v>TALADRO PERCUTOR DE 1/2"</v>
          </cell>
        </row>
        <row r="57">
          <cell r="C57" t="str">
            <v>TALADRO PERCUTOR DE 3/4"</v>
          </cell>
        </row>
        <row r="58">
          <cell r="C58" t="str">
            <v>TALADRO PERCUTOR DE 3/8"</v>
          </cell>
        </row>
        <row r="59">
          <cell r="C59" t="str">
            <v>TRONZADORA</v>
          </cell>
        </row>
        <row r="60">
          <cell r="C60" t="str">
            <v>VIBRADOR PARA CONCRETO DIESEL</v>
          </cell>
        </row>
        <row r="61">
          <cell r="C61" t="str">
            <v>VIBRADOR PARA CONCRETO ELECTRICO</v>
          </cell>
        </row>
        <row r="62">
          <cell r="C62" t="str">
            <v>BROCHA BARNIZ 4 PULGADAS CABO AMARILLO - KOLOR</v>
          </cell>
        </row>
        <row r="63">
          <cell r="C63" t="str">
            <v xml:space="preserve">BROCHA EN CERDA MONA CABO AZUL DE 2 PULGADAS - GOYA  </v>
          </cell>
        </row>
        <row r="64">
          <cell r="C64" t="str">
            <v>CIZALLA</v>
          </cell>
        </row>
        <row r="65">
          <cell r="C65" t="str">
            <v>COMPRESOR DE DEMOLICIÓN (INCLUYE OPERARIO, 2 MARTILLOS Y COMBUSTIBLE)</v>
          </cell>
        </row>
        <row r="66">
          <cell r="C66" t="str">
            <v>CORTADORA DE ENCHAPE TS60</v>
          </cell>
        </row>
        <row r="67">
          <cell r="C67" t="str">
            <v>CURSO ALTURAS, EXAMEN MÉDICO Y CERTIFICADO</v>
          </cell>
        </row>
        <row r="68">
          <cell r="C68" t="str">
            <v>HERRAMIENTA MENOR</v>
          </cell>
        </row>
        <row r="69">
          <cell r="C69" t="str">
            <v>LIMPIA VIDRIOS MANGO EXTENSIBLE HASTA 1,57 METROS TASK</v>
          </cell>
        </row>
        <row r="70">
          <cell r="C70" t="str">
            <v>MOTOSIERRA GRANDE</v>
          </cell>
        </row>
        <row r="71">
          <cell r="C71" t="str">
            <v>MOTOSIERRA MEDIANA</v>
          </cell>
        </row>
        <row r="72">
          <cell r="C72" t="str">
            <v>MOTOSIERRA PEQUEÑA</v>
          </cell>
        </row>
        <row r="73">
          <cell r="C73" t="str">
            <v>PISTOLA FIJACION CALIBRE 22 USO GENERAL SIMPSON</v>
          </cell>
        </row>
        <row r="74">
          <cell r="C74" t="str">
            <v>PISTOLA PINTURA</v>
          </cell>
        </row>
        <row r="75">
          <cell r="C75" t="str">
            <v>RODILLO DE FELPA LISO 9 X 3/8 PULGADAS - PREMIER</v>
          </cell>
        </row>
        <row r="76">
          <cell r="C76" t="str">
            <v>SOGA 1,5CM CERTIFICADA. LÍNEAS DE VIDA. - TRAMO 20 METROS</v>
          </cell>
        </row>
        <row r="77">
          <cell r="C77" t="str">
            <v>AUTOBOMBA PARA CONCRETO</v>
          </cell>
        </row>
        <row r="78">
          <cell r="C78" t="str">
            <v>BOMBA PARA CONCRETO ESTACIONARIA</v>
          </cell>
        </row>
        <row r="79">
          <cell r="C79" t="str">
            <v>CILINDRO VIBROCOMPACTADOR 3,5 TON (INCLUYE OPERARIO Y COMBUSTIBLE)</v>
          </cell>
        </row>
        <row r="80">
          <cell r="C80" t="str">
            <v>CILINDRO VIBROCOMPACTADOR 7,0 TON (INCLUYE OPERARIO Y COMBUSTIBLE)</v>
          </cell>
        </row>
        <row r="81">
          <cell r="C81" t="str">
            <v>CILINDRO VIBROCOMPACTADOR 750 Kg (INCLUYE COMBUSTIBLE)</v>
          </cell>
        </row>
        <row r="82">
          <cell r="C82" t="str">
            <v>MINICARGADOR BOBCAT 763 (INCLUYE OPERARIO Y COMBUSTIBLE)</v>
          </cell>
        </row>
        <row r="83">
          <cell r="C83" t="str">
            <v>MONTACARGAS k = 2,0 TON (INCLUYE OPERARIO Y COMBUSTIBLE)</v>
          </cell>
        </row>
        <row r="84">
          <cell r="C84" t="str">
            <v>MOTONIVELADORA</v>
          </cell>
        </row>
        <row r="85">
          <cell r="C85" t="str">
            <v>RETRO EXCAVADORA DE ORUGA 200 (INCLUYE OPERARIO Y COMBUSTIBLE)</v>
          </cell>
        </row>
        <row r="86">
          <cell r="C86" t="str">
            <v>RETRO EXCAVADORA LLANTA JCB 214 EXTRAIN (INCLUYE OPERARIO Y COMBUSTIBLE)</v>
          </cell>
        </row>
        <row r="87">
          <cell r="C87" t="str">
            <v>RETRO EXCAVADORA MINI.</v>
          </cell>
        </row>
        <row r="88">
          <cell r="C88" t="str">
            <v>VOLQUETA</v>
          </cell>
        </row>
        <row r="89">
          <cell r="C89" t="str">
            <v>VOLQUETA VIAJE DENTRO DE LA UNIVERSIDAD</v>
          </cell>
        </row>
        <row r="90">
          <cell r="C90" t="str">
            <v>ROTOMARTILLO SDS D25404 4.8 JLS</v>
          </cell>
        </row>
        <row r="91">
          <cell r="C91" t="str">
            <v>PISTOLA DE ANCLAJE</v>
          </cell>
        </row>
        <row r="92">
          <cell r="C92" t="str">
            <v>COMPRESOR DE AIRE</v>
          </cell>
        </row>
        <row r="93">
          <cell r="C93">
            <v>0</v>
          </cell>
        </row>
        <row r="94">
          <cell r="C94">
            <v>0</v>
          </cell>
        </row>
        <row r="95">
          <cell r="C95">
            <v>0</v>
          </cell>
        </row>
        <row r="96">
          <cell r="C96">
            <v>0</v>
          </cell>
        </row>
        <row r="97">
          <cell r="C97">
            <v>0</v>
          </cell>
        </row>
        <row r="98">
          <cell r="C98">
            <v>0</v>
          </cell>
        </row>
        <row r="99">
          <cell r="C99">
            <v>0</v>
          </cell>
        </row>
        <row r="100">
          <cell r="C100">
            <v>0</v>
          </cell>
        </row>
        <row r="101">
          <cell r="C101">
            <v>0</v>
          </cell>
        </row>
        <row r="102">
          <cell r="C102">
            <v>0</v>
          </cell>
        </row>
      </sheetData>
      <sheetData sheetId="287">
        <row r="6">
          <cell r="C6" t="str">
            <v>ADOQUÍN GRES 10X12X6/CONCRETO ECOLÓGICO</v>
          </cell>
        </row>
        <row r="7">
          <cell r="C7" t="str">
            <v>ALFA FOAM LIGHT-1, 7mm</v>
          </cell>
        </row>
        <row r="8">
          <cell r="C8" t="str">
            <v>ALFAJÍAS EN PIEDRA BLANCA</v>
          </cell>
        </row>
        <row r="9">
          <cell r="C9" t="str">
            <v>ALFALISTO PLUS 25 Kg-1</v>
          </cell>
        </row>
        <row r="10">
          <cell r="C10" t="str">
            <v>ALFOMBRA BOUT ALAPACA 13 DREW-1, ALFOMBRA IMPORTADA 100% POLIÉSTER 12MM DE ESPESOR TEJIDO RECORTADO</v>
          </cell>
        </row>
        <row r="11">
          <cell r="C11" t="str">
            <v>ANTICORROSIVO</v>
          </cell>
        </row>
        <row r="12">
          <cell r="C12" t="str">
            <v>ANTICORROSIVO ROJO 1 GALÓN PINTUCO</v>
          </cell>
        </row>
        <row r="13">
          <cell r="C13" t="str">
            <v xml:space="preserve">AVISOS EN HIERRO MEDIDAS: 25X17 O 35X20 </v>
          </cell>
        </row>
        <row r="14">
          <cell r="C14" t="str">
            <v>BALDOSA ALFA BH1 FORMATO 30X30 cm</v>
          </cell>
        </row>
        <row r="15">
          <cell r="C15" t="str">
            <v>BARANDA HIERRO BALCÓN</v>
          </cell>
        </row>
        <row r="16">
          <cell r="C16" t="str">
            <v>BASURERA DIVISIONES</v>
          </cell>
        </row>
        <row r="17">
          <cell r="C17" t="str">
            <v>BORDILLO EN PIEDRA</v>
          </cell>
        </row>
        <row r="18">
          <cell r="C18" t="str">
            <v>BORDILLO PREFABRICADO A - 80</v>
          </cell>
        </row>
        <row r="19">
          <cell r="C19" t="str">
            <v>BRAZO LAVAMANOS FREE MAMPOSTERÍA EN CAJA</v>
          </cell>
        </row>
        <row r="20">
          <cell r="C20" t="str">
            <v>CANTO PVC .5 MM X 16 MM CUERPO</v>
          </cell>
        </row>
        <row r="21">
          <cell r="C21" t="str">
            <v xml:space="preserve">CANTO PVC FLEXIBLE </v>
          </cell>
        </row>
        <row r="22">
          <cell r="C22" t="str">
            <v xml:space="preserve">CANTO PVC RÍGIDO </v>
          </cell>
        </row>
        <row r="23">
          <cell r="C23" t="str">
            <v>CAÑUELA A-120</v>
          </cell>
        </row>
        <row r="24">
          <cell r="C24" t="str">
            <v>CAOLÍN INPALPABLE 25 KILOS, EL VENCEDOR - EL VENCEDOR</v>
          </cell>
        </row>
        <row r="25">
          <cell r="C25" t="str">
            <v>CEMENTO BLANCO 40 KILOS, ARGOS</v>
          </cell>
        </row>
        <row r="26">
          <cell r="C26" t="str">
            <v>CEPILLERA ASTRO BLANCO CORONA</v>
          </cell>
        </row>
        <row r="27">
          <cell r="C27" t="str">
            <v>CEPILLO UÑAS BLANCO VANYPLAS</v>
          </cell>
        </row>
        <row r="28">
          <cell r="C28" t="str">
            <v>CERÁMICA  REF NEW YORK ARENA FORMATO 30.5 X 45 cm</v>
          </cell>
        </row>
        <row r="29">
          <cell r="C29" t="str">
            <v>CERÁMICA ALFA MATIZ DANTA CRISTAL F FORMATO 40X40 cm</v>
          </cell>
        </row>
        <row r="30">
          <cell r="C30" t="str">
            <v>CERÁMICA BLANCA 20.5X30.5</v>
          </cell>
        </row>
        <row r="31">
          <cell r="C31" t="str">
            <v>CERÁMICA DUBAI ARENA 30.5 X 45 cm</v>
          </cell>
        </row>
        <row r="32">
          <cell r="C32" t="str">
            <v>CERÁMICA EGEO BLANCO 0,205 X 0,205</v>
          </cell>
        </row>
        <row r="33">
          <cell r="C33" t="str">
            <v>CERÁMICA OTUN BLANCO 0,30 X 0,60</v>
          </cell>
        </row>
        <row r="34">
          <cell r="C34" t="str">
            <v>CERÁMICA TROPICALE FRESA 2 FORMATO 20.3 X 30.5 cm</v>
          </cell>
        </row>
        <row r="35">
          <cell r="C35" t="str">
            <v>CONCOLOR JUNTA ESTRECHA</v>
          </cell>
        </row>
        <row r="36">
          <cell r="C36" t="str">
            <v>DESAGÛE SENCILLO INTEGRADO CR COLOR CROMO</v>
          </cell>
        </row>
        <row r="37">
          <cell r="C37" t="str">
            <v>DISPENSADOR DE JABÓN DE PARED HORIZONTAL EN ACERO INOXIDABLE</v>
          </cell>
        </row>
        <row r="38">
          <cell r="C38" t="str">
            <v>DISPENSADOR DE JABÓN DE PARED VERTICAL EN ACERO INOXIDABLE</v>
          </cell>
        </row>
        <row r="39">
          <cell r="C39" t="str">
            <v>DISPENSADOR DE JABON ORVALLO GF.IMP</v>
          </cell>
        </row>
        <row r="40">
          <cell r="C40" t="str">
            <v>ENCHAPE FORMICA 1 CARA 1,22 X 2,44</v>
          </cell>
        </row>
        <row r="41">
          <cell r="C41" t="str">
            <v>ENCHAPE PARED ARTICA BLANCO 30X45 cm</v>
          </cell>
        </row>
        <row r="42">
          <cell r="C42" t="str">
            <v>ENCHAPE PARED SNOW NIVEO RECTIFICADO BIANCO 30 X 60 cm</v>
          </cell>
        </row>
        <row r="43">
          <cell r="C43" t="str">
            <v>ENCHAPE PARED VERONICA REC BLANCA 30 X 60 cm</v>
          </cell>
        </row>
        <row r="44">
          <cell r="C44" t="str">
            <v>ENCHAPE VERONA REC BLANCA 30 X 60 cm</v>
          </cell>
        </row>
        <row r="45">
          <cell r="C45" t="str">
            <v>ESMALTE SINTÉTICO</v>
          </cell>
        </row>
        <row r="46">
          <cell r="C46" t="str">
            <v>ESQUINERAS PLASTICAS</v>
          </cell>
        </row>
        <row r="47">
          <cell r="C47" t="str">
            <v>ESTUCO PLÁSTICO 30 KILOS ESTUCOR</v>
          </cell>
        </row>
        <row r="48">
          <cell r="C48" t="str">
            <v>ETERNIT TEJA #6 GRIS PERFIL 7- LARGO 1.83 LARGO UTIL 1.69 ANCHO 0.92 ANCHO UTIL. 0.873</v>
          </cell>
        </row>
        <row r="49">
          <cell r="C49" t="str">
            <v>FLANCHE LÁMINA GALVANIZADA CON 6 DOBLECES DESARROLLO 70 CM CALIBRE 20</v>
          </cell>
        </row>
        <row r="50">
          <cell r="C50" t="str">
            <v>GRANIPLAST 30Kg</v>
          </cell>
        </row>
        <row r="51">
          <cell r="C51" t="str">
            <v>GRIFERÍA LAVAMANOS DE MESA TIPO PUSH EN CROMO</v>
          </cell>
        </row>
        <row r="52">
          <cell r="C52" t="str">
            <v>GRIFERÍA LAVAPLATOS CJ LVP 8P MALLORCA H.A PALANCA COLOR CROMO</v>
          </cell>
        </row>
        <row r="53">
          <cell r="C53" t="str">
            <v>GRIFLEX LVM/LNP EA COLOR NEUTRO</v>
          </cell>
        </row>
        <row r="54">
          <cell r="C54" t="str">
            <v>GUARDA ESCOBA EN BALDOSA MATIZ ALFA</v>
          </cell>
        </row>
        <row r="55">
          <cell r="C55" t="str">
            <v>GUARDA ESCOBA EN MADERA, COLOR SIMILAR AL PISO EN VINILO ALFA</v>
          </cell>
        </row>
        <row r="56">
          <cell r="C56" t="str">
            <v>GUARDA ESCOBAS ZOCALO ALFA BH1 30X7.2</v>
          </cell>
        </row>
        <row r="57">
          <cell r="C57" t="str">
            <v>GUARDA ESCOBAS ZOCALO MEDIA CAÑA ALFA BH1</v>
          </cell>
        </row>
        <row r="58">
          <cell r="C58" t="str">
            <v>GUARDAESCOBA 10 X 1 CM X 2,5 METROS SAPAN 4 FILOS - MADERAS SAN JOSÉ</v>
          </cell>
        </row>
        <row r="59">
          <cell r="C59" t="str">
            <v>GUARDAESCOBA h=0,10 m (GRANADILLO, SAPAN) CANTO RECTO Y LACADO.</v>
          </cell>
        </row>
        <row r="60">
          <cell r="C60" t="str">
            <v>LAVAMANOS AQUAJET CF/HG BLANCO</v>
          </cell>
        </row>
        <row r="61">
          <cell r="C61" t="str">
            <v>LAVAMANOS SAN LORENZO COLOR BLANCO</v>
          </cell>
        </row>
        <row r="62">
          <cell r="C62" t="str">
            <v>LAVAPLATOS VITAL E 50X35 4P</v>
          </cell>
        </row>
        <row r="63">
          <cell r="C63" t="str">
            <v>LLAVE JARDÍN PESADA COLOR CROMO</v>
          </cell>
        </row>
        <row r="64">
          <cell r="C64" t="str">
            <v xml:space="preserve">MASILLA </v>
          </cell>
        </row>
        <row r="65">
          <cell r="C65" t="str">
            <v>MASILLA SUPERMÁSTICO</v>
          </cell>
        </row>
        <row r="66">
          <cell r="C66" t="str">
            <v xml:space="preserve">MEDIA CAÑA EN GRANITO FUNDIDO Y PULIDO EN SITIO RADIO =10CMS. FONDO BLANCO GRANO DE MARMOL #3 TIPO ALFA O SIMILAR </v>
          </cell>
        </row>
        <row r="67">
          <cell r="C67" t="str">
            <v>PERCHA SIMPLE TORINO</v>
          </cell>
        </row>
        <row r="68">
          <cell r="C68" t="str">
            <v>PINTURA ANTIBACTERIAL BLANCO</v>
          </cell>
        </row>
        <row r="69">
          <cell r="C69" t="str">
            <v>PINTURA EXTRABLINDAJE BLANCO</v>
          </cell>
        </row>
        <row r="70">
          <cell r="C70" t="str">
            <v>SUMINISTRO E INSTALACIÓN DE PISO EN MADERA NATURAL DE GRANADILLO, ESPESOR 20MM, ANCHO 20CM,  PULIDO Y ACABADO BRILLANTE PARA AUDITORIO</v>
          </cell>
        </row>
        <row r="71">
          <cell r="C71" t="str">
            <v>PISO MADERA SUCUPIRA 0,16 X 1,22 e=7mm CON FOAMY AISLANTE</v>
          </cell>
        </row>
        <row r="72">
          <cell r="C72" t="str">
            <v>PISO TECNICO EXTRUIDO NBK HUNTER DOUGLAS</v>
          </cell>
        </row>
        <row r="73">
          <cell r="C73" t="str">
            <v>PISO WPC HONEY</v>
          </cell>
        </row>
        <row r="74">
          <cell r="C74" t="str">
            <v>PIZARRA NEGRA 60X30X6-9mm NATURAL</v>
          </cell>
        </row>
        <row r="75">
          <cell r="C75" t="str">
            <v>PORCELANATO ALFA CLASSICA BEIGE BRILLANTE FORMATO 60X60 cm</v>
          </cell>
        </row>
        <row r="76">
          <cell r="C76" t="str">
            <v>PORCELANATO ALFA, BLANCO FORMATO 30.5 X 30.5 cm</v>
          </cell>
        </row>
        <row r="77">
          <cell r="C77" t="str">
            <v>PORCELANATO ALFA, COLECCIÓN ELEMENT, COLOR TAUPE, EN FORMATO 60X60 cm</v>
          </cell>
        </row>
        <row r="78">
          <cell r="C78" t="str">
            <v>PORCELANATO ALFA, COLECCIÓN ELEMENT, COLOR WHITE FORMATO 60X60 cm</v>
          </cell>
        </row>
        <row r="79">
          <cell r="C79" t="str">
            <v>PORCELANATO ALFA, MINIMUM CHUMBO FORMATO 60X60 cm</v>
          </cell>
        </row>
        <row r="80">
          <cell r="C80" t="str">
            <v>PORCELANATO ALFA, MINIMUM NUDE FORMATO 60X60 cm</v>
          </cell>
        </row>
        <row r="81">
          <cell r="C81" t="str">
            <v>PORCELANATO ANDINO NEGRO 33,8 X 33,8 cm</v>
          </cell>
        </row>
        <row r="82">
          <cell r="C82" t="str">
            <v>PORCELANATO ARDESIA DARK PRO 30 X 60cm</v>
          </cell>
        </row>
        <row r="83">
          <cell r="C83" t="str">
            <v>PORCELANATO CORVUS BEIGE 0,282 X 0,564</v>
          </cell>
        </row>
        <row r="84">
          <cell r="C84" t="str">
            <v>PORCELANATO CORVUS MULTITONO 0,258 X 0,564</v>
          </cell>
        </row>
        <row r="85">
          <cell r="C85" t="str">
            <v>PORCELANATO FLUX LAVA 0,282 X 0,564 PRESENTACION 1,28M2</v>
          </cell>
        </row>
        <row r="86">
          <cell r="C86" t="str">
            <v xml:space="preserve">PORCELANATO FORGE ROJO 48X48 cm </v>
          </cell>
        </row>
        <row r="87">
          <cell r="C87" t="str">
            <v>PORCELANATO LINEX BLANCO</v>
          </cell>
        </row>
        <row r="88">
          <cell r="C88" t="str">
            <v>PORCELANATO LINEX BLANCO 0,282 X 0,564</v>
          </cell>
        </row>
        <row r="89">
          <cell r="C89" t="str">
            <v>PORCELANATO LINEX GRIS 0,282 X 0,564</v>
          </cell>
        </row>
        <row r="90">
          <cell r="C90" t="str">
            <v>PORCELANATO VILLAGE BROWN 60 X 60 cm</v>
          </cell>
        </row>
        <row r="91">
          <cell r="C91" t="str">
            <v>PROTECTOR PIEDRAS-MARMOL-GRANITO</v>
          </cell>
        </row>
        <row r="92">
          <cell r="C92" t="str">
            <v>PROTECTOR PORTAROLLO DE PAPEL, CON MONTAJE DE SUPERFICIE, CON LLAVE, PARA ROLLO EXTRA GRANDE EN ACERO INOXIDABLE CON ACABADO SATINADO</v>
          </cell>
        </row>
        <row r="93">
          <cell r="C93" t="str">
            <v>PROTECTOR PORTAROLLO DE PAPEL,CON MONTAJE DE SUPERFICIE,  DOBLE CON LLAVE, EN ACERO INOXIDABLE CON ACABADO SATINADO</v>
          </cell>
        </row>
        <row r="94">
          <cell r="C94" t="str">
            <v>REJILLA PISO CONTEMPORANEA 10X10 cm 11/2-3P COLOR NEUTRO</v>
          </cell>
        </row>
        <row r="95">
          <cell r="C95" t="str">
            <v>SARDINEL A-10</v>
          </cell>
        </row>
        <row r="96">
          <cell r="C96" t="str">
            <v>SECADOR DE MANOS MACHFLOW EN ACERO INOXIDABLE, MANOS LIBRES - SENSOR AUTOMATICO</v>
          </cell>
        </row>
        <row r="97">
          <cell r="C97" t="str">
            <v>SIFÓN BOTELLA GRIS</v>
          </cell>
        </row>
        <row r="98">
          <cell r="C98" t="str">
            <v>SUBCONJUNTO LAVAMANOS DE SOBREPONER 3 CUERPOS CON SPRAY MILÁN245010001</v>
          </cell>
        </row>
        <row r="99">
          <cell r="C99" t="str">
            <v>SUBCONJUNTO LAVAMANOS DE SOBREPONER 8" MILÁN 241000001</v>
          </cell>
        </row>
        <row r="100">
          <cell r="C100" t="str">
            <v>TAPA EN MADERA BARANDA b=0,15 m</v>
          </cell>
        </row>
        <row r="101">
          <cell r="C101" t="str">
            <v>TAPA EN MADERA MURO b=0,40 m</v>
          </cell>
        </row>
        <row r="102">
          <cell r="C102" t="str">
            <v>TAPA REGISTRO 0,20 X 0,20 cm EN ACERO INOXIDABLE</v>
          </cell>
        </row>
        <row r="103">
          <cell r="C103" t="str">
            <v>TAZA ERIE EP CON FLUXOMETRO PUSH KIT SANITARIO</v>
          </cell>
        </row>
        <row r="104">
          <cell r="C104" t="str">
            <v>TOALLERO BARRA TORINO COLOR CROMO</v>
          </cell>
        </row>
        <row r="105">
          <cell r="C105" t="str">
            <v>BANDEJA TILE LAY-IN HUNTER DOUGLAS N° 106 EN ALUMINIO, COLOR BLANCO MICROPERFORADO, ESTRUCTURA EN PERFIL AUTOENSAMBLADO (INCLUYE ELEMENTOS DE INSTALACIÓN Y FIJACIÓN)</v>
          </cell>
        </row>
        <row r="106">
          <cell r="C106" t="str">
            <v>CAUCHO RECICLADO DE LLANTA SBR PIGMENTADO UNO A UNO (INCLUYE ADITAMENTOS Y DEMÁS MATERIALES PARA LA INSTALACIÓN, PEGUE Y SELLADO DEL CAUCHO A LA SUPERFICIE)</v>
          </cell>
        </row>
        <row r="107">
          <cell r="C107" t="str">
            <v xml:space="preserve">3,20M DE BARANDA EN VARILLA CUADRADA DE MEDIA </v>
          </cell>
        </row>
        <row r="108">
          <cell r="C108" t="str">
            <v>ABRAZADERA GALVANIZADA 3 PULGADAS</v>
          </cell>
        </row>
        <row r="109">
          <cell r="C109" t="str">
            <v>ADOQUIN EN ARCILLA SANTAFÉ  26 - 1/4</v>
          </cell>
        </row>
        <row r="110">
          <cell r="C110" t="str">
            <v>AGAPANDOS</v>
          </cell>
        </row>
        <row r="111">
          <cell r="C111" t="str">
            <v>ARBOL ACACIO MORADA 1,3 M</v>
          </cell>
        </row>
        <row r="112">
          <cell r="C112" t="str">
            <v>ARBOL DE ARRAYAN 1,8 M</v>
          </cell>
        </row>
        <row r="113">
          <cell r="C113" t="str">
            <v>ARBOL DE FEIJOA 1,8 M</v>
          </cell>
        </row>
        <row r="114">
          <cell r="C114" t="str">
            <v>ARBOL DE HOLLY 1,8 M</v>
          </cell>
        </row>
        <row r="115">
          <cell r="C115" t="str">
            <v>ARBOL DE TILO1,8 M</v>
          </cell>
        </row>
        <row r="116">
          <cell r="C116" t="str">
            <v>ARBOL GARDENIA 1,3 M</v>
          </cell>
        </row>
        <row r="117">
          <cell r="C117" t="str">
            <v>ASTROMELIAS</v>
          </cell>
        </row>
        <row r="118">
          <cell r="C118" t="str">
            <v>BARRA DE SEGURIDAD 24", ACERO INOXIDABLE</v>
          </cell>
        </row>
        <row r="119">
          <cell r="C119" t="str">
            <v>BARRA DE SEGURIDAD 30", ACERO INOXIDABLE</v>
          </cell>
        </row>
        <row r="120">
          <cell r="C120" t="str">
            <v>BARRA DE SEGURIDAD EN L, ACERO INOXIDABLE</v>
          </cell>
        </row>
        <row r="121">
          <cell r="C121" t="str">
            <v>BARRA SEGURIDAD PLEGABLE EN ACERO INOXIDABLE, GRIVAL</v>
          </cell>
        </row>
        <row r="122">
          <cell r="C122" t="str">
            <v>BASE ESPEJO BAÑO 0,50 X 1,15</v>
          </cell>
        </row>
        <row r="123">
          <cell r="C123" t="str">
            <v>BASE ESPEJO BAÑO 1,50 X 1,25</v>
          </cell>
        </row>
        <row r="124">
          <cell r="C124" t="str">
            <v>BASE ESPEJO BAÑO 1,70 X 1,25</v>
          </cell>
        </row>
        <row r="125">
          <cell r="C125" t="str">
            <v xml:space="preserve">BASE ESPEJO BAÑO 1,80 X 1,25 </v>
          </cell>
        </row>
        <row r="126">
          <cell r="C126" t="str">
            <v>BASE ESPEJO BAÑO 1,90 X 1,25</v>
          </cell>
        </row>
        <row r="127">
          <cell r="C127" t="str">
            <v>BEGONIA</v>
          </cell>
        </row>
        <row r="128">
          <cell r="C128" t="str">
            <v>CANAL B 9X2.44 CAL. 26</v>
          </cell>
        </row>
        <row r="129">
          <cell r="C129" t="str">
            <v>CANAL GALVANIZADA  CALIBRE 26- 3"</v>
          </cell>
        </row>
        <row r="130">
          <cell r="C130" t="str">
            <v>CANAL GALVANIZADA  CALIBRE 26- 4"</v>
          </cell>
        </row>
        <row r="131">
          <cell r="C131" t="str">
            <v>CANAL LÁMINA GALVANIZADA CAL 22 DESARROLLO 0,40 m</v>
          </cell>
        </row>
        <row r="132">
          <cell r="C132" t="str">
            <v xml:space="preserve">CANASTILLA 4 PULGADAS CROMADA  GRICOL  </v>
          </cell>
        </row>
        <row r="133">
          <cell r="C133" t="str">
            <v>CANASTILLA LAVARROPAS 2 PULGADAS ACERO INOXIDABLE CON BAJANTE FIRPLAK</v>
          </cell>
        </row>
        <row r="134">
          <cell r="C134" t="str">
            <v>CANECA DE ACERO INOXIDABLE</v>
          </cell>
        </row>
        <row r="135">
          <cell r="C135" t="str">
            <v>CERRADURA ENTRADA ANTICADA MANIJA JÚPITER - STEELOCK</v>
          </cell>
        </row>
        <row r="136">
          <cell r="C136" t="str">
            <v xml:space="preserve">CERRADURA GANCHO 20 MM SENCILLO </v>
          </cell>
        </row>
        <row r="137">
          <cell r="C137" t="str">
            <v>CERRADURA PARA ALCOBA DE MANIJA CROMO MATE JÚPITER - STEELOCK</v>
          </cell>
        </row>
        <row r="138">
          <cell r="C138" t="str">
            <v>CERRADURA PARA BAÑO SATINADA CON MANIJA JÚPITER - STEELOCK</v>
          </cell>
        </row>
        <row r="139">
          <cell r="C139" t="str">
            <v>CERRADURA PICOLORO NÍQUEL UNA LLAVES - SAFE</v>
          </cell>
        </row>
        <row r="140">
          <cell r="C140" t="str">
            <v>CERRADURA PUERTA CORREDIZA CLOSET PICO DE LORO</v>
          </cell>
        </row>
        <row r="141">
          <cell r="C141" t="str">
            <v xml:space="preserve">CERRADURA TESA 2030-90 CON CILINDRO CORRIENTE </v>
          </cell>
        </row>
        <row r="142">
          <cell r="C142" t="str">
            <v>CIERRA PUERTA HIDRAULICO AJUSTABLE HASTA 80 Kg YALE 2234</v>
          </cell>
        </row>
        <row r="143">
          <cell r="C143" t="str">
            <v>COCINA - CUERPO MUEBLES : MADECOR 15 MM PIZANO, MADEFONDO 3 MM PIZANO, PUERTAS, COSTADOS MUEBLES: LAMINA TEXTURADA CLEAF 19MM (ITALIA), CANTO PUERTAS, COSTADOS : PVC CLEAF (ITALIA), HERRAJES : BISAGRAS CIERRE LENTO BLUM (AUSTRIA), CAJONES TANDEMBOX CIERRE LENTO BLUM (AUSTRIA), BRAZO PUERTAS ELEVABLES AVENTOS HK BLUM (AUSTRIA), ACCESORIOS : ZOCALO ALUMINIO OPES (ITALIA), CANECA ALUMINIO ROMAGNA (ITALIA), ESCURRIDOR DE VAJILLA HETTICH (ALEMAN), CUBERTERO DIRKS (ALEMANIA)</v>
          </cell>
        </row>
        <row r="144">
          <cell r="C144" t="str">
            <v>CONJUNTO SANITARIO AVANTI BLANCO 20299, INCLUYE: LAVAMANOS, PEDESTAL, JUEGO DE ACCESORIOS Y GRIFERÍA</v>
          </cell>
        </row>
        <row r="145">
          <cell r="C145" t="str">
            <v>CONJUNTO SANITARIO MONTECARLO ALONGADO BLANCO 2628</v>
          </cell>
        </row>
        <row r="146">
          <cell r="C146" t="str">
            <v>COPA T11, 4X2 PULGADAS</v>
          </cell>
        </row>
        <row r="147">
          <cell r="C147" t="str">
            <v>CUBIERTA EMPOTRAR 72 X 51 CGG7210AIO GE</v>
          </cell>
        </row>
        <row r="148">
          <cell r="C148" t="str">
            <v>CUBIERTA METALICA MONOROOF TIPO METECNO</v>
          </cell>
        </row>
        <row r="149">
          <cell r="C149" t="str">
            <v>CUERPO MUEBLES : MADECOR 15 MM PIZANO, MADEFONDO 3 MM PIZANO, PUERTAS, COSTADOS MUEBLES</v>
          </cell>
        </row>
        <row r="150">
          <cell r="C150" t="str">
            <v>DESAGÜE LAVAMANOS SENCILLO INTEGRADO REBOSE GRIVAL</v>
          </cell>
        </row>
        <row r="151">
          <cell r="C151" t="str">
            <v xml:space="preserve">DESAGÜE PUSH SIN REBOSE LARGO GRIVAL </v>
          </cell>
        </row>
        <row r="152">
          <cell r="C152" t="str">
            <v xml:space="preserve">DILATACIÓN Z - DEXSON  40 X 9 MM 3,05 METROS </v>
          </cell>
        </row>
        <row r="153">
          <cell r="C153" t="str">
            <v>DISPENSADOR DE JABÓN LÍQUIDO MARCA  SOCODA O SIMILAR</v>
          </cell>
        </row>
        <row r="154">
          <cell r="C154" t="str">
            <v>DISPENSADOR DE PAPEL HIGIENICO EN ACERO INOXIDABLE MARCA SOCODA O SIMILAR</v>
          </cell>
        </row>
        <row r="155">
          <cell r="C155" t="str">
            <v>DISPENSADOR DE TOALLLAS DE MANO EN ACERO INOXIDABLE MARCA SOCODA O SIMILAR</v>
          </cell>
        </row>
        <row r="156">
          <cell r="C156" t="str">
            <v>DIVISIONES DE ACERO INOXIDABLE PARA SANITARIOS CANTILEVER</v>
          </cell>
        </row>
        <row r="157">
          <cell r="C157" t="str">
            <v>DUCHA 3 LLAVES MILÁN CSB CR 244000001</v>
          </cell>
        </row>
        <row r="158">
          <cell r="C158" t="str">
            <v>DUCHA MEZCLADOR SSB VENTO CROMO 5941000001</v>
          </cell>
        </row>
        <row r="159">
          <cell r="C159" t="str">
            <v>DURANTA</v>
          </cell>
        </row>
        <row r="160">
          <cell r="C160" t="str">
            <v>EMPAQUE DE NEOPRENO PARA SISTEMA  8025 TRADICIONAL.</v>
          </cell>
        </row>
        <row r="161">
          <cell r="C161" t="str">
            <v>EMPAQUE DE NEOPRENO PARA SISTEMA PROYECTANTE  EN ALUMINIO.</v>
          </cell>
        </row>
        <row r="162">
          <cell r="C162" t="str">
            <v xml:space="preserve">EMPAQUE DE NEOPRENO PARA U EN ALUMINIO. </v>
          </cell>
        </row>
        <row r="163">
          <cell r="C163" t="str">
            <v>EMPAQUE TIPO BURBUJA PARA VIDRIO.</v>
          </cell>
        </row>
        <row r="164">
          <cell r="C164" t="str">
            <v>ESPEJO DE 4MM. PULIDO</v>
          </cell>
        </row>
        <row r="165">
          <cell r="C165" t="str">
            <v>ESPEJO DE 6MM. PULIDO</v>
          </cell>
        </row>
        <row r="166">
          <cell r="C166" t="str">
            <v>FLOR MORADO</v>
          </cell>
        </row>
        <row r="167">
          <cell r="C167" t="str">
            <v>FREGADERO EN FIBRA DE VIDRIO 0,90 X 0,60</v>
          </cell>
        </row>
        <row r="168">
          <cell r="C168" t="str">
            <v>GANCHO TECHO 10 CM CALIBRE 12- GALVANIZADO</v>
          </cell>
        </row>
        <row r="169">
          <cell r="C169" t="str">
            <v>GRAMOQUIN 40 X 40</v>
          </cell>
        </row>
        <row r="170">
          <cell r="C170" t="str">
            <v xml:space="preserve">GRANITO FUNDIDO Y PULIDO EN SITIO. FONDO BLANCO GRANO DE MARMOL #3 TIPO ALFA O SIMILAR </v>
          </cell>
        </row>
        <row r="171">
          <cell r="C171" t="str">
            <v>GRIFERÍA LAVADERO SENCILLA PARED CUELLO S TOSCANA
GRICOL</v>
          </cell>
        </row>
        <row r="172">
          <cell r="C172" t="str">
            <v>GRIFERÍA LAVAMANOS INDIVIDUAL PIANA GRICOL</v>
          </cell>
        </row>
        <row r="173">
          <cell r="C173" t="str">
            <v>GRIFERÍA LAVAPLATOS MONO CONTROL VERA VA 50088</v>
          </cell>
        </row>
        <row r="174">
          <cell r="C174" t="str">
            <v>GRIFERÍA LAVAPLATOS MONO CONTROL VERA VA 500881</v>
          </cell>
        </row>
        <row r="175">
          <cell r="C175" t="str">
            <v>GRIFERÍA LAVAPLATOS MONOCONTROL CAMBRIA GRIVAL</v>
          </cell>
        </row>
        <row r="176">
          <cell r="C176" t="str">
            <v>GRÍFERIA PARA LAVAMANOS DANICA CAÑO ALTO. MARCA MOEN</v>
          </cell>
        </row>
        <row r="177">
          <cell r="C177" t="str">
            <v>GRIFERIA PARA LAVAMANOS DE EMPOTRAR PUSH PICO EXPUESTO</v>
          </cell>
        </row>
        <row r="178">
          <cell r="C178" t="str">
            <v>GRÍFERIA PARA LAVAMANOS MONCONTROL SIENNA DE CORONA</v>
          </cell>
        </row>
        <row r="179">
          <cell r="C179" t="str">
            <v>GRIFERIA PARA LAVAPLATOS MONOCONTROL NEW</v>
          </cell>
        </row>
        <row r="180">
          <cell r="C180" t="str">
            <v>HORTENCIAS</v>
          </cell>
        </row>
        <row r="181">
          <cell r="C181" t="str">
            <v xml:space="preserve">INCRUSTACIONES BAÑO MILAN JUEGO X6 CORONA COLORE CROMO-INCLUYE TOALLERO ARGOLLA, TOALLERO DE BARRA, PERCHA, JABONERA, CEPILLARA VASO Y PORTA ROLLO. </v>
          </cell>
        </row>
        <row r="182">
          <cell r="C182" t="str">
            <v>JABONERA ASTRO BLANCO CORONA</v>
          </cell>
        </row>
        <row r="183">
          <cell r="C183" t="str">
            <v>JABONERA GRANDE ESPACIO BLANCO CORONA</v>
          </cell>
        </row>
        <row r="184">
          <cell r="C184" t="str">
            <v>JUEGO 6 ACCESORIOS MILÁN CROMO 79600661</v>
          </cell>
        </row>
        <row r="185">
          <cell r="C185" t="str">
            <v>LADRILLO LIVIANO X6 ARENA 24X12X6 (56 unidades/m2)</v>
          </cell>
        </row>
        <row r="186">
          <cell r="C186" t="str">
            <v>LADRILLO TOLETE</v>
          </cell>
        </row>
        <row r="187">
          <cell r="C187" t="str">
            <v>LAMINA AGLOMERADO 15MM COLOR WENGUE MEDIDA DE LAMINA 2,15X2,44</v>
          </cell>
        </row>
        <row r="188">
          <cell r="C188" t="str">
            <v>LAMINA AGLOMERADO PARA HUMEDAD RH 15MM COLOR WENGUE MEDIDA DE LAMINA 2,15X2,44</v>
          </cell>
        </row>
        <row r="189">
          <cell r="C189" t="str">
            <v>LÁMINA CIELO/PARED PVC 300X25cm</v>
          </cell>
        </row>
        <row r="190">
          <cell r="C190" t="str">
            <v>LAMINA DE MDF 15MM  1,83 X 2,44 ENCHAPADA POR LAS DOS CARAS</v>
          </cell>
        </row>
        <row r="191">
          <cell r="C191" t="str">
            <v xml:space="preserve">LAMINA DE MDF 20MM  1,83 X 2,44 </v>
          </cell>
        </row>
        <row r="192">
          <cell r="C192" t="str">
            <v xml:space="preserve">LAMINA DE MDF 25MM  1,83 X 2,44 </v>
          </cell>
        </row>
        <row r="193">
          <cell r="C193" t="str">
            <v>LAMINA SUPERBOARD 10MM</v>
          </cell>
        </row>
        <row r="194">
          <cell r="C194" t="str">
            <v>LAMINA SUPERBOARD 8MM</v>
          </cell>
        </row>
        <row r="195">
          <cell r="C195" t="str">
            <v>LAMINA YESO DRYWALL 1/2 ANCHO1,22X LARGO2,44 PESO 26KG</v>
          </cell>
        </row>
        <row r="196">
          <cell r="C196" t="str">
            <v>LAVAMANOS DE PEDESTAL AVANTI BLANCO 42240-280-290</v>
          </cell>
        </row>
        <row r="197">
          <cell r="C197" t="str">
            <v>LAVAMANOS DE SOBREPONER MARSELLA BLANCO</v>
          </cell>
        </row>
        <row r="198">
          <cell r="C198" t="str">
            <v>LAVAMANOS DE SOBREPONER SOBRE MESON EN GRANITO NEGRO</v>
          </cell>
        </row>
        <row r="199">
          <cell r="C199" t="str">
            <v>LAVAMANOS EN ACERO INOXIDABLE CAL 18</v>
          </cell>
        </row>
        <row r="200">
          <cell r="C200" t="str">
            <v>LAVAMANOS SOBREPONER ELEMENTO BLANCO 0022421001</v>
          </cell>
        </row>
        <row r="201">
          <cell r="C201" t="str">
            <v>LAVAPLATOS CORONA EN ACERO INOXIDABLE</v>
          </cell>
        </row>
        <row r="202">
          <cell r="C202" t="str">
            <v xml:space="preserve">LAVAPLATOS SOCODA DOBLE </v>
          </cell>
        </row>
        <row r="203">
          <cell r="C203" t="str">
            <v>LAVAVAJILLAS GE GLV1440XSS</v>
          </cell>
        </row>
        <row r="204">
          <cell r="C204" t="str">
            <v>MACHONES EN PIEDRA BARICHARA DE ,60X,60 X1,2  CON  PARTE SUPERIOR A DOS AGUAS.</v>
          </cell>
        </row>
        <row r="205">
          <cell r="C205" t="str">
            <v>MADECRAFT PIZANO 15MM BLANCO 153X244</v>
          </cell>
        </row>
        <row r="206">
          <cell r="C206" t="str">
            <v>MADEFONDO PIZANO 3 MM 153 X 244</v>
          </cell>
        </row>
        <row r="207">
          <cell r="C207" t="str">
            <v xml:space="preserve">MADERA CEPILLADA FLOR MORADO 1,5CM X 1,5CM DE 1MT </v>
          </cell>
        </row>
        <row r="208">
          <cell r="C208" t="str">
            <v xml:space="preserve">MADERA CEPILLADA FLOR MORADO 1,5CM X 20CM DE 3MT </v>
          </cell>
        </row>
        <row r="209">
          <cell r="C209" t="str">
            <v xml:space="preserve">MADERA CEPILLADA FLOR MORADO 1,8CM X 15CM DE 3MT </v>
          </cell>
        </row>
        <row r="210">
          <cell r="C210" t="str">
            <v>MADERA CEPILLADA FLOR MORADO 1,8CM X 1MT x 1MT</v>
          </cell>
        </row>
        <row r="211">
          <cell r="C211" t="str">
            <v xml:space="preserve">MADERA CEPILLADA FLOR MORADO 1,8CM X 20CM DE 3MT </v>
          </cell>
        </row>
        <row r="212">
          <cell r="C212" t="str">
            <v xml:space="preserve">MADERA CEPILLADA FLOR MORADO 1,8CM X 7CM DE 3MT </v>
          </cell>
        </row>
        <row r="213">
          <cell r="C213" t="str">
            <v xml:space="preserve">MADERA CEPILLADA FLOR MORADO 3CM X 0,7CM DE 3MT </v>
          </cell>
        </row>
        <row r="214">
          <cell r="C214" t="str">
            <v xml:space="preserve">MADERA CEPILLADA FLOR MORADO 3CM X 15CM DE 3MT </v>
          </cell>
        </row>
        <row r="215">
          <cell r="C215" t="str">
            <v xml:space="preserve">MADERA CEPILLADA FLOR MORADO 3CM X 20CM DE 3MT </v>
          </cell>
        </row>
        <row r="216">
          <cell r="C216" t="str">
            <v xml:space="preserve">MADERA CEPILLADA FLOR MORADO 3CM X 30CM DE 3MT </v>
          </cell>
        </row>
        <row r="217">
          <cell r="C217" t="str">
            <v xml:space="preserve">MADERA CEPILLADA FLOR MORADO 4CM X 10CM DE 3MT </v>
          </cell>
        </row>
        <row r="218">
          <cell r="C218" t="str">
            <v xml:space="preserve">MADERA CEPILLADA FLOR MORADO 4CM X 15CM DE 3MT </v>
          </cell>
        </row>
        <row r="219">
          <cell r="C219" t="str">
            <v xml:space="preserve">MADERA CEPILLADA FLOR MORADO 4CM X 30CM DE 3MT </v>
          </cell>
        </row>
        <row r="220">
          <cell r="C220" t="str">
            <v xml:space="preserve">MADERA CEPILLADA FLOR MORADO 4CM X 4CM DE 3MT </v>
          </cell>
        </row>
        <row r="221">
          <cell r="C221" t="str">
            <v xml:space="preserve">MADERA CEPILLADA FLOR MORADO 5MM X 3CM DE 1MT </v>
          </cell>
        </row>
        <row r="222">
          <cell r="C222" t="str">
            <v xml:space="preserve">MADERA CEPILLADA FLOR MORADO 5MM X 4 CM DE 1MT </v>
          </cell>
        </row>
        <row r="223">
          <cell r="C223" t="str">
            <v xml:space="preserve">MADERA CEPILLADA FLOR MORADO 5MM X 5CM DE 1MT </v>
          </cell>
        </row>
        <row r="224">
          <cell r="C224" t="str">
            <v xml:space="preserve">MADERA CEPILLADA FLOR MORADO 8 X 2,5 CM DE 3MT </v>
          </cell>
        </row>
        <row r="225">
          <cell r="C225" t="str">
            <v>MADERA GRANADILLO 15MM DE 0,18 X 1,15 CONTRAHUELLAS.</v>
          </cell>
        </row>
        <row r="226">
          <cell r="C226" t="str">
            <v>MADERA GRANADILLO 15MM DE 0,28 X 1,15 HUELLAS.</v>
          </cell>
        </row>
        <row r="227">
          <cell r="C227" t="str">
            <v>MADERA GRANADILLO 15MM DE 1,20 X 1,15 DESCANSOS.</v>
          </cell>
        </row>
        <row r="228">
          <cell r="C228" t="str">
            <v xml:space="preserve">MADERA ZAPAN 0,15 X 1,0 ESPESOR 15MM  </v>
          </cell>
        </row>
        <row r="229">
          <cell r="C229" t="str">
            <v xml:space="preserve">MALLA ELECTROSOLDADA 15X15CM DE 4MM </v>
          </cell>
        </row>
        <row r="230">
          <cell r="C230" t="str">
            <v>MANIJA DE INCRUSTAR ZAMAK 870 SATIN NIQUEL CC 106 mm</v>
          </cell>
        </row>
        <row r="231">
          <cell r="C231" t="str">
            <v>MANIJA PARA SISTEMA PROYECTANTE.  BLANCO PINTURA</v>
          </cell>
        </row>
        <row r="232">
          <cell r="C232" t="str">
            <v>MDF 1 CARA 3 MM 183 X 244</v>
          </cell>
        </row>
        <row r="233">
          <cell r="C233" t="str">
            <v>MDF CRUDO 15 MM 183 X 244</v>
          </cell>
        </row>
        <row r="234">
          <cell r="C234" t="str">
            <v>MESÓN BAÑO QUARZTONE BLANCO POLAR O SIMILAR</v>
          </cell>
        </row>
        <row r="235">
          <cell r="C235" t="str">
            <v>MESÓN EN CONCRETO EN SITIO CON FALDON</v>
          </cell>
        </row>
        <row r="236">
          <cell r="C236" t="str">
            <v>MESÓN GRANITO NEGRO SAN GABRIEL</v>
          </cell>
        </row>
        <row r="237">
          <cell r="C237" t="str">
            <v>MESÓN GRANITO GRIS GUYANA ISLA + LATERALES b=0,80 m</v>
          </cell>
        </row>
        <row r="238">
          <cell r="C238" t="str">
            <v>MESÓN LAVAMANOS CREMA SIENA O SIMILAR</v>
          </cell>
        </row>
        <row r="239">
          <cell r="C239" t="str">
            <v>MESÓN LAVAMANOS MÁRMOL PARAISO CON FRENTERO Y COSTADOS LATERALES DE 27 cm</v>
          </cell>
        </row>
        <row r="240">
          <cell r="C240" t="str">
            <v>MOSAICO MEDIA NOCHE 32 X 32</v>
          </cell>
        </row>
        <row r="241">
          <cell r="C241" t="str">
            <v>MUEBLE RECEPCIÓN CON LOGO</v>
          </cell>
        </row>
        <row r="242">
          <cell r="C242" t="str">
            <v xml:space="preserve">OMEGA YC 0.46MM 63.5 X 22.3 MM 3.05 METROS </v>
          </cell>
        </row>
        <row r="243">
          <cell r="C243" t="str">
            <v>ORINAL GOTTA EP/GF PUSH ANTIVANDALICO COLOR BLANCO ANTIB (INCLUYE GRIFERIA)</v>
          </cell>
        </row>
        <row r="244">
          <cell r="C244" t="str">
            <v>PAPELERA ASTRO BLANCO CORONA</v>
          </cell>
        </row>
        <row r="245">
          <cell r="C245" t="str">
            <v>PAPIROS</v>
          </cell>
        </row>
        <row r="246">
          <cell r="C246" t="str">
            <v>PARAL IMPORTADO EN  ACERO INOXIDABLE PARA PASAMANOS</v>
          </cell>
        </row>
        <row r="247">
          <cell r="C247" t="str">
            <v>PASTO KIKUYO</v>
          </cell>
        </row>
        <row r="248">
          <cell r="C248" t="str">
            <v>PERFIL ALUMINIO CABEZAL PARA DIVISIÓN DE VIDRIO TEMPLADO 8MM</v>
          </cell>
        </row>
        <row r="249">
          <cell r="C249" t="str">
            <v>PERFIL ALUMINIO SILLAR PARA DIVISIÓN DE VIDRIO TEMPLADO 8MM</v>
          </cell>
        </row>
        <row r="250">
          <cell r="C250" t="str">
            <v>PERFIL CORNISA BLANCO 3ml</v>
          </cell>
        </row>
        <row r="251">
          <cell r="C251" t="str">
            <v>PERFIL EN ALUMINIO  DE 3”X1-1/2” CON ADAPTADOR. BLANCO PINTURA PARA MARCO HOJAS.</v>
          </cell>
        </row>
        <row r="252">
          <cell r="C252" t="str">
            <v>PERFIL EN ALUMINIO  JAMBA DIVISIÓN DE BAÑO, BLANCO PINTURA</v>
          </cell>
        </row>
        <row r="253">
          <cell r="C253" t="str">
            <v>PERFIL EN ALUMINIO  TIPO PERSIANA FIJA, BLANCO PINTURA</v>
          </cell>
        </row>
        <row r="254">
          <cell r="C254" t="str">
            <v>PERFIL EN ALUMINIO CABEZAL RIEL 2”X 1-3/4. DIVISIÓN CORREDERA EN ALUMINIO COLOR MATE.</v>
          </cell>
        </row>
        <row r="255">
          <cell r="C255" t="str">
            <v>PERFIL EN ALUMINIO CANAL  DE 2”X1” ALETA DESPLAZADA. BLANCO PINTURA PARA MARCO PUERTAS</v>
          </cell>
        </row>
        <row r="256">
          <cell r="C256" t="str">
            <v>PERFIL EN ALUMINIO CARRILERA  1-3/4. ” X 1/2” DIVISIÓN CORREDERA EN ALUMINIO COLOR MATE.</v>
          </cell>
        </row>
        <row r="257">
          <cell r="C257" t="str">
            <v>PERFIL EN ALUMINIO SISTEMA  8025 TRADICIONAL, CABEZAL. BLANCO PINTURA</v>
          </cell>
        </row>
        <row r="258">
          <cell r="C258" t="str">
            <v>PERFIL EN ALUMINIO SISTEMA  8025 TRADICIONAL, ENGANCHE. BLANCO PINTURA</v>
          </cell>
        </row>
        <row r="259">
          <cell r="C259" t="str">
            <v>PERFIL EN ALUMINIO SISTEMA  8025 TRADICIONAL, HORIZONTAL INFERIOR. BLANCO PINTURA</v>
          </cell>
        </row>
        <row r="260">
          <cell r="C260" t="str">
            <v>PERFIL EN ALUMINIO SISTEMA  8025 TRADICIONAL, HORIZONTAL SUPERIOR. BLANCO PINTURA</v>
          </cell>
        </row>
        <row r="261">
          <cell r="C261" t="str">
            <v>PERFIL EN ALUMINIO SISTEMA  8025 TRADICIONAL, JAMBA. BLANCO PINTURA</v>
          </cell>
        </row>
        <row r="262">
          <cell r="C262" t="str">
            <v>PERFIL EN ALUMINIO SISTEMA  8025 TRADICIONAL, SILLAR. BLANCO PINTURA</v>
          </cell>
        </row>
        <row r="263">
          <cell r="C263" t="str">
            <v>PERFIL EN ALUMINIO SISTEMA  8025 TRADICIONAL, TRASLAPE. BLANCO PINTURA</v>
          </cell>
        </row>
        <row r="264">
          <cell r="C264" t="str">
            <v>PERFIL EN ALUMINIO SISTEMA  8025 TRADICIONAL, UNIÓN NAVES. BLANCO PINTURA</v>
          </cell>
        </row>
        <row r="265">
          <cell r="C265" t="str">
            <v>PERFIL EN ALUMINIO SISTEMA PROYECTANTE 3831 TRADICIONAL, DIVISOR.  BLANCO PINTURA</v>
          </cell>
        </row>
        <row r="266">
          <cell r="C266" t="str">
            <v>PERFIL EN ALUMINIO SISTEMA PROYECTANTE 3831 TRADICIONAL, MARCO NAVE Z.  BLANCO PINTURA</v>
          </cell>
        </row>
        <row r="267">
          <cell r="C267" t="str">
            <v>PERFIL EN ALUMINIO SISTEMA PROYECTANTE 3831 TRADICIONAL, PISA VIDRIOS.  BLANCO PINTURA</v>
          </cell>
        </row>
        <row r="268">
          <cell r="C268" t="str">
            <v xml:space="preserve">PERFIL EN ALUMINIO SISTEMA PROYECTANTE 3831 TRADICIONAL, SILLAR CABEZAL Y JAMBA. BLANCO PINTURA </v>
          </cell>
        </row>
        <row r="269">
          <cell r="C269" t="str">
            <v>PERFIL EN ALUMINIO U PESADO  1”  DIVISIÓN CORREDERA EN ALUMINIO COLOR MATE.</v>
          </cell>
        </row>
        <row r="270">
          <cell r="C270" t="str">
            <v>PIEDRA BLANCA</v>
          </cell>
        </row>
        <row r="271">
          <cell r="C271" t="str">
            <v>PIEDRA MUÑECA (PIEDRA APOMAZADO 30,5X61X2 cm)</v>
          </cell>
        </row>
        <row r="272">
          <cell r="C272" t="str">
            <v>PIEDRA SCAPEZZATO FORMATO 0,45 X 0,15 DE 2 A 2,5 CM DE ESPESOR.</v>
          </cell>
        </row>
        <row r="273">
          <cell r="C273" t="str">
            <v>PIEDRA SCAPEZZATO FORMATO 0,45 X 0,15 X 0,06</v>
          </cell>
        </row>
        <row r="274">
          <cell r="C274" t="str">
            <v>PORTON PRINCIPAL 3,00 X 2,20</v>
          </cell>
        </row>
        <row r="275">
          <cell r="C275" t="str">
            <v>PUERTA ACCESO SERVICIOS 1,00 X 2,20</v>
          </cell>
        </row>
        <row r="276">
          <cell r="C276" t="str">
            <v>PUERTA CORREDERA BAÑO PRINCIPAL</v>
          </cell>
        </row>
        <row r="277">
          <cell r="C277" t="str">
            <v>PUERTA CORREDERA HALL - COCINA</v>
          </cell>
        </row>
        <row r="278">
          <cell r="C278" t="str">
            <v>PUERTA DE COMUNICACIÓN 0,81 X 2,20</v>
          </cell>
        </row>
        <row r="279">
          <cell r="C279" t="str">
            <v>PUERTA DE COMUNICACIÓN 0,90 X 2,20</v>
          </cell>
        </row>
        <row r="280">
          <cell r="C280" t="str">
            <v>PUERTA VAIVÉN</v>
          </cell>
        </row>
        <row r="281">
          <cell r="C281" t="str">
            <v>PUERTA VENTANA 0,90 X 2,22</v>
          </cell>
        </row>
        <row r="282">
          <cell r="C282" t="str">
            <v>PUERTA VENTANA 3,45 X 2,20</v>
          </cell>
        </row>
        <row r="283">
          <cell r="C283" t="str">
            <v>PUERTA VENTANA 3,80 X 2,20</v>
          </cell>
        </row>
        <row r="284">
          <cell r="C284" t="str">
            <v>PUERTAS LAVADERO TIPO LAYCO</v>
          </cell>
        </row>
        <row r="285">
          <cell r="C285" t="str">
            <v>REJILLA EN ALUMINIO EXTERIORES</v>
          </cell>
        </row>
        <row r="286">
          <cell r="C286" t="str">
            <v>REJILLA PLÁSTICA 3" X 2" CON SOSCO CONSTANTE</v>
          </cell>
        </row>
        <row r="287">
          <cell r="C287" t="str">
            <v xml:space="preserve">REJILLAS DE VENTILACIÓN EXTERIORES EN FACHADAS </v>
          </cell>
        </row>
        <row r="288">
          <cell r="C288" t="str">
            <v>REPISA ORDINARIA</v>
          </cell>
        </row>
        <row r="289">
          <cell r="C289" t="str">
            <v>REPISA TABLEMAC SUPER T</v>
          </cell>
        </row>
        <row r="290">
          <cell r="C290" t="str">
            <v>RIEL D52 AL 3M DUCASSE DUCASSE</v>
          </cell>
        </row>
        <row r="291">
          <cell r="C291" t="str">
            <v>RIEL EXTENSION TOTAL 550 MM 45 KG. ACERO ZINCADO PAR</v>
          </cell>
        </row>
        <row r="292">
          <cell r="C292" t="str">
            <v>RODACHINAS DIVISIÓN CORREDERA EN ALUMINIO COLOR MATE.</v>
          </cell>
        </row>
        <row r="293">
          <cell r="C293" t="str">
            <v>RODAMIENTO METALICO PARA SISTEMA 8025 TRADICIONAL.</v>
          </cell>
        </row>
        <row r="294">
          <cell r="C294" t="str">
            <v>SECADOR PARA MANOS DE CARCASA EN ACERO IINOXIDABLE 304 SATINADO, CALIBRE 1.2 mm, MOTOR SIN ESCOBILLAS.</v>
          </cell>
        </row>
        <row r="295">
          <cell r="C295" t="str">
            <v>TACOS PIEDRA BLANCA EN CULATAS</v>
          </cell>
        </row>
        <row r="296">
          <cell r="C296" t="str">
            <v>TAPÓN EN ACERO INOXIDABLE D=1/2"</v>
          </cell>
        </row>
        <row r="297">
          <cell r="C297" t="str">
            <v>TAPÓN EN ACERO INOXIDABLE D=2"</v>
          </cell>
        </row>
        <row r="298">
          <cell r="C298" t="str">
            <v>TEJA PLANA  TIPO MOORE – LARGO 0,29 ANCHO 0,20 ESPESOR 1,5CM PESOS 1,5KG POR UN,  UNIDADES POR M2 -21UN</v>
          </cell>
        </row>
        <row r="299">
          <cell r="C299" t="str">
            <v>TEJA TERMOACÚSTICA TRAPEZOIDAL 82 CM- 18MM- FOIL-LAMINA DE ACERO Y ASFALTO</v>
          </cell>
        </row>
        <row r="300">
          <cell r="C300" t="str">
            <v>TRIPLEX LAMINA DE FLOR MORADO 4MM 1,22*2,44</v>
          </cell>
        </row>
        <row r="301">
          <cell r="C301" t="str">
            <v>TUBO SUBPASAMANOS EN ACERO INOXIDABLE D=1/2"</v>
          </cell>
        </row>
        <row r="302">
          <cell r="C302" t="str">
            <v>VENTANA  0,50 X 1,07</v>
          </cell>
        </row>
        <row r="303">
          <cell r="C303" t="str">
            <v>VENTANA 0,80 X 1,07</v>
          </cell>
        </row>
        <row r="304">
          <cell r="C304" t="str">
            <v>VENTANA 1,20 X 1,10</v>
          </cell>
        </row>
        <row r="305">
          <cell r="C305" t="str">
            <v>VENTANA 1,40 X 1,00</v>
          </cell>
        </row>
        <row r="306">
          <cell r="C306" t="str">
            <v>VENTANA 1,40 X 1,10</v>
          </cell>
        </row>
        <row r="307">
          <cell r="C307" t="str">
            <v>VENTANA 1,50 X 1,70</v>
          </cell>
        </row>
        <row r="308">
          <cell r="C308" t="str">
            <v>VENTANA 1,60 X 0,90</v>
          </cell>
        </row>
        <row r="309">
          <cell r="C309" t="str">
            <v>VENTANA 2,00 X 3,00</v>
          </cell>
        </row>
        <row r="310">
          <cell r="C310" t="str">
            <v>VENTANA 3,00 X 1,70</v>
          </cell>
        </row>
        <row r="311">
          <cell r="C311" t="str">
            <v>VENTANA 4,00 X 1,70</v>
          </cell>
        </row>
        <row r="312">
          <cell r="C312" t="str">
            <v>VIDRIO INCOLORO DE 5MM- EL DIAMANTE.</v>
          </cell>
        </row>
        <row r="313">
          <cell r="C313" t="str">
            <v>VIDRIO INCOLORO DE 8MM- EL DIAMANTE.</v>
          </cell>
        </row>
        <row r="314">
          <cell r="C314" t="str">
            <v>VIDRIO TEMPLADO DE 4MM- EL DIAMANTE.</v>
          </cell>
        </row>
        <row r="315">
          <cell r="C315" t="str">
            <v>VIDRIO TEMPLADO DE 5MM- EL DIAMANTE.</v>
          </cell>
        </row>
        <row r="316">
          <cell r="C316" t="str">
            <v>VIDRIO TEMPLADO DE 8MM- EL DIAMANTE.</v>
          </cell>
        </row>
        <row r="317">
          <cell r="C317" t="str">
            <v>VIDRIOS PUERTA 0,20 X 0,70</v>
          </cell>
        </row>
        <row r="318">
          <cell r="C318" t="str">
            <v>VIDRIOS PUERTA 0,50 X 0,65</v>
          </cell>
        </row>
        <row r="319">
          <cell r="C319" t="str">
            <v xml:space="preserve">VIGUETA YC 0.46 MM  38 X 19 MM 3.05 METROS </v>
          </cell>
        </row>
        <row r="320">
          <cell r="C320" t="str">
            <v xml:space="preserve">WIN EN ALUMINIO </v>
          </cell>
        </row>
        <row r="321">
          <cell r="C321" t="str">
            <v>PUERTA PV-01 DE 7.00 X 2.75 m</v>
          </cell>
        </row>
        <row r="322">
          <cell r="C322" t="str">
            <v>PUERTA PV-10 DE 4.40 X 2.75 m</v>
          </cell>
        </row>
        <row r="323">
          <cell r="C323" t="str">
            <v>PUERTA PV-11 DE 1.30 X 2.75 m</v>
          </cell>
        </row>
        <row r="324">
          <cell r="C324" t="str">
            <v>VENTANA V-01 DE 6.00 X 1.75 m</v>
          </cell>
        </row>
        <row r="325">
          <cell r="C325" t="str">
            <v>VENTANA V-02 DE 4.00 X 0.60 m</v>
          </cell>
        </row>
        <row r="326">
          <cell r="C326" t="str">
            <v>VENTANA V-03 DE 4.50 X 0.65 m</v>
          </cell>
        </row>
        <row r="327">
          <cell r="C327" t="str">
            <v>VENTANA V-04 DE 6.00 X 0.65 m</v>
          </cell>
        </row>
        <row r="328">
          <cell r="C328" t="str">
            <v>VENTANA V-05 DE 1.65 X 2.70 m</v>
          </cell>
        </row>
        <row r="329">
          <cell r="C329" t="str">
            <v>VENTANA V-06 DE 3.70 X 3.35 m</v>
          </cell>
        </row>
        <row r="330">
          <cell r="C330" t="str">
            <v>VENTANA V-06' DE 3.70 X 2.80 m</v>
          </cell>
        </row>
        <row r="331">
          <cell r="C331" t="str">
            <v>VENTANA V-07 DE 7.60 X 2.70 m</v>
          </cell>
        </row>
        <row r="332">
          <cell r="C332" t="str">
            <v>VENTANA V-08 DE 7.80 X 2.70 m</v>
          </cell>
        </row>
        <row r="333">
          <cell r="C333" t="str">
            <v>VENTANA V-09 DE 3.30 X 3.30 m</v>
          </cell>
        </row>
        <row r="334">
          <cell r="C334" t="str">
            <v>VENTANA V-10 DE 3.30 X 3.35 m</v>
          </cell>
        </row>
        <row r="335">
          <cell r="C335" t="str">
            <v>VENTANA V-11 DE 3.30 X 2.80 m</v>
          </cell>
        </row>
        <row r="336">
          <cell r="C336" t="str">
            <v>VENTANA V-12 DE 5.40 X 2.75 m</v>
          </cell>
        </row>
        <row r="337">
          <cell r="C337" t="str">
            <v>VENTANA V-13 DE 3.80 X 1.02 m</v>
          </cell>
        </row>
        <row r="338">
          <cell r="C338" t="str">
            <v>VENTANA V-14 DE 4.65 X 3.30 m</v>
          </cell>
        </row>
        <row r="339">
          <cell r="C339" t="str">
            <v>VENTANA V-15 DE 4.65 X 3.35 m</v>
          </cell>
        </row>
        <row r="340">
          <cell r="C340" t="str">
            <v>VENTANA V-16 DE 4.65 X 2.80 m</v>
          </cell>
        </row>
        <row r="341">
          <cell r="C341" t="str">
            <v>VENTANA V-17 DE 5.80 X 3.30 m</v>
          </cell>
        </row>
        <row r="342">
          <cell r="C342" t="str">
            <v>VENTANA V-18 DE 5.80 X 3.35 m</v>
          </cell>
        </row>
        <row r="343">
          <cell r="C343" t="str">
            <v>VENTANA V-19 DE 5.80 X 2.80 m</v>
          </cell>
        </row>
        <row r="344">
          <cell r="C344" t="str">
            <v>VENTANA V-20 DE 3.80 X 3.35 m</v>
          </cell>
        </row>
        <row r="345">
          <cell r="C345" t="str">
            <v>VENTANA V-21 DE 3.80 X 2.80 m</v>
          </cell>
        </row>
        <row r="346">
          <cell r="C346" t="str">
            <v>VENTANA V-22 DE 0.30 X 2.70 m</v>
          </cell>
        </row>
        <row r="347">
          <cell r="C347" t="str">
            <v>VENTANA V-23 DE 11.60 X 15.20 m</v>
          </cell>
        </row>
        <row r="348">
          <cell r="C348" t="str">
            <v>VENTANA V-24 DE 11.60 X 11.05 m</v>
          </cell>
        </row>
        <row r="349">
          <cell r="C349" t="str">
            <v>VENTANA V-25 DE 3.65 X 3.15 m</v>
          </cell>
        </row>
        <row r="350">
          <cell r="C350" t="str">
            <v>VENTANA V-26 DE 1.02 X 3.65 m</v>
          </cell>
        </row>
        <row r="351">
          <cell r="C351" t="str">
            <v>VENTANA V-27 DE 3.65 X 2.75 m</v>
          </cell>
        </row>
        <row r="352">
          <cell r="C352" t="str">
            <v>VENTANA V-28 DE 8.70 X 3.35 m</v>
          </cell>
        </row>
        <row r="353">
          <cell r="C353" t="str">
            <v>VENTANA V-29 DE 8.70 X 2.80 m</v>
          </cell>
        </row>
        <row r="354">
          <cell r="C354" t="str">
            <v>VENTANA V-30 DE 1.65 X1.65 m</v>
          </cell>
        </row>
        <row r="355">
          <cell r="C355" t="str">
            <v>VENTANA V-31 DE 6.20 X 2.75 m</v>
          </cell>
        </row>
        <row r="356">
          <cell r="C356" t="str">
            <v>VENTANA V-32 DE 6.20 X 2.70 m</v>
          </cell>
        </row>
        <row r="357">
          <cell r="C357" t="str">
            <v>VENTANA V-33 DE 5.90 X 2.70 m</v>
          </cell>
        </row>
        <row r="358">
          <cell r="C358" t="str">
            <v>VENTANA V-34 DE 2.20 X 3.30 m</v>
          </cell>
        </row>
        <row r="359">
          <cell r="C359" t="str">
            <v>VENTANA V-35 DE 2.20 X 3.35 m</v>
          </cell>
        </row>
        <row r="360">
          <cell r="C360" t="str">
            <v>VENTANA V-36 DE 2.20 X 2.80 m</v>
          </cell>
        </row>
        <row r="361">
          <cell r="C361" t="str">
            <v>VENTANA V-37 DE 0.60 X 2.58 m</v>
          </cell>
        </row>
        <row r="362">
          <cell r="C362" t="str">
            <v>VENTANA V-38 DE 0.60 X 2.58 m</v>
          </cell>
        </row>
        <row r="363">
          <cell r="C363" t="str">
            <v>VENTANA V-39 DE 0.60 X 2.58 m</v>
          </cell>
        </row>
        <row r="364">
          <cell r="C364" t="str">
            <v>VENTANA V-40 DE 1.10 X 2.65 m</v>
          </cell>
        </row>
        <row r="365">
          <cell r="C365" t="str">
            <v>REJILLA EN ALUMINIO ANODIZADO NATURAL DE 1.10 X 0.30 m.</v>
          </cell>
        </row>
        <row r="366">
          <cell r="C366" t="str">
            <v>REJILLA EN ALUMINIO ANODIZADO NATURAL DE 1.15 X 0.30 m.</v>
          </cell>
        </row>
        <row r="367">
          <cell r="C367" t="str">
            <v>REJILLA EN ALUMINIO ANODIZADO NATURAL DE 1.23 X 0.30 m.</v>
          </cell>
        </row>
        <row r="368">
          <cell r="C368" t="str">
            <v>REJILLA EN ALUMINIO ANODIZADO NATURAL DE 1.28 X 0.30 m.</v>
          </cell>
        </row>
        <row r="369">
          <cell r="C369" t="str">
            <v>REJILLA EN ALUMINIO ANODIZADO NATURAL DE 1.10 X 0.20 m.</v>
          </cell>
        </row>
        <row r="370">
          <cell r="C370" t="str">
            <v>REJILLA EN ALUMINIO ANODIZADO NATURAL DE 1.15 X 0.20 m.</v>
          </cell>
        </row>
        <row r="371">
          <cell r="C371" t="str">
            <v>REJILLA EN ALUMINIO ANODIZADO NATURAL DE 1.23 X 0.20 m.</v>
          </cell>
        </row>
        <row r="372">
          <cell r="C372" t="str">
            <v>REJILLA EN ALUMINIO ANODIZADO NATURAL DE 1.28 X 0.20 m.</v>
          </cell>
        </row>
        <row r="373">
          <cell r="C373" t="str">
            <v>REJILLA EN ALUMINIO ANODIZADO NATURAL DE 0.90 X 0.25 m.</v>
          </cell>
        </row>
        <row r="374">
          <cell r="C374" t="str">
            <v>PUERTA P-04 DE 1.05 X 2.10 m</v>
          </cell>
        </row>
        <row r="375">
          <cell r="C375" t="str">
            <v>PUERTA P-05 DE 1.05 X 2.10 m</v>
          </cell>
        </row>
        <row r="376">
          <cell r="C376" t="str">
            <v>PUERTA P-08 DE 1.00 X 2.75 m</v>
          </cell>
        </row>
        <row r="377">
          <cell r="C377" t="str">
            <v>PUERTA P-09 DE 1.20 X 2.75 m</v>
          </cell>
        </row>
        <row r="378">
          <cell r="C378" t="str">
            <v>PUERTA P-10 DE 2.10 X 2.50 m</v>
          </cell>
        </row>
        <row r="379">
          <cell r="C379" t="str">
            <v>PUERTA P-14 DE 1.35 X 2.75 m</v>
          </cell>
        </row>
        <row r="380">
          <cell r="C380" t="str">
            <v>PUERTA P-15 DE 7.35 X 2.90 m: PUERTA P-15 DE 7.35 X 2.90 M ACABADO EN FÓRMICA</v>
          </cell>
        </row>
        <row r="381">
          <cell r="C381" t="str">
            <v>PUERTA P-16 DE 0.90 X 2.75 m</v>
          </cell>
        </row>
        <row r="382">
          <cell r="C382" t="str">
            <v>PUERTA P-17 DE 3.60 X 3.60 m</v>
          </cell>
        </row>
        <row r="383">
          <cell r="C383" t="str">
            <v>PUERTA P-18 DE 1.05 X 2.10 m</v>
          </cell>
        </row>
        <row r="384">
          <cell r="C384" t="str">
            <v>BANCA EN LISTÓN DE MADERA TECA ACABADO NATURAL SIN ESMALTE  SOBRE ANGULO 2" X2" X 1/4"</v>
          </cell>
        </row>
        <row r="385">
          <cell r="C385" t="str">
            <v>PUERTA P-03 DE 2.00 X 2.10 m</v>
          </cell>
        </row>
        <row r="386">
          <cell r="C386" t="str">
            <v>PUERTA PV-02 DE 5.40 X 2.75 m</v>
          </cell>
        </row>
        <row r="387">
          <cell r="C387" t="str">
            <v>PUERTA PV-03 DE 9.00 X 3.30 m</v>
          </cell>
        </row>
        <row r="388">
          <cell r="C388" t="str">
            <v>PUERTA PV-04 DE 3.70 X 3.20 m</v>
          </cell>
        </row>
        <row r="389">
          <cell r="C389" t="str">
            <v>PUERTA PV-05 DE 3.73 X 3.20 m</v>
          </cell>
        </row>
        <row r="390">
          <cell r="C390" t="str">
            <v>PUERTA PV-06 DE 7.60 X 2.75 m</v>
          </cell>
        </row>
        <row r="391">
          <cell r="C391" t="str">
            <v>PUERTA PV-07 DE 7.80 X 2.75 m</v>
          </cell>
        </row>
        <row r="392">
          <cell r="C392" t="str">
            <v>PUERTA PV-08 DE 4.95 X 2.75 m</v>
          </cell>
        </row>
        <row r="393">
          <cell r="C393" t="str">
            <v>PUERTA PV-09 DE 5.02 X 2.75 m</v>
          </cell>
        </row>
        <row r="394">
          <cell r="C394" t="str">
            <v>BARANDA EN VIDRIO TEMPLADO LAMINADO 5+5 INCOLORO DOBLE PASAMANOS EN TUBO DE 2" Y PEDESTAL EN PLATINA DE 1/4 DILATADORES SUJECIÓN DE VIDRIO  EN 3/8" EN ACERO INOXIDABLE. ANCLAJE SUPERIOR.</v>
          </cell>
        </row>
        <row r="395">
          <cell r="C395" t="str">
            <v>PASAMANOS DOBLE EN TUBO DE 2" EN ACERO INOXIDABLE CAL. 18 ANCLADO A MURO CON VARILLA DE 1/2" Y MONEDA DE 2" PARA ANCLAJE A MURO.</v>
          </cell>
        </row>
        <row r="396">
          <cell r="C396" t="str">
            <v>BARANDA CUBIERTA EN VIDRIO TEMPLADO DE 8MM INCOLORO CON PEDESTAL EN TUBO DE 1 1/2" EN ACERO INOXIDABLE ANCLAJE SUPERIOR H:0.90MT</v>
          </cell>
        </row>
        <row r="397">
          <cell r="C397" t="str">
            <v>BARANDA METÁLICA CON PASAMANOS EN TUBO DE 2" PEDESTAL EN PLATINA 1/4" Y LÁMINA MICROPERFORADA DE 3MM DÍAMETRO EN ACERO INOXIDABLE. ANCLAJE LATERAL.</v>
          </cell>
        </row>
        <row r="398">
          <cell r="C398" t="str">
            <v>PUERTA P-01 DE 2.00 X 2.14 m</v>
          </cell>
        </row>
        <row r="399">
          <cell r="C399" t="str">
            <v>PUERTA P-02 DE 1.80 X 2.75 m</v>
          </cell>
        </row>
        <row r="400">
          <cell r="C400" t="str">
            <v>PUERTA P-06 DE 1.05 X 2.75 m</v>
          </cell>
        </row>
        <row r="401">
          <cell r="C401" t="str">
            <v>PUERTA P-07 DE 1.05 X 2.75 m</v>
          </cell>
        </row>
        <row r="402">
          <cell r="C402" t="str">
            <v>PUERTA P-11 DE 2.00 X 2.75 m</v>
          </cell>
        </row>
        <row r="403">
          <cell r="C403" t="str">
            <v>PUERTA P-12 DE 1.50 X 2.75 m</v>
          </cell>
        </row>
        <row r="404">
          <cell r="C404" t="str">
            <v>PUERTA P-13 DE 2.08 X 2.75 m</v>
          </cell>
        </row>
        <row r="405">
          <cell r="C405" t="str">
            <v>ARENA DE PEÑA</v>
          </cell>
        </row>
        <row r="406">
          <cell r="C406" t="str">
            <v>ARENA DE PEÑA LIMPIA</v>
          </cell>
        </row>
        <row r="407">
          <cell r="C407" t="str">
            <v>ARENA DE POZO</v>
          </cell>
        </row>
        <row r="408">
          <cell r="C408" t="str">
            <v>ARENA DE RÍO</v>
          </cell>
        </row>
        <row r="409">
          <cell r="C409" t="str">
            <v>ARENA LAVADA DE RÍO</v>
          </cell>
        </row>
        <row r="410">
          <cell r="C410" t="str">
            <v>BASE B-200</v>
          </cell>
        </row>
        <row r="411">
          <cell r="C411" t="str">
            <v>BASE B-400</v>
          </cell>
        </row>
        <row r="412">
          <cell r="C412" t="str">
            <v>BASE B-600</v>
          </cell>
        </row>
        <row r="413">
          <cell r="C413" t="str">
            <v>BASE GRANULAR TIPO INVIAS BG-1</v>
          </cell>
        </row>
        <row r="414">
          <cell r="C414" t="str">
            <v>GRAVA DE 3/4"</v>
          </cell>
        </row>
        <row r="415">
          <cell r="C415" t="str">
            <v>GRAVA DE 1/2"</v>
          </cell>
        </row>
        <row r="416">
          <cell r="C416" t="str">
            <v>GRAVA DE RÍO</v>
          </cell>
        </row>
        <row r="417">
          <cell r="C417" t="str">
            <v>PIEDRA MEDIA ZONGA</v>
          </cell>
        </row>
        <row r="418">
          <cell r="C418" t="str">
            <v>PIEDRA RAJÓN</v>
          </cell>
        </row>
        <row r="419">
          <cell r="C419" t="str">
            <v>RECEBO COMÚN</v>
          </cell>
        </row>
        <row r="420">
          <cell r="C420" t="str">
            <v>SUBBASE GRANULAR TIPO INVIAS SBG-1</v>
          </cell>
        </row>
        <row r="421">
          <cell r="C421" t="str">
            <v>ACOMETIDA GENERAL COBRE AISLADO</v>
          </cell>
        </row>
        <row r="422">
          <cell r="C422" t="str">
            <v>ADAPTADOR EMT 1/2" TERMINAL CON ROSCA</v>
          </cell>
        </row>
        <row r="423">
          <cell r="C423" t="str">
            <v>ALAMBRE #10 AWG THHN</v>
          </cell>
        </row>
        <row r="424">
          <cell r="C424" t="str">
            <v>ALAMBRE #12 AWG THHN</v>
          </cell>
        </row>
        <row r="425">
          <cell r="C425" t="str">
            <v>ALAMBRE AL #4 THHN AWG</v>
          </cell>
        </row>
        <row r="426">
          <cell r="C426" t="str">
            <v>ALAMBRE CU AISLADO THHN/THWN NO 12</v>
          </cell>
        </row>
        <row r="427">
          <cell r="C427" t="str">
            <v>ALAMBRE CU DESNUDO NO 14</v>
          </cell>
        </row>
        <row r="428">
          <cell r="C428" t="str">
            <v>ALAMBRE DESNUDO #10</v>
          </cell>
        </row>
        <row r="429">
          <cell r="C429" t="str">
            <v>ALAMBRE DESNUDO #12</v>
          </cell>
        </row>
        <row r="430">
          <cell r="C430" t="str">
            <v>ALAMBRE DESNUDO CU #8 TIERRA</v>
          </cell>
        </row>
        <row r="431">
          <cell r="C431" t="str">
            <v>BALA FLUORESCENTE 26W 120 V</v>
          </cell>
        </row>
        <row r="432">
          <cell r="C432" t="str">
            <v>BARRA DE ESTAÑO PARA SOLDAR CABLES</v>
          </cell>
        </row>
        <row r="433">
          <cell r="C433" t="str">
            <v>BARRAJES</v>
          </cell>
        </row>
        <row r="434">
          <cell r="C434" t="str">
            <v>BOTON DE PANICO DOBLE VIA</v>
          </cell>
        </row>
        <row r="435">
          <cell r="C435" t="str">
            <v>CABLE DE COBRE NO 2/0 PARA SISTEMA DE TIERRA</v>
          </cell>
        </row>
        <row r="436">
          <cell r="C436" t="str">
            <v>CABLE DESNUDO #6 CU TEMPLE DURO</v>
          </cell>
        </row>
        <row r="437">
          <cell r="C437" t="str">
            <v>CABLE ENCAUCHETADO 4x6 AGW</v>
          </cell>
        </row>
        <row r="438">
          <cell r="C438" t="str">
            <v>CABLE TELEFONICO MULTIPAR</v>
          </cell>
        </row>
        <row r="439">
          <cell r="C439" t="str">
            <v>CABLE UTP NO APANTALLADO CATEGORÍA 5E</v>
          </cell>
        </row>
        <row r="440">
          <cell r="C440" t="str">
            <v>CAJA  DOBLE FONDO 10X10</v>
          </cell>
        </row>
        <row r="441">
          <cell r="C441" t="str">
            <v>CAJA  REF. 2400</v>
          </cell>
        </row>
        <row r="442">
          <cell r="C442" t="str">
            <v xml:space="preserve">CAJA 2400 CUADRADA GALV CAL-20 4" X 4" RETIE </v>
          </cell>
        </row>
        <row r="443">
          <cell r="C443" t="str">
            <v>CAJA CONTADOR TRIFASICO</v>
          </cell>
        </row>
        <row r="444">
          <cell r="C444" t="str">
            <v>CAJA OCTOGONAL</v>
          </cell>
        </row>
        <row r="445">
          <cell r="C445" t="str">
            <v>CAJA PARA 6 CIRCUITOS</v>
          </cell>
        </row>
        <row r="446">
          <cell r="C446" t="str">
            <v>CAJA RECTANGULAR</v>
          </cell>
        </row>
        <row r="447">
          <cell r="C447" t="str">
            <v>CONECTOR DE RESORTE AMARILLO</v>
          </cell>
        </row>
        <row r="448">
          <cell r="C448" t="str">
            <v>CONECTOR DE RESORTE ROJO</v>
          </cell>
        </row>
        <row r="449">
          <cell r="C449" t="str">
            <v>CONECTOR DE RESORTE VERDE</v>
          </cell>
        </row>
        <row r="450">
          <cell r="C450" t="str">
            <v>CONECTORES DE RESORTE CABLES NO.22-12 MARCA 3M</v>
          </cell>
        </row>
        <row r="451">
          <cell r="C451" t="str">
            <v xml:space="preserve">CURVA EMT 1/2 </v>
          </cell>
        </row>
        <row r="452">
          <cell r="C452" t="str">
            <v>CURVAS PVC DE 1.1/4"</v>
          </cell>
        </row>
        <row r="453">
          <cell r="C453" t="str">
            <v>DETECTOR DE APERTURA LIVIANO CON GAP EXTENDIDO DE  1" (25MM)</v>
          </cell>
        </row>
        <row r="454">
          <cell r="C454" t="str">
            <v>DETECTOR POR INFRARROJO DE 90</v>
          </cell>
        </row>
        <row r="455">
          <cell r="C455" t="str">
            <v xml:space="preserve">DUCTERÍA EN 2Ø2” PVC ENTERRADA EN PISO </v>
          </cell>
        </row>
        <row r="456">
          <cell r="C456" t="str">
            <v>ELEMENTOS DE FIJACION</v>
          </cell>
        </row>
        <row r="457">
          <cell r="C457" t="str">
            <v>INTERRUPTOR AUTOMATICO 3x40A</v>
          </cell>
        </row>
        <row r="458">
          <cell r="C458" t="str">
            <v>INTERRUPTOR AUTOMATICO 3x70A</v>
          </cell>
        </row>
        <row r="459">
          <cell r="C459" t="str">
            <v>INTERRUPTOR ENCHUFABLE 3x20A</v>
          </cell>
        </row>
        <row r="460">
          <cell r="C460" t="str">
            <v>INTERRUPTOR ENCHUFABLE 3x30A</v>
          </cell>
        </row>
        <row r="461">
          <cell r="C461" t="str">
            <v>INTERRUPTOR ENCHUFABLE 3x40A</v>
          </cell>
        </row>
        <row r="462">
          <cell r="C462" t="str">
            <v>INTERRUPTOR SENCILLO EN LINEA ACORDADA</v>
          </cell>
        </row>
        <row r="463">
          <cell r="C463" t="str">
            <v xml:space="preserve">LÁMPARA FLUORESCENTE COMPACTA DE 1X26 W TIPO OJOS DE BUEY </v>
          </cell>
        </row>
        <row r="464">
          <cell r="C464" t="str">
            <v>LUMINARIA TIPO TORTUGA 50 W 110 V</v>
          </cell>
        </row>
        <row r="465">
          <cell r="C465" t="str">
            <v>MOLDES CABLE - CABLE</v>
          </cell>
        </row>
        <row r="466">
          <cell r="C466" t="str">
            <v>MOLDES VARILLA - CABLE</v>
          </cell>
        </row>
        <row r="467">
          <cell r="C467" t="str">
            <v>POMADA DE SOLDADURA PARA CABLES</v>
          </cell>
        </row>
        <row r="468">
          <cell r="C468" t="str">
            <v>RACK 3 FT CON KIT DE VENTILACIÓN Y MULTITOMA</v>
          </cell>
        </row>
        <row r="469">
          <cell r="C469" t="str">
            <v xml:space="preserve">ROSETA </v>
          </cell>
        </row>
        <row r="470">
          <cell r="C470" t="str">
            <v>SIRENA DE 105 DB</v>
          </cell>
        </row>
        <row r="471">
          <cell r="C471" t="str">
            <v>SIRENA DE 30W</v>
          </cell>
        </row>
        <row r="472">
          <cell r="C472" t="str">
            <v>SOLDADURA EXOTERMICA DE 115GR</v>
          </cell>
        </row>
        <row r="473">
          <cell r="C473" t="str">
            <v>SUPLEMENTO REF:2400</v>
          </cell>
        </row>
        <row r="474">
          <cell r="C474" t="str">
            <v>TABLERO DE 12 CIRCUITOS</v>
          </cell>
        </row>
        <row r="475">
          <cell r="C475" t="str">
            <v>TABLERO DE 36 CTS CON PUERTA Y ESPACIO PARA TOTALIZADOR</v>
          </cell>
        </row>
        <row r="476">
          <cell r="C476" t="str">
            <v>TABLERO GENERAL DE ACOMETIDAS ELECTRICAS SISTEMA NORMAL</v>
          </cell>
        </row>
        <row r="477">
          <cell r="C477" t="str">
            <v>TABLERO TOTALIZADOR 12 CIRCUITOS</v>
          </cell>
        </row>
        <row r="478">
          <cell r="C478" t="str">
            <v>TECLADO PARA PROGRAMAR Y ACTIVAR CLAVES</v>
          </cell>
        </row>
        <row r="479">
          <cell r="C479" t="str">
            <v>TERMINAL PVC DE 1.1/4"</v>
          </cell>
        </row>
        <row r="480">
          <cell r="C480" t="str">
            <v>TERMINAL PVC DE 1/2"</v>
          </cell>
        </row>
        <row r="481">
          <cell r="C481" t="str">
            <v>TERMINAL PVC DE 3/4"</v>
          </cell>
        </row>
        <row r="482">
          <cell r="C482" t="str">
            <v xml:space="preserve">TOMA BIFÁSICA </v>
          </cell>
        </row>
        <row r="483">
          <cell r="C483" t="str">
            <v>TOMA MONOFASICA DOBLE CON POLO A TIERRA</v>
          </cell>
        </row>
        <row r="484">
          <cell r="C484" t="str">
            <v>TOMA MONOFASICA DOBLE TIPO GFCI</v>
          </cell>
        </row>
        <row r="485">
          <cell r="C485" t="str">
            <v>TOMA PARA TELEFONIA EN LINEA A CONVENIR</v>
          </cell>
        </row>
        <row r="486">
          <cell r="C486" t="str">
            <v>TOMA PARA TV EN LINEA A CONVENIR</v>
          </cell>
        </row>
        <row r="487">
          <cell r="C487" t="str">
            <v>TOMA TELEFÓNICA</v>
          </cell>
        </row>
        <row r="488">
          <cell r="C488" t="str">
            <v>TOMA TELEVISION</v>
          </cell>
        </row>
        <row r="489">
          <cell r="C489" t="str">
            <v>TOMA TRIFÁSICA</v>
          </cell>
        </row>
        <row r="490">
          <cell r="C490" t="str">
            <v>TOMACORRIENTE AMBIA REFRESH LUMINEX</v>
          </cell>
        </row>
        <row r="491">
          <cell r="C491" t="str">
            <v>TOMACORRIENTE TRIFASICO</v>
          </cell>
        </row>
        <row r="492">
          <cell r="C492" t="str">
            <v>TOPES CAZUELA CROMADO</v>
          </cell>
        </row>
        <row r="493">
          <cell r="C493" t="str">
            <v>TUBERÍA DE Ø 1.1/4" PVC</v>
          </cell>
        </row>
        <row r="494">
          <cell r="C494" t="str">
            <v>TUBERIA PVC DE 1/2"</v>
          </cell>
        </row>
        <row r="495">
          <cell r="C495" t="str">
            <v>TUBERIA PVC DE 3/4"</v>
          </cell>
        </row>
        <row r="496">
          <cell r="C496" t="str">
            <v xml:space="preserve">TUBO CONDUIT METALICO EMT 1/2" X 3 MTS </v>
          </cell>
        </row>
        <row r="497">
          <cell r="C497" t="str">
            <v>TUBO CONDUIT PVC DE 1"</v>
          </cell>
        </row>
        <row r="498">
          <cell r="C498" t="str">
            <v>TUBO CONDUIT PVC DE 1/2"</v>
          </cell>
        </row>
        <row r="499">
          <cell r="C499" t="str">
            <v>TUBO CONDUIT PVC DE 3/4"</v>
          </cell>
        </row>
        <row r="500">
          <cell r="C500" t="str">
            <v>UNION EMT 1/2"</v>
          </cell>
        </row>
        <row r="501">
          <cell r="C501" t="str">
            <v>VARILLAS COOPER WELD DE 5/8"X 2,44M CU</v>
          </cell>
        </row>
        <row r="502">
          <cell r="C502" t="str">
            <v>TELEVISOR SAMSUNG DE 65" 152cm SMART TV SUHD</v>
          </cell>
        </row>
        <row r="503">
          <cell r="C503" t="str">
            <v>ACERO DE REFUERZO 60000 PSI</v>
          </cell>
        </row>
        <row r="504">
          <cell r="C504" t="str">
            <v>ACERO LÁMINADO A 572 Grado 50, EN PERFILES LAMINADOS EN CALIENTE , SEGÚN ASTM A 572.</v>
          </cell>
        </row>
        <row r="505">
          <cell r="C505" t="str">
            <v>ÁNGULO</v>
          </cell>
        </row>
        <row r="506">
          <cell r="C506" t="str">
            <v>ANGULO  ESQUINERO 6 M X 1/8" X 1"</v>
          </cell>
        </row>
        <row r="507">
          <cell r="C507" t="str">
            <v>ÁNGULO 6 METROS 1/8 X 1 PULGADA ANCHO - 36</v>
          </cell>
        </row>
        <row r="508">
          <cell r="C508" t="str">
            <v xml:space="preserve">ANGULO YC  0.46MM  30CM X 30CM X 2.44 METROS </v>
          </cell>
        </row>
        <row r="509">
          <cell r="C509" t="str">
            <v>BLOQUE # 4 (33X23X9 cm)</v>
          </cell>
        </row>
        <row r="510">
          <cell r="C510" t="str">
            <v>BLOQUE # 5 (33X23X11,5 cm)</v>
          </cell>
        </row>
        <row r="511">
          <cell r="C511" t="str">
            <v>BLOQUE CONCRETO LISO #10  (9X19X39)</v>
          </cell>
        </row>
        <row r="512">
          <cell r="C512" t="str">
            <v>BLOQUE CONCRETO LISO #15  (14X19X39)</v>
          </cell>
        </row>
        <row r="513">
          <cell r="C513" t="str">
            <v>BLOQUE CONCRETO LISO (10X20X40)</v>
          </cell>
        </row>
        <row r="514">
          <cell r="C514" t="str">
            <v>BLOQUE CONCRETO LISO (12X20X40)</v>
          </cell>
        </row>
        <row r="515">
          <cell r="C515" t="str">
            <v>BLOQUE CONCRETO LISO (15X20X40)</v>
          </cell>
        </row>
        <row r="516">
          <cell r="C516" t="str">
            <v>BLOQUE CONCRETO TIPO SPLIT (15X20X40)</v>
          </cell>
        </row>
        <row r="517">
          <cell r="C517" t="str">
            <v>CASETÓN DE GUADUA</v>
          </cell>
        </row>
        <row r="518">
          <cell r="C518" t="str">
            <v>CEMENTO GRIS TIPO PORTLAND</v>
          </cell>
        </row>
        <row r="519">
          <cell r="C519" t="str">
            <v>CIZALLA</v>
          </cell>
        </row>
        <row r="520">
          <cell r="C520" t="str">
            <v>CONCRETO 14,5 MPa GRAVA COMÚN DIRECTO DE CONCRETERA</v>
          </cell>
        </row>
        <row r="521">
          <cell r="C521" t="str">
            <v>CONCRETO 14,5 MPa GRAVA FINA DIRECTO DE CONCRETERA</v>
          </cell>
        </row>
        <row r="522">
          <cell r="C522" t="str">
            <v>CONCRETO 14,5 MPa IMPERMEABILIZADO GRAVA COMÚN DIRECTO DE CONCRETERA</v>
          </cell>
        </row>
        <row r="523">
          <cell r="C523" t="str">
            <v>CONCRETO 14,5 MPa MEZCLADO EN OBRA</v>
          </cell>
        </row>
        <row r="524">
          <cell r="C524" t="str">
            <v>CONCRETO 17,5 MPa GRAVA COMÚN DIRECTO DE CONCRETERA</v>
          </cell>
        </row>
        <row r="525">
          <cell r="C525" t="str">
            <v>CONCRETO 17,5 MPa GRAVA FINA DIRECTO DE CONCRETERA</v>
          </cell>
        </row>
        <row r="526">
          <cell r="C526" t="str">
            <v>CONCRETO 17,5 MPa IMPERMEABILIZADO GRAVA COMÚN DIRECTO DE CONCRETERA</v>
          </cell>
        </row>
        <row r="527">
          <cell r="C527" t="str">
            <v>CONCRETO 17,5 MPa MEZCLADO EN OBRA</v>
          </cell>
        </row>
        <row r="528">
          <cell r="C528" t="str">
            <v>CONCRETO 21,0 Mpa GRAVA COMÚN DIRECTO DE CONCRETERA</v>
          </cell>
        </row>
        <row r="529">
          <cell r="C529" t="str">
            <v>CONCRETO 21,0 Mpa GRAVA FINA DIRECTO DE CONCRETERA</v>
          </cell>
        </row>
        <row r="530">
          <cell r="C530" t="str">
            <v>CONCRETO 21,0 Mpa IMPERMEABILIZADO GRAVA COMÚN DIRECTO DE CONCRETERA</v>
          </cell>
        </row>
        <row r="531">
          <cell r="C531" t="str">
            <v>CONCRETO 21,0 MPa MEZCLADO EN OBRA</v>
          </cell>
        </row>
        <row r="532">
          <cell r="C532" t="str">
            <v>CONCRETO 21,0 Mpa TREMIE DIRECTO DE CONCRETERA</v>
          </cell>
        </row>
        <row r="533">
          <cell r="C533" t="str">
            <v>CONCRETO 24,5 Mpa GRAVA COMÚN DIRECTO DE CONCRETERA</v>
          </cell>
        </row>
        <row r="534">
          <cell r="C534" t="str">
            <v>CONCRETO 24,5 Mpa GRAVA FINA DIRECTO DE CONCRETERA</v>
          </cell>
        </row>
        <row r="535">
          <cell r="C535" t="str">
            <v>CONCRETO 24,5 Mpa IMPERMEABILIZADO GRAVA COMÚN DIRECTO DE CONCRETERA</v>
          </cell>
        </row>
        <row r="536">
          <cell r="C536" t="str">
            <v>CONCRETO 24,5 Mpa MEZCLADO EN OBRA</v>
          </cell>
        </row>
        <row r="537">
          <cell r="C537" t="str">
            <v>CONCRETO 24,5 Mpa TREMIE DIRECTO DE CONCRETERA</v>
          </cell>
        </row>
        <row r="538">
          <cell r="C538" t="str">
            <v>CONCRETO 28,0 Mpa GRAVA COMÚN DIRECTO DE CONCRETERA</v>
          </cell>
        </row>
        <row r="539">
          <cell r="C539" t="str">
            <v>CONCRETO 28,0 Mpa GRAVA FINA  DIRECTO DE CONCRETERA</v>
          </cell>
        </row>
        <row r="540">
          <cell r="C540" t="str">
            <v>CONCRETO 28,0 Mpa IMPERMEABILIZADO GRAVA COMÚN DIRECTO DE CONCRETERA</v>
          </cell>
        </row>
        <row r="541">
          <cell r="C541" t="str">
            <v>CONCRETO 28,0 MPa MEZCLADO EN OBRA</v>
          </cell>
        </row>
        <row r="542">
          <cell r="C542" t="str">
            <v>CONCRETO 28,0 Mpa TREMIE DIRECTO DE CONCRETERA</v>
          </cell>
        </row>
        <row r="543">
          <cell r="C543" t="str">
            <v>CONCRETO 31,5 Mpa GRAVA COMÚN DIRECTO DE CONCRETERA</v>
          </cell>
        </row>
        <row r="544">
          <cell r="C544" t="str">
            <v>CONCRETO 31,5 Mpa GRAVA FINA DIRECTO DE CONCRETERA</v>
          </cell>
        </row>
        <row r="545">
          <cell r="C545" t="str">
            <v>CONCRETO 31,5 Mpa IMPERMEABILIZADO GRAVA COMÚN DIRECTO DE CONCRETERA</v>
          </cell>
        </row>
        <row r="546">
          <cell r="C546" t="str">
            <v>CONCRETO 31,5 Mpa TREMIE DIRECTO DE CONCRETERA</v>
          </cell>
        </row>
        <row r="547">
          <cell r="C547" t="str">
            <v>CONCRETO 35,0 Mpa GRAVA COMÚN DIRECTO DE CONCRETERA</v>
          </cell>
        </row>
        <row r="548">
          <cell r="C548" t="str">
            <v>CONCRETO 35,0 Mpa GRAVA FINA DIRECTO DE CONCRETERA</v>
          </cell>
        </row>
        <row r="549">
          <cell r="C549" t="str">
            <v>CONCRETO 35,0 Mpa IMPERMEABILIZADO GRAVA COMÚN DIRECTO DE CONCRETERA</v>
          </cell>
        </row>
        <row r="550">
          <cell r="C550" t="str">
            <v>CONCRETO 35,0 Mpa TREMIE DIRECTO DE CONCRETERA</v>
          </cell>
        </row>
        <row r="551">
          <cell r="C551" t="str">
            <v>CONCRETO 38,5 Mpa GRAVA COMÚN DIRECTO DE CONCRETERA</v>
          </cell>
        </row>
        <row r="552">
          <cell r="C552" t="str">
            <v>CONCRETO 38,5 Mpa GRAVA FINA DIRECTO DE CONCRETERA</v>
          </cell>
        </row>
        <row r="553">
          <cell r="C553" t="str">
            <v>CONCRETO 38,5 Mpa IMPERMEABILIZADO GRAVA COMÚN DIRECTO DE CONCRETERA</v>
          </cell>
        </row>
        <row r="554">
          <cell r="C554" t="str">
            <v>CONCRETO 38,5 Mpa TREMIE DIRECTO DE CONCRETERA</v>
          </cell>
        </row>
        <row r="555">
          <cell r="C555" t="str">
            <v>CONCRETO 42,0 Mpa GRAVA COMÚN DIRECTO DE CONCRETERA</v>
          </cell>
        </row>
        <row r="556">
          <cell r="C556" t="str">
            <v>CONCRETO 42,0 Mpa GRAVA FINA DIRECTO DE CONCRETERA</v>
          </cell>
        </row>
        <row r="557">
          <cell r="C557" t="str">
            <v>CONCRETO 42,0 Mpa IMPERMEABILIZADO GRAVA COMÚN DIRECTO DE CONCRETERA</v>
          </cell>
        </row>
        <row r="558">
          <cell r="C558" t="str">
            <v>CONCRETO 42,0 Mpa TREMIE DIRECTO DE CONCRETERA</v>
          </cell>
        </row>
        <row r="559">
          <cell r="C559" t="str">
            <v>CORTE LADRILLOS</v>
          </cell>
        </row>
        <row r="560">
          <cell r="C560" t="str">
            <v>ENSAYOS DE RESISTENCIA A LA COMPRESIÓN</v>
          </cell>
        </row>
        <row r="561">
          <cell r="C561" t="str">
            <v>LADRILLO  RECOCIDO COMÚN</v>
          </cell>
        </row>
        <row r="562">
          <cell r="C562" t="str">
            <v>LADRILLO PORTANTE 306 X 12 CAPUCHINO (29X12X6 cm)</v>
          </cell>
        </row>
        <row r="563">
          <cell r="C563" t="str">
            <v>LADRILLO PORTANTE 306 X 12 COCOA (29X12X6 cm)</v>
          </cell>
        </row>
        <row r="564">
          <cell r="C564" t="str">
            <v>LADRILLO PRENSADO DE PERRFORACIÓN VERTICAL</v>
          </cell>
        </row>
        <row r="565">
          <cell r="C565" t="str">
            <v>LADRILLO PRENSADO MACIZO SANTAFE</v>
          </cell>
        </row>
        <row r="566">
          <cell r="C566" t="str">
            <v>LADRILLO TOLETE GRAN FORMATO COCOA RUGOSO (39X11,5X5)</v>
          </cell>
        </row>
        <row r="567">
          <cell r="C567" t="str">
            <v>LADRILLO TOLETE GRAN FORMATO TIERRA (39X11,5X5)</v>
          </cell>
        </row>
        <row r="568">
          <cell r="C568" t="str">
            <v>MALLA ELECTROSOLDADA</v>
          </cell>
        </row>
        <row r="569">
          <cell r="C569" t="str">
            <v>MALLA ELECTROSOLDADA M-221</v>
          </cell>
        </row>
        <row r="570">
          <cell r="C570" t="str">
            <v>MARCO Y TAPA EN CONCRETO DE 30X30</v>
          </cell>
        </row>
        <row r="571">
          <cell r="C571" t="str">
            <v>MARCO Y TAPA EN CONCRETO DE 60X60 CM</v>
          </cell>
        </row>
        <row r="572">
          <cell r="C572" t="str">
            <v>METALDECK 2"  0,75mm X 940 X 6100 mm</v>
          </cell>
        </row>
        <row r="573">
          <cell r="C573" t="str">
            <v>MORTERO1:4</v>
          </cell>
        </row>
        <row r="574">
          <cell r="C574" t="str">
            <v>MORTERO1:3</v>
          </cell>
        </row>
        <row r="575">
          <cell r="C575" t="str">
            <v>PHR PERFIL TIPO C (120X60X1.5)mm</v>
          </cell>
        </row>
        <row r="576">
          <cell r="C576" t="str">
            <v>PHR PERFIL TIPO C (160X60X1.5)mm</v>
          </cell>
        </row>
        <row r="577">
          <cell r="C577" t="str">
            <v>PHR PERFIL TIPO C (220X80X1.5)mm</v>
          </cell>
        </row>
        <row r="578">
          <cell r="C578" t="str">
            <v>PHR PERFIL TIPO C (305X80X2.0)mm</v>
          </cell>
        </row>
        <row r="579">
          <cell r="C579" t="str">
            <v>PLAQUETA PREFABRICADA (PLACA CONTRAPISO)</v>
          </cell>
        </row>
        <row r="580">
          <cell r="C580" t="str">
            <v xml:space="preserve">SOLDADURA - WEST ARCO ELECTRODO SW613 SUPER 3/32 PULGADAS X 1 KILO </v>
          </cell>
        </row>
        <row r="581">
          <cell r="C581" t="str">
            <v>SOLDADURA E60-XX</v>
          </cell>
        </row>
        <row r="582">
          <cell r="C582" t="str">
            <v>SOLDADURA E70-XX</v>
          </cell>
        </row>
        <row r="583">
          <cell r="C583" t="str">
            <v>VIGUETA PREFABRICADA 0,10 X 0,25 m (PLACA CONTRAPISO)</v>
          </cell>
        </row>
        <row r="584">
          <cell r="C584" t="str">
            <v>ANCLAJE ACERO AL CARBON PENSAFE PARA 5000 LB</v>
          </cell>
        </row>
        <row r="585">
          <cell r="C585" t="str">
            <v>MURO ALVEOLAR PRETENSADO DE 2,75 X 0,60m. e = 0,10 m.</v>
          </cell>
        </row>
        <row r="586">
          <cell r="C586" t="str">
            <v>ADAPT. MACHO COBRE 1/2"</v>
          </cell>
        </row>
        <row r="587">
          <cell r="C587" t="str">
            <v>CAJA DE GAS</v>
          </cell>
        </row>
        <row r="588">
          <cell r="C588" t="str">
            <v>CAJA DE GAS CON PINTURA ELECTROSTÁTICA 0,60 X 0,60</v>
          </cell>
        </row>
        <row r="589">
          <cell r="C589" t="str">
            <v>CALENTADOR MABE 16 Lts TIRO FORZADO CPGM1630BN</v>
          </cell>
        </row>
        <row r="590">
          <cell r="C590" t="str">
            <v>CODO 90 COBRE 1"</v>
          </cell>
        </row>
        <row r="591">
          <cell r="C591" t="str">
            <v>CODO 90 COBRE 1/2"</v>
          </cell>
        </row>
        <row r="592">
          <cell r="C592" t="str">
            <v>CODO 90 COBRE 3/4"</v>
          </cell>
        </row>
        <row r="593">
          <cell r="C593" t="str">
            <v>CONDUFLEX 1"</v>
          </cell>
        </row>
        <row r="594">
          <cell r="C594" t="str">
            <v>CONDUFLEX 1/2"</v>
          </cell>
        </row>
        <row r="595">
          <cell r="C595" t="str">
            <v>CONDUFLEX 3/4"</v>
          </cell>
        </row>
        <row r="596">
          <cell r="C596" t="str">
            <v>COPA SOLDAR COBRE 1*3/4</v>
          </cell>
        </row>
        <row r="597">
          <cell r="C597" t="str">
            <v>COPA SOLDAR COBRE 1/2*3/8</v>
          </cell>
        </row>
        <row r="598">
          <cell r="C598" t="str">
            <v>COPA SOLDAR COBRE 3/4* 1/2</v>
          </cell>
        </row>
        <row r="599">
          <cell r="C599" t="str">
            <v>ELEVADOR GAS 1"</v>
          </cell>
        </row>
        <row r="600">
          <cell r="C600" t="str">
            <v>ELEVADOR GAS 1/2"</v>
          </cell>
        </row>
        <row r="601">
          <cell r="C601" t="str">
            <v>ELEVADOR GAS 3/4"</v>
          </cell>
        </row>
        <row r="602">
          <cell r="C602" t="str">
            <v>MANGUERA CONECTOR FLEXOMETALICO GAS 100CM AMARILLO -COFLEX</v>
          </cell>
        </row>
        <row r="603">
          <cell r="C603" t="str">
            <v>MEDIDOR GAS</v>
          </cell>
        </row>
        <row r="604">
          <cell r="C604" t="str">
            <v>RACOR 1/2 GASFLEX</v>
          </cell>
        </row>
        <row r="605">
          <cell r="C605" t="str">
            <v>RACOR FLARE GAS</v>
          </cell>
        </row>
        <row r="606">
          <cell r="C606" t="str">
            <v>REGULADOR UNICA ETAPA</v>
          </cell>
        </row>
        <row r="607">
          <cell r="C607" t="str">
            <v>SELLANTE ACERO ROSCADO</v>
          </cell>
        </row>
        <row r="608">
          <cell r="C608" t="str">
            <v>SELLANTE COBRE</v>
          </cell>
        </row>
        <row r="609">
          <cell r="C609" t="str">
            <v>SELLANTE H.G.</v>
          </cell>
        </row>
        <row r="610">
          <cell r="C610" t="str">
            <v>TAPON COBRE 1/2"</v>
          </cell>
        </row>
        <row r="611">
          <cell r="C611" t="str">
            <v>TAPON POLIETILENO 1" GAS</v>
          </cell>
        </row>
        <row r="612">
          <cell r="C612" t="str">
            <v>TAPON POLIETILENO 1/2"</v>
          </cell>
        </row>
        <row r="613">
          <cell r="C613" t="str">
            <v>TAPON POLIETILENO 3/4" GAS</v>
          </cell>
        </row>
        <row r="614">
          <cell r="C614" t="str">
            <v>TEE POLIETILENO 1" GAS</v>
          </cell>
        </row>
        <row r="615">
          <cell r="C615" t="str">
            <v>TEE POLIETILENO 1/2" GAS</v>
          </cell>
        </row>
        <row r="616">
          <cell r="C616" t="str">
            <v>TEE POLIETILENO 3/4" GAS</v>
          </cell>
        </row>
        <row r="617">
          <cell r="C617" t="str">
            <v>TEE SOLDAR COBRE 1"</v>
          </cell>
        </row>
        <row r="618">
          <cell r="C618" t="str">
            <v>TEE SOLDAR COBRE 1/2"</v>
          </cell>
        </row>
        <row r="619">
          <cell r="C619" t="str">
            <v>TEE SOLDAR COBRE 3/4"</v>
          </cell>
        </row>
        <row r="620">
          <cell r="C620" t="str">
            <v>TUBERIA COBRE TIPO L 1"</v>
          </cell>
        </row>
        <row r="621">
          <cell r="C621" t="str">
            <v>TUBERIA COBRE TIPO L 1/2"</v>
          </cell>
        </row>
        <row r="622">
          <cell r="C622" t="str">
            <v>TUBERIA COBRE TIPO L 3/4"</v>
          </cell>
        </row>
        <row r="623">
          <cell r="C623" t="str">
            <v>TUBERIA POLIETILENO 1" GAS</v>
          </cell>
        </row>
        <row r="624">
          <cell r="C624" t="str">
            <v>TUBERIA POLIETILENO 1/2" GAS</v>
          </cell>
        </row>
        <row r="625">
          <cell r="C625" t="str">
            <v>TUBERIA POLIETILENO 3/4" GAS</v>
          </cell>
        </row>
        <row r="626">
          <cell r="C626" t="str">
            <v>UNION COBRE 1"</v>
          </cell>
        </row>
        <row r="627">
          <cell r="C627" t="str">
            <v>UNION COBRE 1/2"</v>
          </cell>
        </row>
        <row r="628">
          <cell r="C628" t="str">
            <v>UNION COBRE 3/4"</v>
          </cell>
        </row>
        <row r="629">
          <cell r="C629" t="str">
            <v>UNION POLIETILENO 1" GAS</v>
          </cell>
        </row>
        <row r="630">
          <cell r="C630" t="str">
            <v>UNION POLIETILENO 1/2" GAS</v>
          </cell>
        </row>
        <row r="631">
          <cell r="C631" t="str">
            <v>UNION POLIETILENO 3/4" GAS</v>
          </cell>
        </row>
        <row r="632">
          <cell r="C632" t="str">
            <v>VAL. TIPO BOLA NOVASFER 1"</v>
          </cell>
        </row>
        <row r="633">
          <cell r="C633" t="str">
            <v>VAL. TIPO BOLA NOVASFER 1/2"</v>
          </cell>
        </row>
        <row r="634">
          <cell r="C634" t="str">
            <v>VALVULA BOLA GAS</v>
          </cell>
        </row>
        <row r="635">
          <cell r="C635" t="str">
            <v>VARILLA ROSCADA ZINC 1/4" 3MTS</v>
          </cell>
        </row>
        <row r="636">
          <cell r="C636" t="str">
            <v>VARILLA ROSCADA  ZIN 3/8" 3MTS</v>
          </cell>
        </row>
        <row r="637">
          <cell r="C637" t="str">
            <v xml:space="preserve">
CAPERUZA EN LÁMINA GALVANIZADA CALIBRE 24 PARA TUBERÍA DE 3” CON ARO DE ANCLAJE.
</v>
          </cell>
        </row>
        <row r="638">
          <cell r="C638" t="str">
            <v>ACCESORIO BISAGRA FIJO, FIJO  PARA DIVISIÓN DE VIDRIO TEMPLADO 8MM</v>
          </cell>
        </row>
        <row r="639">
          <cell r="C639" t="str">
            <v>ACCESORIO BISAGRA VIDRIO, VIDRIO  PARA DIVISIÓN DE VIDRIO TEMPLADO 8MM</v>
          </cell>
        </row>
        <row r="640">
          <cell r="C640" t="str">
            <v>ACCESORIO BOTON ACERO INOXIDABLE PARA VIDRIO  TEMPLADO</v>
          </cell>
        </row>
        <row r="641">
          <cell r="C641" t="str">
            <v>ACCESORIO RODACHINA ACERO INOXIDABLE PAR VIDRIO  TEMPLADO</v>
          </cell>
        </row>
        <row r="642">
          <cell r="C642" t="str">
            <v>ACPM</v>
          </cell>
        </row>
        <row r="643">
          <cell r="C643" t="str">
            <v>ADHESIVO # 10 VINISOL</v>
          </cell>
        </row>
        <row r="644">
          <cell r="C644" t="str">
            <v>AGUA</v>
          </cell>
        </row>
        <row r="645">
          <cell r="C645" t="str">
            <v>ALAMBRE CAL.16 APROX 1K GALVANIZADO- FERRASA</v>
          </cell>
        </row>
        <row r="646">
          <cell r="C646" t="str">
            <v>ALAMBRE NEGRO</v>
          </cell>
        </row>
        <row r="647">
          <cell r="C647" t="str">
            <v xml:space="preserve">BAJANTES EN TUBO 3” CON ABRAZADERAS Y CAMPANA PARTE SUPERIOR </v>
          </cell>
        </row>
        <row r="648">
          <cell r="C648" t="str">
            <v>BALDE 12 LITROS SURTIDO</v>
          </cell>
        </row>
        <row r="649">
          <cell r="C649" t="str">
            <v>BARNIZ PARQUET POLIURETANO BRILLANTE 4 LITROS- MONTO -RENDIMIENTO APROX. (M2/GALÓN) - 58 A 64 M2 / GALÓN</v>
          </cell>
        </row>
        <row r="650">
          <cell r="C650" t="str">
            <v>BARNIZ POLIURETANO EXTRA - MINWAS RED 20 M2 POR GALON</v>
          </cell>
        </row>
        <row r="651">
          <cell r="C651" t="str">
            <v>BARRA DE SEGURIDAD DE PARED A PISO, EN ACERO INOXIDABLE SATINADO</v>
          </cell>
        </row>
        <row r="652">
          <cell r="C652" t="str">
            <v>BENTONITA</v>
          </cell>
        </row>
        <row r="653">
          <cell r="C653" t="str">
            <v xml:space="preserve">BISAGRA ANTIQUE PUERTA VAIVÉN INAFER </v>
          </cell>
        </row>
        <row r="654">
          <cell r="C654" t="str">
            <v>BISAGRA OMEGA 3 PULGADAS (7,62 CM LARGO) ZINCADO 3 UNIDADES - FIXSER</v>
          </cell>
        </row>
        <row r="655">
          <cell r="C655" t="str">
            <v>BISAGRA PARCHE CIERRE LENTO MOBILE</v>
          </cell>
        </row>
        <row r="656">
          <cell r="C656" t="str">
            <v>BISAGRA SEMIPARCHE CIERRE LENTO CLIP-ON ACERO INOXIDABLE 201 35MM</v>
          </cell>
        </row>
        <row r="657">
          <cell r="C657" t="str">
            <v>BRAZO PARA MECANISMO DE APERTURA SISTEMA PROYECTANTE DE 8”.</v>
          </cell>
        </row>
        <row r="658">
          <cell r="C658" t="str">
            <v>CAMPANA PROFILE PARED 90 cm CGP90055TR1 GE</v>
          </cell>
        </row>
        <row r="659">
          <cell r="C659" t="str">
            <v>CARCAMO PREFABRICADO EN CONCRETO 1,00 X 0,30</v>
          </cell>
        </row>
        <row r="660">
          <cell r="C660" t="str">
            <v>CARGA FULMINANTE FUERTE + CLAVO 5/16" B. VEL. 1"</v>
          </cell>
        </row>
        <row r="661">
          <cell r="C661" t="str">
            <v xml:space="preserve">CHAZO DE 1/4 </v>
          </cell>
        </row>
        <row r="662">
          <cell r="C662" t="str">
            <v>CHAZO MULTIUSO 1/4"</v>
          </cell>
        </row>
        <row r="663">
          <cell r="C663" t="str">
            <v>CHAZO MULTIUSO 3/8"</v>
          </cell>
        </row>
        <row r="664">
          <cell r="C664" t="str">
            <v>CIMBRA</v>
          </cell>
        </row>
        <row r="665">
          <cell r="C665" t="str">
            <v>CINTA DE PAPEL SUPERCINTA 250</v>
          </cell>
        </row>
        <row r="666">
          <cell r="C666" t="str">
            <v>CINTA DE SENALIZACION DE TUBERIA</v>
          </cell>
        </row>
        <row r="667">
          <cell r="C667" t="str">
            <v>CINTA DUCTO GRIS 48 MM X 50 METROS EXTRA POWER TESA</v>
          </cell>
        </row>
        <row r="668">
          <cell r="C668" t="str">
            <v>CINTA DUCTOS 4,8 CM ANCHO X 10 METROS LARGO TOPEX</v>
          </cell>
        </row>
        <row r="669">
          <cell r="C669" t="str">
            <v>CINTA MALLA 50 MM FIBRA DE VIDRIO.</v>
          </cell>
        </row>
        <row r="670">
          <cell r="C670" t="str">
            <v>CINTA TEFLON</v>
          </cell>
        </row>
        <row r="671">
          <cell r="C671" t="str">
            <v>CINTA TERMICA PARA TAPETES</v>
          </cell>
        </row>
        <row r="672">
          <cell r="C672" t="str">
            <v>CIPERCOM, AEROSOL BLISTER</v>
          </cell>
        </row>
        <row r="673">
          <cell r="C673" t="str">
            <v>CLAVO SUJETADOR DE 1PULGADA CON CABEZA DE 0,3 PULGADAS.</v>
          </cell>
        </row>
        <row r="674">
          <cell r="C674" t="str">
            <v xml:space="preserve">CODO 45 X 3 PULGADA CAL 26 GALVANIZADO </v>
          </cell>
        </row>
        <row r="675">
          <cell r="C675" t="str">
            <v>CODO 45 X 6 PULGADA CAL 24 GALVANIZADO</v>
          </cell>
        </row>
        <row r="676">
          <cell r="C676" t="str">
            <v>CODO ESCUALIZABLE EN ACERO INOXIDABLE D=1/2"</v>
          </cell>
        </row>
        <row r="677">
          <cell r="C677" t="str">
            <v>CODO GALVANIZADO  1/2</v>
          </cell>
        </row>
        <row r="678">
          <cell r="C678" t="str">
            <v>CODO-DUCTO 5 PULGADA X1M CAL 24 GALVANIZADO METAL PREF</v>
          </cell>
        </row>
        <row r="679">
          <cell r="C679" t="str">
            <v>CORREDERA FULL EXTENSION CIERRE LENTO MOBILE JUEGO</v>
          </cell>
        </row>
        <row r="680">
          <cell r="C680" t="str">
            <v>DETERGENTE EN POLVO OXÍGENOS ACTIVOS 900 GRAMOS 123</v>
          </cell>
        </row>
        <row r="681">
          <cell r="C681" t="str">
            <v>DETERGENTE POLVO GOLD 1 2 3 3000 GRAMOS FLORAL - 123</v>
          </cell>
        </row>
        <row r="682">
          <cell r="C682" t="str">
            <v>DISCO DIAMANTADO</v>
          </cell>
        </row>
        <row r="683">
          <cell r="C683" t="str">
            <v>DISCO DIAMANTADO SEGMENTADO 7 PULGADAS BOSCH</v>
          </cell>
        </row>
        <row r="684">
          <cell r="C684" t="str">
            <v>DISCO DIAMANTADO TURBO, 4 PULGADAS</v>
          </cell>
        </row>
        <row r="685">
          <cell r="C685" t="str">
            <v>DISCO DE CORTE ACERO 7"</v>
          </cell>
        </row>
        <row r="686">
          <cell r="C686" t="str">
            <v>DISOLVENTE THINNER</v>
          </cell>
        </row>
        <row r="687">
          <cell r="C687" t="str">
            <v>DURMIENTE ORDINARIO</v>
          </cell>
        </row>
        <row r="688">
          <cell r="C688" t="str">
            <v>ESCOBA DURA PAPAILLÓN MELODY</v>
          </cell>
        </row>
        <row r="689">
          <cell r="C689" t="str">
            <v>ESCOBA PISO LAMINADO SCOTCH BRITE</v>
          </cell>
        </row>
        <row r="690">
          <cell r="C690" t="str">
            <v>ETERNIT TEJA #8 GRIS PERFIL 7- LARGO 2.44 LARGO UTIL 2.25 ANCHO 0.92 ANCHO UTIL. 0.873</v>
          </cell>
        </row>
        <row r="691">
          <cell r="C691" t="str">
            <v>FALLEBA INCRUSTAR TIPO BÁSCULA DORADO 8 PULGADAS</v>
          </cell>
        </row>
        <row r="692">
          <cell r="C692" t="str">
            <v>FIBERGLASS FRESCASA 7,62 X 0,61 METROS -2 1/2 PULGADAS (63,5 MM)</v>
          </cell>
        </row>
        <row r="693">
          <cell r="C693" t="str">
            <v>FIBRA DE VIDRIO TEXSA</v>
          </cell>
        </row>
        <row r="694">
          <cell r="C694" t="str">
            <v>FULMINANTE CAL. 0.22 AMARILLO</v>
          </cell>
        </row>
        <row r="695">
          <cell r="C695" t="str">
            <v>GASOLINA</v>
          </cell>
        </row>
        <row r="696">
          <cell r="C696" t="str">
            <v>HORNO ELÉCTRICO GE 60 cm HGP6065EY AJO</v>
          </cell>
        </row>
        <row r="697">
          <cell r="C697" t="str">
            <v>IMPERMEABILIZANTE ASFÁLTICO IGOL-DENSO</v>
          </cell>
        </row>
        <row r="698">
          <cell r="C698" t="str">
            <v>IMPERMEABILIZANTE SIKA 1</v>
          </cell>
        </row>
        <row r="699">
          <cell r="C699" t="str">
            <v>IMPRIMANTE ASFALTICO</v>
          </cell>
        </row>
        <row r="700">
          <cell r="C700" t="str">
            <v>INMUNIZANTE MERULEX I.F.A SIKA</v>
          </cell>
        </row>
        <row r="701">
          <cell r="C701" t="str">
            <v>LACA BRILLANTE PARA MADERA</v>
          </cell>
        </row>
        <row r="702">
          <cell r="C702" t="str">
            <v>LACA MATE PARA PISO 1 GALÓN – RENANIA 2 COMPONENTES, RENDIMIENTO DE 20 A 25 M2 POR GALÓN A TES MANOS.</v>
          </cell>
        </row>
        <row r="703">
          <cell r="C703" t="str">
            <v>LAMINA GALVANIZADA  CALIBLE 22</v>
          </cell>
        </row>
        <row r="704">
          <cell r="C704" t="str">
            <v xml:space="preserve">LIJA </v>
          </cell>
        </row>
        <row r="705">
          <cell r="C705" t="str">
            <v>LIJA DE AGUA 150 SUPER</v>
          </cell>
        </row>
        <row r="706">
          <cell r="C706" t="str">
            <v>LIMPIA VIDRIOS 2 EN 1 BINNER</v>
          </cell>
        </row>
        <row r="707">
          <cell r="C707" t="str">
            <v>LIMPIADOR DE JUNTAS DE CERÁMICA BINNER</v>
          </cell>
        </row>
        <row r="708">
          <cell r="C708" t="str">
            <v>LIMPIADOR DE VIDRIOS Y ESPEJOS 1 GALÓN</v>
          </cell>
        </row>
        <row r="709">
          <cell r="C709" t="str">
            <v>LIMPIADOR PISOS MADERA LAMINADOS SIMPLE GREEN</v>
          </cell>
        </row>
        <row r="710">
          <cell r="C710" t="str">
            <v>LLAVE DE JARDÍN LIVIANA CROMO 97740</v>
          </cell>
        </row>
        <row r="711">
          <cell r="C711" t="str">
            <v>LLAVE LIVIANA DE CROMO 97740</v>
          </cell>
        </row>
        <row r="712">
          <cell r="C712" t="str">
            <v>LLAVE MANGUERA</v>
          </cell>
        </row>
        <row r="713">
          <cell r="C713" t="str">
            <v>LLAVE SALIDA LAVADORA CROMO</v>
          </cell>
        </row>
        <row r="714">
          <cell r="C714" t="str">
            <v>LONA PLÁSTICA PARA ESCOMBROS</v>
          </cell>
        </row>
        <row r="715">
          <cell r="C715" t="str">
            <v>LUSTRA MUEBLES EN CREMA BINNER</v>
          </cell>
        </row>
        <row r="716">
          <cell r="C716" t="str">
            <v>MADERA ROLLIZA DIAMETRO 10CM</v>
          </cell>
        </row>
        <row r="717">
          <cell r="C717" t="str">
            <v>MANTO MORTER PLAS AL-80 - TEXSA MANTO AL-80 11M2 ROLLO 10 METROS X 1,1 METRO, TEXSA</v>
          </cell>
        </row>
        <row r="718">
          <cell r="C718" t="str">
            <v>MARCO Y TAPA 60*60 LIVIANA T.ANG</v>
          </cell>
        </row>
        <row r="719">
          <cell r="C719" t="str">
            <v>MINERAL FERROMINERALES ROJO ALEMÁN 1 LIBRA</v>
          </cell>
        </row>
        <row r="720">
          <cell r="C720" t="str">
            <v>MINERAL ROJO</v>
          </cell>
        </row>
        <row r="721">
          <cell r="C721" t="str">
            <v>PARAL B 9X2.44 CAL. 26</v>
          </cell>
        </row>
        <row r="722">
          <cell r="C722" t="str">
            <v>PEGACOR CAPA GRUESA PORCELANATO MÁRMOL GRIS 25 KILOGRAMOS SUMICOL</v>
          </cell>
        </row>
        <row r="723">
          <cell r="C723" t="str">
            <v>PEGACOR CORONA PORCELANICO GRIS/BLANCO (CON INCORPORACIÓN DE LATEX)</v>
          </cell>
        </row>
        <row r="724">
          <cell r="C724" t="str">
            <v>PEGANTE PARA ALFOMBRA ALFA</v>
          </cell>
        </row>
        <row r="725">
          <cell r="C725" t="str">
            <v>PEGANTE PARA MADERA APLICADOR X 1 KILO CARPINCOL</v>
          </cell>
        </row>
        <row r="726">
          <cell r="C726" t="str">
            <v>PEGANTE PIEDRAS Y MARMOLES MASTICS</v>
          </cell>
        </row>
        <row r="727">
          <cell r="C727" t="str">
            <v>PEGATEX SILICONA BLANCA BAÑOS-COCINAS 280 ML</v>
          </cell>
        </row>
        <row r="728">
          <cell r="C728" t="str">
            <v>PINTULUX 1GL VERDE BRONCE 3 EN 1 PINTUCO</v>
          </cell>
        </row>
        <row r="729">
          <cell r="C729" t="str">
            <v xml:space="preserve">PINTURA BARNIZ SEMITRANSPARENTE 1 GALÓN- PINTUCO BARNEX 30 - 40 M2 / GALÓN A 1 MANO. </v>
          </cell>
        </row>
        <row r="730">
          <cell r="C730" t="str">
            <v>PINTURA DE POLIURETANO BLANCA</v>
          </cell>
        </row>
        <row r="731">
          <cell r="C731" t="str">
            <v>PINTURA ESMALTE MATE BLANCO KOLOR</v>
          </cell>
        </row>
        <row r="732">
          <cell r="C732" t="str">
            <v>PINTURA ESMALTE MATE NEGRO KOLOR</v>
          </cell>
        </row>
        <row r="733">
          <cell r="C733" t="str">
            <v>PINTURA LAVABLE BASE AGUA PARA INTERIORES</v>
          </cell>
        </row>
        <row r="734">
          <cell r="C734" t="str">
            <v>PINTURA KORAZA 5</v>
          </cell>
        </row>
        <row r="735">
          <cell r="C735" t="str">
            <v>PLACA DE IDENTIFICACION</v>
          </cell>
        </row>
        <row r="736">
          <cell r="C736" t="str">
            <v>PLANCHON ORDINARIO</v>
          </cell>
        </row>
        <row r="737">
          <cell r="C737" t="str">
            <v xml:space="preserve">PELÍCULA DE POLIETILENO CALIBRE 6 </v>
          </cell>
        </row>
        <row r="738">
          <cell r="C738" t="str">
            <v>POCETA DOBLE TEKA - POZUELO CLASSIC 2C</v>
          </cell>
        </row>
        <row r="739">
          <cell r="C739" t="str">
            <v>POLISOMBRA VERDE</v>
          </cell>
        </row>
        <row r="740">
          <cell r="C740" t="str">
            <v>POLIUREA IMPERMAX 2K</v>
          </cell>
        </row>
        <row r="741">
          <cell r="C741" t="str">
            <v>PROTECTOR DE FACHADAS EUCO LIMESTONE PLUS 3 KILOS TOXEMENT .</v>
          </cell>
        </row>
        <row r="742">
          <cell r="C742" t="str">
            <v>PUNTILLA CON CABEZA 2"</v>
          </cell>
        </row>
        <row r="743">
          <cell r="C743" t="str">
            <v>PUNTILLA SIN CABEZA 1 PULGADA (2,54 CM DE LARGO) 500 GRAMOS PUMA</v>
          </cell>
        </row>
        <row r="744">
          <cell r="C744" t="str">
            <v>REMACHE POP 3/16 X 3/8 10 UNIDADES FIXSER</v>
          </cell>
        </row>
        <row r="745">
          <cell r="C745" t="str">
            <v>SANITARIO AVANTI PLUS BLANCO CORONA</v>
          </cell>
        </row>
        <row r="746">
          <cell r="C746" t="str">
            <v>SEGUETA</v>
          </cell>
        </row>
        <row r="747">
          <cell r="C747" t="str">
            <v>SELLADOR 40 POR CIENTO 1 GALÓN BORDEN- ALGRECO</v>
          </cell>
        </row>
        <row r="748">
          <cell r="C748" t="str">
            <v>SELLADOR FUERZA MEDIA</v>
          </cell>
        </row>
        <row r="749">
          <cell r="C749" t="str">
            <v>SIKA 1 * 2 KG</v>
          </cell>
        </row>
        <row r="750">
          <cell r="C750" t="str">
            <v>SIKA 101 GRIS 25K-   1 KG/M2 /CAPA DE 0.5 MM DE ESPESOR</v>
          </cell>
        </row>
        <row r="751">
          <cell r="C751" t="str">
            <v>SIKA ANCHORFIX-4</v>
          </cell>
        </row>
        <row r="752">
          <cell r="C752" t="str">
            <v>SIKA LIMPIADOR RINSE</v>
          </cell>
        </row>
        <row r="753">
          <cell r="C753" t="str">
            <v>SIKA TRANSPARENTE 10</v>
          </cell>
        </row>
        <row r="754">
          <cell r="C754" t="str">
            <v>SIKA1- 20KILOS</v>
          </cell>
        </row>
        <row r="755">
          <cell r="C755" t="str">
            <v>SIKAFLEX 1A</v>
          </cell>
        </row>
        <row r="756">
          <cell r="C756" t="str">
            <v>SIKAFLOOR 3 QUARTZ TOP 30 Kg</v>
          </cell>
        </row>
        <row r="757">
          <cell r="C757" t="str">
            <v>SIKALÁTEX 4.5 Kg</v>
          </cell>
        </row>
        <row r="758">
          <cell r="C758" t="str">
            <v>SILICONA PEGADIT SELLO PERIMETRAL X 280 ML - PEGADIT</v>
          </cell>
        </row>
        <row r="759">
          <cell r="C759" t="str">
            <v>SOLDADURA + LIMPIADOR PVC</v>
          </cell>
        </row>
        <row r="760">
          <cell r="C760" t="str">
            <v>SOLDADURA LIQUIDA PVC</v>
          </cell>
        </row>
        <row r="761">
          <cell r="C761" t="str">
            <v>SOLDADURA PVC</v>
          </cell>
        </row>
        <row r="762">
          <cell r="C762" t="str">
            <v>SOLDADURA TIPO CADWELD DE 120 GRAMOS</v>
          </cell>
        </row>
        <row r="763">
          <cell r="C763" t="str">
            <v>SOPORTE DE TUBO OVALADO 30MM</v>
          </cell>
        </row>
        <row r="764">
          <cell r="C764" t="str">
            <v>SOPORTE LAVAMANOS GRICOL</v>
          </cell>
        </row>
        <row r="765">
          <cell r="C765" t="str">
            <v>SOPORTE PARA ENTREPAÑO</v>
          </cell>
        </row>
        <row r="766">
          <cell r="C766" t="str">
            <v>SOPORTES</v>
          </cell>
        </row>
        <row r="767">
          <cell r="C767" t="str">
            <v>SOPORTES Y TORNILLERIA</v>
          </cell>
        </row>
        <row r="768">
          <cell r="C768" t="str">
            <v>TABLA BURRA ORDINARIA 0.30</v>
          </cell>
        </row>
        <row r="769">
          <cell r="C769" t="str">
            <v>TABLA CHAPA ORDINARIA 0,30</v>
          </cell>
        </row>
        <row r="770">
          <cell r="C770" t="str">
            <v>TABLERO DE MADERA MOVIL</v>
          </cell>
        </row>
        <row r="771">
          <cell r="C771" t="str">
            <v>TIERRA NEGRA</v>
          </cell>
        </row>
        <row r="772">
          <cell r="C772" t="str">
            <v>TINTA SELLADORA 225 1/16 GALÓN MINWAX</v>
          </cell>
        </row>
        <row r="773">
          <cell r="C773" t="str">
            <v>TOALLA UNIC 40 X 70 CM MANOS BLANCA KONKORD</v>
          </cell>
        </row>
        <row r="774">
          <cell r="C774" t="str">
            <v>TOALLERO ASTRO BLANCO CORONA</v>
          </cell>
        </row>
        <row r="775">
          <cell r="C775" t="str">
            <v>TOALLERO ASTRO GANCHO DOBLE BLANCO CORONA</v>
          </cell>
        </row>
        <row r="776">
          <cell r="C776" t="str">
            <v>TORNILLO</v>
          </cell>
        </row>
        <row r="777">
          <cell r="C777" t="str">
            <v>TORNILLO 7 X 7/16</v>
          </cell>
        </row>
        <row r="778">
          <cell r="C778" t="str">
            <v xml:space="preserve">TORNILLO FIXSER ESTRUCTURA PUNTA AGUDA 7X7/16 PULGADAS </v>
          </cell>
        </row>
        <row r="779">
          <cell r="C779" t="str">
            <v>TORNILLO FIXSER LÁMINA 6 X 1 PULGADA</v>
          </cell>
        </row>
        <row r="780">
          <cell r="C780" t="str">
            <v>TORNILLO FIXSER PANEL YESO PUNTA AGUDA 6 X 1-1/4 PULGADAS</v>
          </cell>
        </row>
        <row r="781">
          <cell r="C781" t="str">
            <v>TORNILLO GRABER 6X1"</v>
          </cell>
        </row>
        <row r="782">
          <cell r="C782" t="str">
            <v>TORNILLO Nº 14</v>
          </cell>
        </row>
        <row r="783">
          <cell r="C783" t="str">
            <v>TRAPERO ENCABADO MELODY</v>
          </cell>
        </row>
        <row r="784">
          <cell r="C784" t="str">
            <v>TUBO ACERO CROMADO OVALADO 30MM X 3MT</v>
          </cell>
        </row>
        <row r="785">
          <cell r="C785" t="str">
            <v>TUBO AQUAFLEX</v>
          </cell>
        </row>
        <row r="786">
          <cell r="C786" t="str">
            <v>TUBO COBRE FEXIBLE 1/2'</v>
          </cell>
        </row>
        <row r="787">
          <cell r="C787" t="str">
            <v>TUBO GALVANIZADA  CALIBRE 26- 6"</v>
          </cell>
        </row>
        <row r="788">
          <cell r="C788" t="str">
            <v>TUBO PASAMANOS EN ACERO INOXIDABLE D=2"</v>
          </cell>
        </row>
        <row r="789">
          <cell r="C789" t="str">
            <v>VALLA INFORMATIVA</v>
          </cell>
        </row>
        <row r="790">
          <cell r="C790" t="str">
            <v>VANADOX - REMOVEDOR SELECTIVO DE EFLORESCENCIAS VERDES.</v>
          </cell>
        </row>
        <row r="791">
          <cell r="C791" t="str">
            <v>VARA CLAVO</v>
          </cell>
        </row>
        <row r="792">
          <cell r="C792" t="str">
            <v>VARILLA 1/2 PULGADA X 6 METROS CUADRADA</v>
          </cell>
        </row>
        <row r="793">
          <cell r="C793" t="str">
            <v>VARSOL</v>
          </cell>
        </row>
        <row r="794">
          <cell r="C794" t="str">
            <v>VARSOL PISTOLA X 460 ML ALASKA</v>
          </cell>
        </row>
        <row r="795">
          <cell r="C795" t="str">
            <v>VINILO ALFA ULT CLICK REF 135029014 FORMATO 0.19X1.31 m</v>
          </cell>
        </row>
        <row r="796">
          <cell r="C796" t="str">
            <v>VINILO EXTRACUBRIENTE BLANCO 5GL - VINILTEX</v>
          </cell>
        </row>
        <row r="797">
          <cell r="C797" t="str">
            <v xml:space="preserve">VINILO- TIPO 1 PARA TECHOS </v>
          </cell>
        </row>
        <row r="798">
          <cell r="C798" t="str">
            <v>VINILO TIPO 2 1GL - TITO PABON</v>
          </cell>
        </row>
        <row r="799">
          <cell r="C799" t="str">
            <v>WASHPRIMER CON CATALIZADOR</v>
          </cell>
        </row>
        <row r="800">
          <cell r="C800" t="str">
            <v>YESO CONSTRUCCIÓN 25 KILOS - EL VENCEDOR</v>
          </cell>
        </row>
        <row r="801">
          <cell r="C801" t="str">
            <v>MALLA GALLINERO 1 1/4PULGADAS 1,5 X 30 METROS COLMALLAS</v>
          </cell>
        </row>
        <row r="802">
          <cell r="C802" t="str">
            <v>ASCENSOR MARCA THYSSEN KRUPP, SERIE MRL REF SYNERGY ONE, CAPACIDAD PARA 8 PASAJEROS/600 Kg, VELOCIDAD 60 m/min, CON 4 PARADAS POR EL MISMO LADO,OPERACIÓN EN MANIOBRA SELECTIVA, COLECTIVA EN ASCENSO Y DESCENSO POR ELEMENTOS DE PROGRAMACIÓN.</v>
          </cell>
        </row>
        <row r="803">
          <cell r="C803" t="str">
            <v>CINTA SIKA PVC - 10</v>
          </cell>
        </row>
        <row r="804">
          <cell r="C804" t="str">
            <v>ABRAZADERA TIPO PERA 1"</v>
          </cell>
        </row>
        <row r="805">
          <cell r="C805" t="str">
            <v>ABRAZADERA TIPO PERA 1/2"</v>
          </cell>
        </row>
        <row r="806">
          <cell r="C806" t="str">
            <v>ABRAZADERA TIPO PERA 2"</v>
          </cell>
        </row>
        <row r="807">
          <cell r="C807" t="str">
            <v>ABRAZADERA TIPO PERA 3/4"</v>
          </cell>
        </row>
        <row r="808">
          <cell r="C808" t="str">
            <v>ABRAZADERA TIPO PERA 4"</v>
          </cell>
        </row>
        <row r="809">
          <cell r="C809" t="str">
            <v>ACOFLEX SANITARIOS 1/2" X 5/8</v>
          </cell>
        </row>
        <row r="810">
          <cell r="C810" t="str">
            <v>ACOPLE 1/2 X 1/2 40 CM PLÁSTICO LAVAMANOS GRIVAL</v>
          </cell>
        </row>
        <row r="811">
          <cell r="C811" t="str">
            <v>ACOPLE 1/2 X 7/8 40 CM PLÁSTICO SANITARIO- GRIVAL</v>
          </cell>
        </row>
        <row r="812">
          <cell r="C812" t="str">
            <v>ADAPT. HEMBRA CPVC 1/2"</v>
          </cell>
        </row>
        <row r="813">
          <cell r="C813" t="str">
            <v>ADAPT. HEMBRA PVC-P 1"</v>
          </cell>
        </row>
        <row r="814">
          <cell r="C814" t="str">
            <v>ADAPT. MACHO PVC-P 1"</v>
          </cell>
        </row>
        <row r="815">
          <cell r="C815" t="str">
            <v>ADAPT. MACHO PVC-P 1/2"</v>
          </cell>
        </row>
        <row r="816">
          <cell r="C816" t="str">
            <v>ADAPT. NOVAFORT 160mm 6"</v>
          </cell>
        </row>
        <row r="817">
          <cell r="C817" t="str">
            <v>ADAPT. SIFON PVC-S 1-1/2"</v>
          </cell>
        </row>
        <row r="818">
          <cell r="C818" t="str">
            <v>ADAPTADOR HEMBRA 1 PRESIÓN PAVCO</v>
          </cell>
        </row>
        <row r="819">
          <cell r="C819" t="str">
            <v>ADAPTADOR MACHO 1/2 PRESIÓN PAVCO</v>
          </cell>
        </row>
        <row r="820">
          <cell r="C820" t="str">
            <v>BRIDA SANITARIA FLEXIBLE CORTA- COFLEX</v>
          </cell>
        </row>
        <row r="821">
          <cell r="C821" t="str">
            <v>BUJE ROSCADO PVC-P 1/2" * 1/4</v>
          </cell>
        </row>
        <row r="822">
          <cell r="C822" t="str">
            <v>BUJE SOLDADO 3/4 X 1/2 C PVC PAVCO</v>
          </cell>
        </row>
        <row r="823">
          <cell r="C823" t="str">
            <v>BUJE SOLDADO PVC-P 1*3/4"</v>
          </cell>
        </row>
        <row r="824">
          <cell r="C824" t="str">
            <v>BUJE SOLDADO PVC-P 1-1/4*1"</v>
          </cell>
        </row>
        <row r="825">
          <cell r="C825" t="str">
            <v>BUJE SOLDADO PVC-P 3/4*1/2"</v>
          </cell>
        </row>
        <row r="826">
          <cell r="C826" t="str">
            <v>BUJE SOLDADO PVC-S 2x1-1/2"</v>
          </cell>
        </row>
        <row r="827">
          <cell r="C827" t="str">
            <v>BUJE SOLDADO PVC-S 3"x 2"</v>
          </cell>
        </row>
        <row r="828">
          <cell r="C828" t="str">
            <v>BUJE SOLDADO PVC-S 4"x3"</v>
          </cell>
        </row>
        <row r="829">
          <cell r="C829" t="str">
            <v>CAJA MEDIDOR DE PISO</v>
          </cell>
        </row>
        <row r="830">
          <cell r="C830" t="str">
            <v>CODO 90 CPVC 1"</v>
          </cell>
        </row>
        <row r="831">
          <cell r="C831" t="str">
            <v>CODO 90 CPVC 1/2"</v>
          </cell>
        </row>
        <row r="832">
          <cell r="C832" t="str">
            <v>CODO 90 CPVC 3/4"</v>
          </cell>
        </row>
        <row r="833">
          <cell r="C833" t="str">
            <v>CODO 90 CxC PVC-S 2"</v>
          </cell>
        </row>
        <row r="834">
          <cell r="C834" t="str">
            <v>CODO 90 CxC PVC-S 3"</v>
          </cell>
        </row>
        <row r="835">
          <cell r="C835" t="str">
            <v>CODO 90 CxC PVC-S 4"</v>
          </cell>
        </row>
        <row r="836">
          <cell r="C836" t="str">
            <v>CODO 90 HG 1/2"</v>
          </cell>
        </row>
        <row r="837">
          <cell r="C837" t="str">
            <v>CODO 90 HG 3/4"</v>
          </cell>
        </row>
        <row r="838">
          <cell r="C838" t="str">
            <v>CODO 90 NOVAFORT 160mm 6"</v>
          </cell>
        </row>
        <row r="839">
          <cell r="C839" t="str">
            <v>CODO 90 PVC-P 1 1/4"</v>
          </cell>
        </row>
        <row r="840">
          <cell r="C840" t="str">
            <v>CODO 90 PVC-P 1"</v>
          </cell>
        </row>
        <row r="841">
          <cell r="C841" t="str">
            <v>CODO 90 PVC-P 1/2"</v>
          </cell>
        </row>
        <row r="842">
          <cell r="C842" t="str">
            <v>CODO 90 PVC-P 3/4"</v>
          </cell>
        </row>
        <row r="843">
          <cell r="C843" t="str">
            <v>CODO GALVANIZADO 90 GRADOS 1/2" MECH</v>
          </cell>
        </row>
        <row r="844">
          <cell r="C844" t="str">
            <v>COLLARIN DE DERIVACION 1/2"</v>
          </cell>
        </row>
        <row r="845">
          <cell r="C845" t="str">
            <v>COPA HG  3/4" * 1/2"</v>
          </cell>
        </row>
        <row r="846">
          <cell r="C846" t="str">
            <v>FILTRO 1" GF.IMP</v>
          </cell>
        </row>
        <row r="847">
          <cell r="C847" t="str">
            <v>FILTRO 1/2" GF.IMP</v>
          </cell>
        </row>
        <row r="848">
          <cell r="C848" t="str">
            <v>FILTRO 1-1/2" GF.IMP</v>
          </cell>
        </row>
        <row r="849">
          <cell r="C849" t="str">
            <v>FILTRO 1-1/4" GF.IMP</v>
          </cell>
        </row>
        <row r="850">
          <cell r="C850" t="str">
            <v>FILTRO 2" GF.IMP</v>
          </cell>
        </row>
        <row r="851">
          <cell r="C851" t="str">
            <v>FLUXOMETRO DE EMPOTRAR</v>
          </cell>
        </row>
        <row r="852">
          <cell r="C852" t="str">
            <v>LIMPIADOR PVC</v>
          </cell>
        </row>
        <row r="853">
          <cell r="C853" t="str">
            <v>M.O. MEDIDOR DE PISO</v>
          </cell>
        </row>
        <row r="854">
          <cell r="C854" t="str">
            <v>MEDIDOR DE 1/2"</v>
          </cell>
        </row>
        <row r="855">
          <cell r="C855" t="str">
            <v>MEDIDOR DE AGUA 3/4"</v>
          </cell>
        </row>
        <row r="856">
          <cell r="C856" t="str">
            <v>NIPLE 1,2 - 2,5CM</v>
          </cell>
        </row>
        <row r="857">
          <cell r="C857" t="str">
            <v>NIPLE GALVANIZADO AGUA 1/2 PULGADA X 20 CM CARMENDU</v>
          </cell>
        </row>
        <row r="858">
          <cell r="C858" t="str">
            <v>NIPLE GALVANIZADO AGUA 1/2 PULGADAS X 10 CM CARMENDU</v>
          </cell>
        </row>
        <row r="859">
          <cell r="C859" t="str">
            <v>NIPLE GALVANIZADO AGUA 3/4PULG X10 CM</v>
          </cell>
        </row>
        <row r="860">
          <cell r="C860" t="str">
            <v>NIPLE HG  1/2"</v>
          </cell>
        </row>
        <row r="861">
          <cell r="C861" t="str">
            <v>REGISTRO DE CORTE 1 1/2" RW</v>
          </cell>
        </row>
        <row r="862">
          <cell r="C862" t="str">
            <v>REGISTRO DE CORTE 1 1/4" RW</v>
          </cell>
        </row>
        <row r="863">
          <cell r="C863" t="str">
            <v>REGISTRO DE CORTE 1" RW</v>
          </cell>
        </row>
        <row r="864">
          <cell r="C864" t="str">
            <v>REGISTRO DE CORTE 1/2" RW</v>
          </cell>
        </row>
        <row r="865">
          <cell r="C865" t="str">
            <v>REGISTRO DE CORTE 3/4" RW</v>
          </cell>
        </row>
        <row r="866">
          <cell r="C866" t="str">
            <v>SELLANTE CPVC</v>
          </cell>
        </row>
        <row r="867">
          <cell r="C867" t="str">
            <v>SELLANTE PVC</v>
          </cell>
        </row>
        <row r="868">
          <cell r="C868" t="str">
            <v>SELLANTE PVC ALCANTARILLADO</v>
          </cell>
        </row>
        <row r="869">
          <cell r="C869" t="str">
            <v>SELLANTE VALVULA</v>
          </cell>
        </row>
        <row r="870">
          <cell r="C870" t="str">
            <v>SEMICODO DUCTO D=6"</v>
          </cell>
        </row>
        <row r="871">
          <cell r="C871" t="str">
            <v>SIFÓN BOTELLA CON BUJE CROMO GRICOL</v>
          </cell>
        </row>
        <row r="872">
          <cell r="C872" t="str">
            <v xml:space="preserve">SIFÓN DE 1 1/2" LAVAPLATOS </v>
          </cell>
        </row>
        <row r="873">
          <cell r="C873" t="str">
            <v xml:space="preserve">SIFÓN FLEXIBLE DOBLE COFLEX </v>
          </cell>
        </row>
        <row r="874">
          <cell r="C874" t="str">
            <v>SIFÓN LAVAMANOS TIPO BOTELLA GRIS, GRIVAL</v>
          </cell>
        </row>
        <row r="875">
          <cell r="C875" t="str">
            <v>SIFON PVC-S 4"</v>
          </cell>
        </row>
        <row r="876">
          <cell r="C876" t="str">
            <v>SIFON PVC-S CON TAPA 2"</v>
          </cell>
        </row>
        <row r="877">
          <cell r="C877" t="str">
            <v>SILLA YEE NOVAFORT 160 *110</v>
          </cell>
        </row>
        <row r="878">
          <cell r="C878" t="str">
            <v>TAPA PRUEBA PVC-S 2"</v>
          </cell>
        </row>
        <row r="879">
          <cell r="C879" t="str">
            <v>TAPA PRUEBA PVC-S 4"</v>
          </cell>
        </row>
        <row r="880">
          <cell r="C880" t="str">
            <v>TAPA REGISTRO 0,20 X 0,20 REJILLA</v>
          </cell>
        </row>
        <row r="881">
          <cell r="C881" t="str">
            <v>TAPON ROSCADO PVC-P 1"</v>
          </cell>
        </row>
        <row r="882">
          <cell r="C882" t="str">
            <v>TAPON ROSCADO PVC-P 1/2"</v>
          </cell>
        </row>
        <row r="883">
          <cell r="C883" t="str">
            <v>TAPÓN SOLDADO 1/2 10 UNIDADES PRESIÓN</v>
          </cell>
        </row>
        <row r="884">
          <cell r="C884" t="str">
            <v>TAPON SOLDADO CPVC 1/2"</v>
          </cell>
        </row>
        <row r="885">
          <cell r="C885" t="str">
            <v>TAPON SOLDADO PVC-P 1"</v>
          </cell>
        </row>
        <row r="886">
          <cell r="C886" t="str">
            <v>TAPON SOLDADO PVC-P 1/2"</v>
          </cell>
        </row>
        <row r="887">
          <cell r="C887" t="str">
            <v>TEE CPVC 1"</v>
          </cell>
        </row>
        <row r="888">
          <cell r="C888" t="str">
            <v>TEE CPVC 1/2"</v>
          </cell>
        </row>
        <row r="889">
          <cell r="C889" t="str">
            <v>TEE CPVC 3/4"</v>
          </cell>
        </row>
        <row r="890">
          <cell r="C890" t="str">
            <v>TEE GALVANIZADA 1/2" MECH</v>
          </cell>
        </row>
        <row r="891">
          <cell r="C891" t="str">
            <v>TEE PVC-P 1 1/4"</v>
          </cell>
        </row>
        <row r="892">
          <cell r="C892" t="str">
            <v>TEE PVC-P 1"</v>
          </cell>
        </row>
        <row r="893">
          <cell r="C893" t="str">
            <v>TEE PVC-P 1/2"</v>
          </cell>
        </row>
        <row r="894">
          <cell r="C894" t="str">
            <v>TEE PVC-P 3/4"</v>
          </cell>
        </row>
        <row r="895">
          <cell r="C895" t="str">
            <v>TEE SENCILLA PAREJA HG 3/4"</v>
          </cell>
        </row>
        <row r="896">
          <cell r="C896" t="str">
            <v>TRAGANTE T.C.I.  4"</v>
          </cell>
        </row>
        <row r="897">
          <cell r="C897" t="str">
            <v>TUBERÍA  CPV-C 1 1/2"</v>
          </cell>
        </row>
        <row r="898">
          <cell r="C898" t="str">
            <v>TUBERÍA  CPV-C 1 1/4"</v>
          </cell>
        </row>
        <row r="899">
          <cell r="C899" t="str">
            <v>TUBERÍA 1/2" X 1 METRO PRESIÓN, 13.5 - 315 PSI TUBO PAVCO</v>
          </cell>
        </row>
        <row r="900">
          <cell r="C900" t="str">
            <v>TUBERIA ACERO GALV SCH 40 3/4"</v>
          </cell>
        </row>
        <row r="901">
          <cell r="C901" t="str">
            <v>TUBERÍA CPV-C 1"</v>
          </cell>
        </row>
        <row r="902">
          <cell r="C902" t="str">
            <v>TUBERÍA CPV-C 1/2"</v>
          </cell>
        </row>
        <row r="903">
          <cell r="C903" t="str">
            <v>TUBERÍA CPV-C 3/4"</v>
          </cell>
        </row>
        <row r="904">
          <cell r="C904" t="str">
            <v>TUBERÍA DE GRES 4"</v>
          </cell>
        </row>
        <row r="905">
          <cell r="C905" t="str">
            <v>TUBERIA PVC NOVAFORT 6" 160mm</v>
          </cell>
        </row>
        <row r="906">
          <cell r="C906" t="str">
            <v xml:space="preserve">TUBERÍA PVC PRESIÓN 1 1/2" </v>
          </cell>
        </row>
        <row r="907">
          <cell r="C907" t="str">
            <v>TUBERÍA PVC PRESIÓN 1 1/4"</v>
          </cell>
        </row>
        <row r="908">
          <cell r="C908" t="str">
            <v>TUBERÍA PVC PRESIÓN 1"</v>
          </cell>
        </row>
        <row r="909">
          <cell r="C909" t="str">
            <v>TUBERÍA PVC PRESIÓN 1/2"</v>
          </cell>
        </row>
        <row r="910">
          <cell r="C910" t="str">
            <v>TUBERÍA PVC PRESIÓN 3/4"</v>
          </cell>
        </row>
        <row r="911">
          <cell r="C911" t="str">
            <v>TUBERÍA PVC-ALC 160 mm</v>
          </cell>
        </row>
        <row r="912">
          <cell r="C912" t="str">
            <v>TUBERIA PVC-L 2"</v>
          </cell>
        </row>
        <row r="913">
          <cell r="C913" t="str">
            <v>TUBERIA PVC-P 1/2" RDE 9</v>
          </cell>
        </row>
        <row r="914">
          <cell r="C914" t="str">
            <v>TUBERIA PVC-S 2"</v>
          </cell>
        </row>
        <row r="915">
          <cell r="C915" t="str">
            <v>TUBERÍA PVC-S 2"</v>
          </cell>
        </row>
        <row r="916">
          <cell r="C916" t="str">
            <v>TUBERIA PVC-S 3"</v>
          </cell>
        </row>
        <row r="917">
          <cell r="C917" t="str">
            <v>TUBERÍA PVC-S 3"</v>
          </cell>
        </row>
        <row r="918">
          <cell r="C918" t="str">
            <v>TUBERIA PVC-S 4"</v>
          </cell>
        </row>
        <row r="919">
          <cell r="C919" t="str">
            <v>TUBERÍA PVC-S 4"</v>
          </cell>
        </row>
        <row r="920">
          <cell r="C920" t="str">
            <v>TUBERÍA PVC-S 6"</v>
          </cell>
        </row>
        <row r="921">
          <cell r="C921" t="str">
            <v>TUBERIA RDE 11 CPVC 1"</v>
          </cell>
        </row>
        <row r="922">
          <cell r="C922" t="str">
            <v>TUBERIA RDE 11 CPVC 1/2"</v>
          </cell>
        </row>
        <row r="923">
          <cell r="C923" t="str">
            <v>TUBERIA RDE 11 CPVC 3/4"</v>
          </cell>
        </row>
        <row r="924">
          <cell r="C924" t="str">
            <v>TUBERIA RDE 11 PVC-P 3/4"</v>
          </cell>
        </row>
        <row r="925">
          <cell r="C925" t="str">
            <v>TUBERIA RDE 13.5 PVC-P 1"</v>
          </cell>
        </row>
        <row r="926">
          <cell r="C926" t="str">
            <v>TUBERIA RDE 21 PVC-P 1-1/4"</v>
          </cell>
        </row>
        <row r="927">
          <cell r="C927" t="str">
            <v>TUBERIA RDE 9 PVC-P 1/2"</v>
          </cell>
        </row>
        <row r="928">
          <cell r="C928" t="str">
            <v>TUBO  3/4" X 1 METROS PRESIÓN 21- 200 PSI TUBO PAVCO</v>
          </cell>
        </row>
        <row r="929">
          <cell r="C929" t="str">
            <v>TUBO DUCTO D=6"</v>
          </cell>
        </row>
        <row r="930">
          <cell r="C930" t="str">
            <v>TUBO PVC LL D=3"</v>
          </cell>
        </row>
        <row r="931">
          <cell r="C931" t="str">
            <v>TUERCA R.O 1/4"</v>
          </cell>
        </row>
        <row r="932">
          <cell r="C932" t="str">
            <v>TUERCA R.O 3/8"</v>
          </cell>
        </row>
        <row r="933">
          <cell r="C933" t="str">
            <v>UNION GALVANIZADA 1/2</v>
          </cell>
        </row>
        <row r="934">
          <cell r="C934" t="str">
            <v>UNION HG 3/4"</v>
          </cell>
        </row>
        <row r="935">
          <cell r="C935" t="str">
            <v>UNION NOVAFORT 160mm 6"</v>
          </cell>
        </row>
        <row r="936">
          <cell r="C936" t="str">
            <v>UNION PVC-P 1"</v>
          </cell>
        </row>
        <row r="937">
          <cell r="C937" t="str">
            <v>UNION PVC-P 1/2"</v>
          </cell>
        </row>
        <row r="938">
          <cell r="C938" t="str">
            <v>UNION PVC-P 1/2" SCH 40</v>
          </cell>
        </row>
        <row r="939">
          <cell r="C939" t="str">
            <v>UNION PVC-P 1-1/4"</v>
          </cell>
        </row>
        <row r="940">
          <cell r="C940" t="str">
            <v>UNION PVC-P 3/4"</v>
          </cell>
        </row>
        <row r="941">
          <cell r="C941" t="str">
            <v>UNION PVC-S 2"</v>
          </cell>
        </row>
        <row r="942">
          <cell r="C942" t="str">
            <v>UNION PVC-S 3"</v>
          </cell>
        </row>
        <row r="943">
          <cell r="C943" t="str">
            <v>UNION PVC-S 4"</v>
          </cell>
        </row>
        <row r="944">
          <cell r="C944" t="str">
            <v>VAL. ANTIFRAUDE 1-1/2"</v>
          </cell>
        </row>
        <row r="945">
          <cell r="C945" t="str">
            <v>VAL. COMPUERTA 1/2" KITZ</v>
          </cell>
        </row>
        <row r="946">
          <cell r="C946" t="str">
            <v>VAL. COMPUERTA 3/4" KITZ</v>
          </cell>
        </row>
        <row r="947">
          <cell r="C947" t="str">
            <v>VAL. DE CORTE  HG-HG SIN ACOP3/4</v>
          </cell>
        </row>
        <row r="948">
          <cell r="C948" t="str">
            <v>VALVULA BOLA AGUA ANTIFRAUDE</v>
          </cell>
        </row>
        <row r="949">
          <cell r="C949" t="str">
            <v>VÁLVULA PVC 3/4 PULGADA ROSCADA 235 PSI HUMBOLDT</v>
          </cell>
        </row>
        <row r="950">
          <cell r="C950" t="str">
            <v>YEE PVC-S 2"</v>
          </cell>
        </row>
        <row r="951">
          <cell r="C951" t="str">
            <v>YEE PVC-S 3"</v>
          </cell>
        </row>
        <row r="952">
          <cell r="C952" t="str">
            <v>YEE PVC-S 4"</v>
          </cell>
        </row>
        <row r="953">
          <cell r="C953" t="str">
            <v>SIFÓN METÁLICO CLÁSICO EN CROMO</v>
          </cell>
        </row>
        <row r="954">
          <cell r="C954" t="str">
            <v>DESAGÜE SENCILLO INTEGRADO CROMADO EN CROMO</v>
          </cell>
        </row>
        <row r="955">
          <cell r="C955" t="str">
            <v>BASE ASFÁLTICA MDC-2</v>
          </cell>
        </row>
        <row r="956">
          <cell r="C956" t="str">
            <v>EMULSIÓN ASFÁLTICA CRL-0</v>
          </cell>
        </row>
        <row r="957">
          <cell r="C957" t="str">
            <v>EMULSIÓN ASFÁLTICA CRL-1</v>
          </cell>
        </row>
        <row r="958">
          <cell r="C958" t="str">
            <v>EMULSIÓN ASFÁLTICA CRM</v>
          </cell>
        </row>
        <row r="959">
          <cell r="C959" t="str">
            <v>EMULSIÓN ASFÁLTICA CRR-1</v>
          </cell>
        </row>
        <row r="960">
          <cell r="C960" t="str">
            <v>GEOTEXTIL NT 1600 4.0 m X1.00 m</v>
          </cell>
        </row>
        <row r="961">
          <cell r="C961" t="str">
            <v>GEOTEXTIL T 2400 4.0 m X1.00 m</v>
          </cell>
        </row>
        <row r="962">
          <cell r="C962" t="str">
            <v>TUBERÍA PERFORADA Y CORRUGADA PARA DRENAJE</v>
          </cell>
        </row>
        <row r="963">
          <cell r="C963" t="str">
            <v>LAMINA TAPEZOIDAL GALVANIZADA CALIBRE 30</v>
          </cell>
        </row>
        <row r="964">
          <cell r="C964" t="str">
            <v>PINTURA KORAZA COLOR GRIS BASALTO</v>
          </cell>
        </row>
        <row r="965">
          <cell r="C965" t="str">
            <v>SIKALATEX</v>
          </cell>
        </row>
        <row r="966">
          <cell r="C966" t="str">
            <v>GARGOLA EN CONCRETO PREFABRICADA (Superficie pulida, base rectangular y gotero)</v>
          </cell>
        </row>
        <row r="967">
          <cell r="C967" t="str">
            <v>SIKADUR ANCHORFIX 4 X 600CC</v>
          </cell>
        </row>
        <row r="968">
          <cell r="C968" t="str">
            <v>SUMINISTRO E INSTALACIÓN DE FIBRA DE VIDRIO TIPO BLACK THEATER 2" PEGADA A LA PLACA</v>
          </cell>
        </row>
        <row r="969">
          <cell r="C969" t="str">
            <v>TAPA DE INSPECCIÓN PANEL YESO GYPLAC 60X60</v>
          </cell>
        </row>
        <row r="970">
          <cell r="C970" t="str">
            <v>CIELO RASO TILE LAY-IN HUNTER DOUGLAS N°106. Incluye elementos y accesorios para anclaje e instalación</v>
          </cell>
        </row>
        <row r="971">
          <cell r="C971" t="str">
            <v>PISO DECK SINTETICO WPC CON SISTEMA TIPO CLICK, ACANALADO CON VETA TIPO MADERA, e= 20 mm,COLOR POR DEFINIR (INCLUYE BASES Y SOPORTES)</v>
          </cell>
        </row>
        <row r="972">
          <cell r="C972" t="str">
            <v>PISO LAMINADO EN MADERA CON SISTEMA TIPO CLICK, e= 10 mm PARA TRAFICO ALTO COLOR POR DEFINIR.</v>
          </cell>
        </row>
        <row r="973">
          <cell r="C973" t="str">
            <v>SUPERLON ROLLO REFORZADO</v>
          </cell>
        </row>
        <row r="974">
          <cell r="C974" t="str">
            <v>SIKA ANTISOL BLANCO</v>
          </cell>
        </row>
        <row r="975">
          <cell r="C975" t="str">
            <v>SUBCONTRATO PISO EN POLIURETANO DELIGHT ROLLO 2.0 MM X 2 M X 20 M SUPREME SPR 1307 GRIS OSCURO LG (Incluye suministro e instalación)</v>
          </cell>
        </row>
        <row r="976">
          <cell r="C976" t="str">
            <v>MARMOLINA</v>
          </cell>
        </row>
        <row r="977">
          <cell r="C977" t="str">
            <v>MINERAL NEGRO</v>
          </cell>
        </row>
        <row r="978">
          <cell r="C978" t="str">
            <v>GRANITO DE MARMOL GRIS CLARO GRANO 1 x 35kg</v>
          </cell>
        </row>
        <row r="979">
          <cell r="C979" t="str">
            <v>MINERAL BLANCO ZINC</v>
          </cell>
        </row>
        <row r="980">
          <cell r="C980" t="str">
            <v>CINTA ANTIDESLIZANTE PARA PASO Y RAMPA TESA NEGRA 25MM</v>
          </cell>
        </row>
        <row r="981">
          <cell r="C981" t="str">
            <v>TAPAJUNTAS EN PERFIL DE ALUMINIO NATURAL. ANCHO 25CM</v>
          </cell>
        </row>
        <row r="982">
          <cell r="C982" t="str">
            <v>TORNILLERIA DE FIJACIÓN TAPAJUNTAS</v>
          </cell>
        </row>
        <row r="983">
          <cell r="C983" t="str">
            <v>MANTO PIETRA GRIS SIENA 3.5MM</v>
          </cell>
        </row>
        <row r="984">
          <cell r="C984" t="str">
            <v>EMULSIÓN ASFALTICA PX900</v>
          </cell>
        </row>
        <row r="985">
          <cell r="C985" t="str">
            <v xml:space="preserve"> MANTO METAL ASFALTICO BICAPA B2</v>
          </cell>
        </row>
        <row r="986">
          <cell r="C986" t="str">
            <v>IGOL DENSO PLUS</v>
          </cell>
        </row>
        <row r="987">
          <cell r="C987" t="str">
            <v>SIKATOP SEAL 107</v>
          </cell>
        </row>
        <row r="988">
          <cell r="C988" t="str">
            <v>POLICARBONATO DANPALÓN 8MM MULTICELL PÁNEL DE ABEJAS PARA BÓVEDAS COLOR GRIS HUMO</v>
          </cell>
        </row>
        <row r="989">
          <cell r="C989" t="str">
            <v>CINTA ANTIDUST</v>
          </cell>
        </row>
        <row r="990">
          <cell r="C990" t="str">
            <v>CONECTOR OMEGAL BASE ALUMINIO</v>
          </cell>
        </row>
        <row r="991">
          <cell r="C991" t="str">
            <v>U DE ALUMINIO</v>
          </cell>
        </row>
        <row r="992">
          <cell r="C992" t="str">
            <v>SUBCONBTRATO ENCHAPE EN MADERA REPISAS DE 0.05 x 0.10  CEDRO PUERTO ASIS SELLADO Y LACADO MATE. AISLANTE ACUSTICO FIBRA DE VIDRIO 2" RECUBIERTO EN TELA PARA BAFLE COLOR POR DEFINIR</v>
          </cell>
        </row>
        <row r="993">
          <cell r="C993" t="str">
            <v>SUBCONTRATO BOMBA HORIZONTAL CONTRA INCENDIOS</v>
          </cell>
        </row>
        <row r="994">
          <cell r="C994" t="str">
            <v>DESAGÜE PUSH LARGO CROMADO SIN REBOSE GRIVAL</v>
          </cell>
        </row>
        <row r="995">
          <cell r="C995" t="str">
            <v>DISPENSADOR DE JABÓN LÍQUIDO, 1LT DE CAPACIDAD, CUERPO EN ACERO INOXIDABLE SATINADO CON VALVULA DE PUSH DOSIFICADORA, SOCODA, INCLUYE SOPORTES Y TODO LO NECESARIO PARA SU CORRECTA INSTALACIÓN Y PUESTA EN FUNCIONAMIENTO</v>
          </cell>
        </row>
        <row r="996">
          <cell r="C996" t="str">
            <v>DISPENSADOR DE PAPEL EN ACERO INOXIDABLE SATINADO, SOCODA. INCLUYE SOPORTES Y TODO LO NECESARIO PARA SU CORRECTA INSTALACIÓN Y PUESTA EN FUNCIONAMIENTO.</v>
          </cell>
        </row>
        <row r="997">
          <cell r="C997" t="str">
            <v>CANECA DE SOBREPONER EN LA PARED O EN DIVISIÓN METÁLICA, EN ACERO INOXIDABLE 304 SATINADO, CON SOPORTE PARA BOLSA PLÁSTICA. CAPACIDAD 14.5LTS. NACIONAL A&amp;A</v>
          </cell>
        </row>
        <row r="998">
          <cell r="C998" t="str">
            <v>PASAMANOS DE SEGURIDAD PARA DISCAPACITADOS EN ACERO INOXIDABLE SATINADO, 30". SOCODA.</v>
          </cell>
        </row>
        <row r="999">
          <cell r="C999" t="str">
            <v>REJILLA DE ALUMINIO 4"X3" CON SOSCO PARA BAÑOS</v>
          </cell>
        </row>
        <row r="1000">
          <cell r="C1000" t="str">
            <v>SECADOR DE MANOS DE SENSOR PARA USO DE MANOS LIBRES DE CARCAZA EN ACERO INOXIDABLE. SOCODA. INCLUYE SOPORTES Y TODO LO NECESARIO PARA SU CORRECTA INSTALACIÓN Y PUESTA EN FUNCIONAMIENTO.</v>
          </cell>
        </row>
        <row r="1001">
          <cell r="C1001" t="str">
            <v>LLAVE JARDIN CROMO PESADA GRIVAL</v>
          </cell>
        </row>
        <row r="1002">
          <cell r="C1002" t="str">
            <v>BARRA DE SEGURIDAD PLEGABLE PARA DISCAPACITADOS EN ACERO INOXIDABLE SATINADO Ø=2", GF IMPORTADA. REF 706590001 CORONA. INCLUYE SOPORTES Y TODO LO NECESARIO PARA SU CORRECTA INSTALACIÓN Y PUESTA EN FUNCIONAMIENTO.</v>
          </cell>
        </row>
        <row r="1003">
          <cell r="C1003" t="str">
            <v>JUNTA DE COMPRESIÓN PARA DILATACIÓN ENTRE EDIFICIOS. REFERENCIA EMA-600 E&amp;M</v>
          </cell>
        </row>
        <row r="1004">
          <cell r="C1004" t="str">
            <v>JUNTA DE COMPRESIÓN PARA DILATACIÓN ENTRE EDIFICIOS. REFERENCIA EMG-200 E&amp;M</v>
          </cell>
        </row>
        <row r="1005">
          <cell r="C1005" t="str">
            <v>LÁMINA EN ALFAJOR e=3/16"</v>
          </cell>
        </row>
        <row r="1006">
          <cell r="C1006" t="str">
            <v>CERRADURA ANTIPANICO PUERTA DOBLE. Incluye accesorios para instalación</v>
          </cell>
        </row>
        <row r="1007">
          <cell r="C1007" t="str">
            <v>CERRADURA STANLEY DE MANIJA PUERTAS AULAS. REF. ALCOBA MANIJA SATINADO SCORT</v>
          </cell>
        </row>
        <row r="1008">
          <cell r="C1008" t="str">
            <v>CERRADURA STANLEY DE MANIJA PUERTAS BAÑOS. REF BAÑOS MANIJA SATINADO SCORT</v>
          </cell>
        </row>
        <row r="1009">
          <cell r="C1009" t="str">
            <v>ESPEJO CRISTAL BISELADO EMPOTRADO 6mm. Incluye elementos para y anclajes para empotrar</v>
          </cell>
        </row>
        <row r="1010">
          <cell r="C1010" t="str">
            <v>PRODUCTOS DE LAVADO DE FACHADA</v>
          </cell>
        </row>
        <row r="1011">
          <cell r="C1011" t="str">
            <v>PINTURA IDEA PAINT CREATE CLEAR</v>
          </cell>
        </row>
        <row r="1012">
          <cell r="C1012" t="str">
            <v>LOSETA LISA GRIS 0,40 X 0,40 X 0,06 m</v>
          </cell>
        </row>
        <row r="1013">
          <cell r="C1013" t="str">
            <v>ADOQUÌN PEATONAL 0,10 X 0,20 X 0,06 m</v>
          </cell>
        </row>
        <row r="1014">
          <cell r="C1014" t="str">
            <v>CARCAMO CON REJILLA PREFABRICADO EN CONCRETO 1,00 X 0,30</v>
          </cell>
        </row>
        <row r="1015">
          <cell r="C1015" t="str">
            <v>PLANTA UÑA DE GATO</v>
          </cell>
        </row>
        <row r="1016">
          <cell r="C1016" t="str">
            <v>AZUCENAS AMARILLAS</v>
          </cell>
        </row>
        <row r="1017">
          <cell r="C1017" t="str">
            <v>SIETE CUEROS</v>
          </cell>
        </row>
        <row r="1018">
          <cell r="C1018" t="str">
            <v>LLAMA NARANJA</v>
          </cell>
        </row>
        <row r="1019">
          <cell r="C1019" t="str">
            <v>SISTEMA DE RIEGO POR GOTEO</v>
          </cell>
        </row>
        <row r="1020">
          <cell r="C1020" t="str">
            <v>PIEDRAS ORNAMENTALES PARA JARDÍN</v>
          </cell>
        </row>
        <row r="1021">
          <cell r="C1021" t="str">
            <v>SUMINISTRO E INSTALACIÓN DE CIELO RASO EN QUINTUPLEX SELLADO Y LACADO SEMI MATE CON ESTRUCTURA PERIMETRAL EN L INTERMEDIOS DURMIENTES 4cmx4cm SEGÚN PLANOS</v>
          </cell>
        </row>
        <row r="1022">
          <cell r="C1022" t="str">
            <v>SUMINISTRO E INSTALACIÓN DE CIELO RASO EN QUINTUPLEX SELLADO Y LACADO SEMI MATE CON ESTRUCTURA PETRIMETRAL EN L INTERMEDIOS DURMIENTES 4cm x 4cm + MADERA PERFORACIONES 2" SEGÚN DETALLE EN PLANOS</v>
          </cell>
        </row>
        <row r="1023">
          <cell r="C1023" t="str">
            <v>SUMINISTRO E INSTALLACIÓN DE MURO DE ACONDICIONAMIENTO ACÚSTICO EN FIBRA DE VIDRIO 2" CON RECUBRIMIENTO EN TELA + ENCHAPE EN MADERA REPISAS DE 5cm x 10cm EN CEDRO PUERTO ASÍS SELLADO LACADO MATE</v>
          </cell>
        </row>
        <row r="1024">
          <cell r="C1024">
            <v>0</v>
          </cell>
        </row>
        <row r="1025">
          <cell r="C1025">
            <v>0</v>
          </cell>
        </row>
        <row r="1026">
          <cell r="C1026">
            <v>0</v>
          </cell>
        </row>
        <row r="1027">
          <cell r="C1027">
            <v>0</v>
          </cell>
        </row>
        <row r="1028">
          <cell r="C1028">
            <v>0</v>
          </cell>
        </row>
        <row r="1029">
          <cell r="C1029">
            <v>0</v>
          </cell>
        </row>
        <row r="1030">
          <cell r="C1030">
            <v>0</v>
          </cell>
        </row>
        <row r="1031">
          <cell r="C1031">
            <v>0</v>
          </cell>
        </row>
        <row r="1032">
          <cell r="C1032">
            <v>0</v>
          </cell>
        </row>
        <row r="1033">
          <cell r="C1033">
            <v>0</v>
          </cell>
        </row>
        <row r="1034">
          <cell r="C1034">
            <v>0</v>
          </cell>
        </row>
        <row r="1035">
          <cell r="C1035">
            <v>0</v>
          </cell>
        </row>
        <row r="1036">
          <cell r="C1036">
            <v>0</v>
          </cell>
        </row>
        <row r="1037">
          <cell r="C1037">
            <v>0</v>
          </cell>
        </row>
        <row r="1038">
          <cell r="C1038">
            <v>0</v>
          </cell>
        </row>
      </sheetData>
      <sheetData sheetId="288"/>
      <sheetData sheetId="289">
        <row r="7">
          <cell r="C7">
            <v>1</v>
          </cell>
        </row>
        <row r="8">
          <cell r="C8">
            <v>2</v>
          </cell>
        </row>
        <row r="9">
          <cell r="C9">
            <v>3</v>
          </cell>
        </row>
        <row r="10">
          <cell r="C10">
            <v>4</v>
          </cell>
        </row>
        <row r="11">
          <cell r="C11">
            <v>5</v>
          </cell>
        </row>
        <row r="12">
          <cell r="C12">
            <v>6</v>
          </cell>
        </row>
        <row r="13">
          <cell r="C13">
            <v>7</v>
          </cell>
        </row>
        <row r="14">
          <cell r="C14">
            <v>8</v>
          </cell>
        </row>
      </sheetData>
      <sheetData sheetId="290"/>
      <sheetData sheetId="29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
      <sheetName val="INSBASICOS"/>
    </sheetNames>
    <sheetDataSet>
      <sheetData sheetId="0" refreshError="1"/>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U"/>
      <sheetName val="APU HYS Hotel N400-N2500"/>
      <sheetName val="PPTO HYS Hotel N400-N2500"/>
      <sheetName val="APU HYS N000-N350"/>
      <sheetName val="PPTO HYS N000-N350"/>
      <sheetName val="APU HYS N-500-N-100"/>
      <sheetName val="PPTO HYS N-500-N-100"/>
      <sheetName val="APU HYS Ofinas N400-N2500"/>
      <sheetName val="PPTO HYS Ofinas N400-N2500"/>
      <sheetName val="APU INC Torre Hotel"/>
      <sheetName val="PPTO INC Torre Hotel"/>
      <sheetName val="APU INC N000-N350"/>
      <sheetName val="PPTO INC N000-N350"/>
      <sheetName val="APU INC Oficinas"/>
      <sheetName val="PPTO INC Oficinas"/>
      <sheetName val="APU INC Sotano"/>
      <sheetName val="PPTO INC Sotano"/>
      <sheetName val="APU GAS"/>
      <sheetName val="PPTO GAS"/>
    </sheetNames>
    <sheetDataSet>
      <sheetData sheetId="0" refreshError="1"/>
      <sheetData sheetId="1" refreshError="1">
        <row r="633">
          <cell r="C633">
            <v>1850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up"/>
      <sheetName val="COTIZA"/>
      <sheetName val="P&amp;H"/>
      <sheetName val="CURSO"/>
      <sheetName val="NOMINA"/>
      <sheetName val="MCC"/>
      <sheetName val="FPROGPER"/>
      <sheetName val="MODIPLAN"/>
      <sheetName val="FORPLA"/>
      <sheetName val="FINSPRO"/>
      <sheetName val="PARADAS"/>
      <sheetName val="SW-PLC"/>
      <sheetName val="PROGMAN"/>
      <sheetName val="CRONTRA"/>
      <sheetName val="CARTAI2"/>
      <sheetName val="FICHAR"/>
      <sheetName val="PRESREDA"/>
      <sheetName val="TEMREFOBT"/>
      <sheetName val="PRUEBAST"/>
      <sheetName val="MANPREV"/>
      <sheetName val="TRABELECAR"/>
      <sheetName val="ENFTOC"/>
      <sheetName val="ARCHIVOS"/>
      <sheetName val="PIROME"/>
      <sheetName val="INFO-NIVEL-ACEITE"/>
      <sheetName val="FNIVACE"/>
      <sheetName val="TELEFON"/>
      <sheetName val="FORPRESUP"/>
      <sheetName val="CUCHILL"/>
      <sheetName val="HVTRAFO"/>
      <sheetName val="INSPHORNOF"/>
      <sheetName val="PMECP"/>
      <sheetName val="VARIABQUIR"/>
      <sheetName val="JOSLYN"/>
      <sheetName val="ORGANIG"/>
      <sheetName val="CRONO"/>
      <sheetName val="TEMRED"/>
      <sheetName val="PROGJ"/>
      <sheetName val="PROGTRAB"/>
      <sheetName val="PROLUB"/>
      <sheetName val="Solicitud"/>
      <sheetName val="PROYECTOS"/>
      <sheetName val="Break"/>
      <sheetName val="Pirometros"/>
      <sheetName val="SOLI-DM"/>
      <sheetName val="PROGSEM"/>
      <sheetName val="CONTROL-PROG"/>
      <sheetName val="PROG.DIARIA"/>
      <sheetName val="GRONOGR"/>
      <sheetName val="PRESUP"/>
      <sheetName val="Proveedores"/>
      <sheetName val="tabla retención"/>
      <sheetName val="ConsumoLubric"/>
      <sheetName val="FORMATO1H1"/>
      <sheetName val="FORMATO1H2"/>
      <sheetName val="FORMATO1H3"/>
      <sheetName val="FORMATO1H4"/>
      <sheetName val="FORMATO1H5"/>
      <sheetName val="Form5 _Pág_ 1"/>
      <sheetName val="Form5 _Pág_ 2"/>
      <sheetName val="Form7"/>
      <sheetName val="forma7"/>
      <sheetName val="Form9"/>
      <sheetName val="FORMATO 1015"/>
      <sheetName val="FORMATO 3001"/>
      <sheetName val="FORMATO 3002"/>
      <sheetName val="FORMATO 3003"/>
      <sheetName val="FORMATO 5001"/>
      <sheetName val="FORMATO 3002 ap-1"/>
      <sheetName val="FORMATO 3002 ap-2"/>
      <sheetName val="Personalizar"/>
      <sheetName val="Formatos"/>
      <sheetName val="Form020"/>
      <sheetName val="Form030"/>
      <sheetName val="Form040"/>
      <sheetName val="Form050"/>
      <sheetName val="Form060"/>
      <sheetName val="Form070"/>
      <sheetName val="Form080"/>
      <sheetName val="From090"/>
      <sheetName val="Form100"/>
      <sheetName val="Form110"/>
      <sheetName val="Form120"/>
      <sheetName val="Form130"/>
      <sheetName val="Form140"/>
      <sheetName val="Form150"/>
      <sheetName val="Form160"/>
      <sheetName val="Form170"/>
      <sheetName val="3002 Lisama este 1"/>
      <sheetName val="3002 Santa Helena 1"/>
      <sheetName val="3002 Lisama 158"/>
      <sheetName val="Vía de Acceso"/>
      <sheetName val="TARIFAS"/>
      <sheetName val="Alcantarillas"/>
      <sheetName val="COSTOS UNITARIOS"/>
      <sheetName val="CA-2909"/>
      <sheetName val="FICHA EBI 1 de 6 "/>
      <sheetName val="Hoja3"/>
      <sheetName val="MANO DE OBRA"/>
      <sheetName val="1.1"/>
      <sheetName val="EQUIPO"/>
      <sheetName val="TUBERIA"/>
      <sheetName val="Hoja2"/>
      <sheetName val="MATERIALES"/>
      <sheetName val="5094-2003"/>
      <sheetName val="5.2"/>
      <sheetName val="CONT_ADI"/>
      <sheetName val="RECURSOS"/>
      <sheetName val="CIM_0"/>
      <sheetName val="CON_1"/>
      <sheetName val="CON_0"/>
      <sheetName val="CIM_1"/>
      <sheetName val="Datos Generales"/>
      <sheetName val="Resumen Total"/>
      <sheetName val="Hoja Resumen Cantidades"/>
      <sheetName val="MEMORIAS DE CALCULO"/>
      <sheetName val="ANALISIS DE PRECIOS UNITARIOS"/>
      <sheetName val="Tbg Tally"/>
      <sheetName val="Reverse Tally"/>
      <sheetName val="MAT"/>
      <sheetName val="MAIN MENU"/>
      <sheetName val="Installation KSQR"/>
      <sheetName val="Pre-Job Briefing español"/>
      <sheetName val="Post-Job Briefing espnol"/>
      <sheetName val="FEMARE"/>
      <sheetName val="1 Check List Equipo"/>
      <sheetName val="3 Kit Phoenix"/>
      <sheetName val="4 Caja Herramienta"/>
      <sheetName val="5 Herramienta ESP"/>
      <sheetName val="6 Job Act"/>
      <sheetName val="7 Reunion Operacional"/>
      <sheetName val="8.2 Run"/>
      <sheetName val="9 DME"/>
      <sheetName val="9.1 Phoenix"/>
      <sheetName val="10 ARRANQUE VSD"/>
      <sheetName val="11 PICTURE"/>
      <sheetName val="13.Ticket"/>
      <sheetName val="14. Evaluación del Servicio"/>
      <sheetName val="15. Secuencia de Fase"/>
      <sheetName val="16. Movimiento de Materiales"/>
      <sheetName val="18.Check Spooler Electrico"/>
      <sheetName val="CASHFLOW"/>
      <sheetName val="5001 Lisama 158"/>
      <sheetName val="5001 Lisama Este 1"/>
      <sheetName val="INSUMOS"/>
      <sheetName val=""/>
      <sheetName val="Ingenieria"/>
      <sheetName val="Formatos.xls"/>
      <sheetName val="FORMATO ESTANDAR"/>
      <sheetName val="Run Slide Sheet"/>
      <sheetName val="unitarios"/>
      <sheetName val="PESOS"/>
    </sheetNames>
    <sheetDataSet>
      <sheetData sheetId="0"/>
      <sheetData sheetId="1"/>
      <sheetData sheetId="2"/>
      <sheetData sheetId="3"/>
      <sheetData sheetId="4"/>
      <sheetData sheetId="5"/>
      <sheetData sheetId="6"/>
      <sheetData sheetId="7"/>
      <sheetData sheetId="8">
        <row r="2">
          <cell r="B2" t="str">
            <v>INFORME SEMANAL DE ACTIVIDADES</v>
          </cell>
          <cell r="BZ2" t="str">
            <v xml:space="preserve">          ACERIA   M.C.C.</v>
          </cell>
          <cell r="CD2" t="str">
            <v>McM</v>
          </cell>
          <cell r="CH2" t="str">
            <v xml:space="preserve">          ACERIA    M.C.C.                 </v>
          </cell>
        </row>
        <row r="3">
          <cell r="BZ3" t="str">
            <v>INSPECCION  REFRIGERACION EXTRACTORES</v>
          </cell>
          <cell r="CH3" t="str">
            <v xml:space="preserve">    INSPECCION  LUBRICACION  CIZALLAS   /____/____/____/</v>
          </cell>
        </row>
        <row r="5">
          <cell r="BM5" t="str">
            <v>McM</v>
          </cell>
          <cell r="CA5" t="str">
            <v xml:space="preserve">        FECHA: ____/____/____/</v>
          </cell>
          <cell r="CF5" t="str">
            <v xml:space="preserve">  ACEITE     CIZALLA #2 ==&gt;&gt;   FUNCIONAMIENTO   - PRESION CENTRAL: ___________</v>
          </cell>
        </row>
        <row r="6">
          <cell r="AV6" t="str">
            <v xml:space="preserve">     INSPECCION DEL CIRCUITO DE LUBRICACION H/OBT.</v>
          </cell>
        </row>
        <row r="7">
          <cell r="AV7" t="str">
            <v xml:space="preserve"> RODILLOS GUIAS DE COLUMNAS Y RODAMIENTOS GIRO GANTRY</v>
          </cell>
          <cell r="BW7" t="str">
            <v>EXTRACTOR #1 ==&gt;&gt;   FUGAS  POR:</v>
          </cell>
          <cell r="CA7" t="str">
            <v>EXTRACTOR #1 ==&gt;&gt;   FLUJO  DE  AGUA</v>
          </cell>
          <cell r="CF7" t="str">
            <v>CIRCUITO</v>
          </cell>
          <cell r="CG7" t="str">
            <v>NORMAL</v>
          </cell>
          <cell r="CH7" t="str">
            <v>DEFICIENTE</v>
          </cell>
          <cell r="CI7" t="str">
            <v>OBSERVACIONES</v>
          </cell>
        </row>
        <row r="8">
          <cell r="AU8" t="str">
            <v>OPERARIO:</v>
          </cell>
          <cell r="BE8" t="str">
            <v>TURNO: ________</v>
          </cell>
          <cell r="BI8" t="str">
            <v>HORA: ___________</v>
          </cell>
        </row>
        <row r="9">
          <cell r="BW9" t="str">
            <v>RODILLO</v>
          </cell>
          <cell r="BX9" t="str">
            <v>SELLO</v>
          </cell>
          <cell r="BY9" t="str">
            <v>SOPORTE</v>
          </cell>
          <cell r="BZ9" t="str">
            <v>TUBOS-MANG.</v>
          </cell>
          <cell r="CA9" t="str">
            <v>CIRCUITO</v>
          </cell>
          <cell r="CB9" t="str">
            <v>BUENO</v>
          </cell>
          <cell r="CC9" t="str">
            <v>DEFICIENTE</v>
          </cell>
          <cell r="CD9" t="str">
            <v>NULO</v>
          </cell>
          <cell r="CF9" t="str">
            <v>2 - 1</v>
          </cell>
          <cell r="CG9" t="str">
            <v>|____|</v>
          </cell>
          <cell r="CH9" t="str">
            <v>|____|</v>
          </cell>
        </row>
        <row r="10">
          <cell r="AU10" t="str">
            <v>LUBRICAC.DE:</v>
          </cell>
          <cell r="AV10" t="str">
            <v>COLUMNA #1</v>
          </cell>
          <cell r="AY10" t="str">
            <v>COLUMNA #2</v>
          </cell>
          <cell r="BB10" t="str">
            <v>COLUMNA #3</v>
          </cell>
          <cell r="BE10" t="str">
            <v>GANTRY  #4</v>
          </cell>
          <cell r="BH10" t="str">
            <v>GANTRY  #5</v>
          </cell>
          <cell r="BK10" t="str">
            <v>GANTRY  #6</v>
          </cell>
        </row>
        <row r="11">
          <cell r="AU11" t="str">
            <v>INDICADOR</v>
          </cell>
          <cell r="AV11" t="str">
            <v>1-1</v>
          </cell>
          <cell r="AW11" t="str">
            <v>1-2</v>
          </cell>
          <cell r="AX11" t="str">
            <v>1-3</v>
          </cell>
          <cell r="AY11" t="str">
            <v>2-1</v>
          </cell>
          <cell r="AZ11" t="str">
            <v>2-2</v>
          </cell>
          <cell r="BA11" t="str">
            <v>2-3</v>
          </cell>
          <cell r="BB11" t="str">
            <v>3-1</v>
          </cell>
          <cell r="BC11" t="str">
            <v>3-2</v>
          </cell>
          <cell r="BD11" t="str">
            <v>3-3</v>
          </cell>
          <cell r="BE11" t="str">
            <v>4-1</v>
          </cell>
          <cell r="BF11" t="str">
            <v>4-2</v>
          </cell>
          <cell r="BG11" t="str">
            <v>4-3</v>
          </cell>
          <cell r="BH11" t="str">
            <v>5-1</v>
          </cell>
          <cell r="BI11" t="str">
            <v>5-2</v>
          </cell>
          <cell r="BJ11" t="str">
            <v>5-3</v>
          </cell>
          <cell r="BK11" t="str">
            <v>6-1</v>
          </cell>
          <cell r="BL11" t="str">
            <v>6-2</v>
          </cell>
          <cell r="BM11" t="str">
            <v>6-3</v>
          </cell>
          <cell r="BW11" t="str">
            <v>1 I 1</v>
          </cell>
          <cell r="BX11" t="str">
            <v>|___|</v>
          </cell>
          <cell r="BY11" t="str">
            <v>|___|</v>
          </cell>
          <cell r="BZ11" t="str">
            <v>|___|</v>
          </cell>
          <cell r="CA11" t="str">
            <v>1 - 1</v>
          </cell>
          <cell r="CB11" t="str">
            <v>|___|</v>
          </cell>
          <cell r="CC11" t="str">
            <v>|___|</v>
          </cell>
          <cell r="CD11" t="str">
            <v>|___|</v>
          </cell>
          <cell r="CF11" t="str">
            <v>2 - 2</v>
          </cell>
          <cell r="CG11" t="str">
            <v>|____|</v>
          </cell>
          <cell r="CH11" t="str">
            <v>|____|</v>
          </cell>
        </row>
        <row r="13">
          <cell r="AU13" t="str">
            <v xml:space="preserve">POSICION </v>
          </cell>
          <cell r="BW13" t="str">
            <v>1 I 2</v>
          </cell>
          <cell r="BX13" t="str">
            <v>|___|</v>
          </cell>
          <cell r="BY13" t="str">
            <v>|___|</v>
          </cell>
          <cell r="BZ13" t="str">
            <v>|___|</v>
          </cell>
          <cell r="CA13" t="str">
            <v>1 - 2</v>
          </cell>
          <cell r="CB13" t="str">
            <v>|___|</v>
          </cell>
          <cell r="CC13" t="str">
            <v>|___|</v>
          </cell>
          <cell r="CD13" t="str">
            <v>|___|</v>
          </cell>
          <cell r="CF13" t="str">
            <v>2 - 3</v>
          </cell>
          <cell r="CG13" t="str">
            <v>|____|</v>
          </cell>
          <cell r="CH13" t="str">
            <v>|____|</v>
          </cell>
        </row>
        <row r="14">
          <cell r="AU14" t="str">
            <v>AFUERA</v>
          </cell>
        </row>
        <row r="15">
          <cell r="BW15" t="str">
            <v>1 S 1</v>
          </cell>
          <cell r="BX15" t="str">
            <v>|___|</v>
          </cell>
          <cell r="BY15" t="str">
            <v>|___|</v>
          </cell>
          <cell r="BZ15" t="str">
            <v>|___|</v>
          </cell>
          <cell r="CA15" t="str">
            <v>1 - 3</v>
          </cell>
          <cell r="CB15" t="str">
            <v>|___|</v>
          </cell>
          <cell r="CC15" t="str">
            <v>|___|</v>
          </cell>
          <cell r="CD15" t="str">
            <v>|___|</v>
          </cell>
          <cell r="CF15" t="str">
            <v>2 - 4</v>
          </cell>
          <cell r="CG15" t="str">
            <v>|____|</v>
          </cell>
          <cell r="CH15" t="str">
            <v>|____|</v>
          </cell>
        </row>
        <row r="16">
          <cell r="AU16" t="str">
            <v>POSICION</v>
          </cell>
        </row>
        <row r="17">
          <cell r="AU17" t="str">
            <v>ADENTRO</v>
          </cell>
          <cell r="BW17" t="str">
            <v>1 S 2</v>
          </cell>
          <cell r="BX17" t="str">
            <v>|___|</v>
          </cell>
          <cell r="BY17" t="str">
            <v>|___|</v>
          </cell>
          <cell r="BZ17" t="str">
            <v>|___|</v>
          </cell>
          <cell r="CB17" t="str">
            <v>|___|</v>
          </cell>
          <cell r="CC17" t="str">
            <v>|___|</v>
          </cell>
          <cell r="CD17" t="str">
            <v>|___|</v>
          </cell>
          <cell r="CF17" t="str">
            <v>2 - 5</v>
          </cell>
          <cell r="CG17" t="str">
            <v>|____|</v>
          </cell>
          <cell r="CH17" t="str">
            <v>|____|</v>
          </cell>
        </row>
        <row r="18">
          <cell r="AV18" t="str">
            <v xml:space="preserve">     INSPECCION DEL CIRCUITO DE LUBRICACION H/OBT.</v>
          </cell>
        </row>
        <row r="19">
          <cell r="AV19" t="str">
            <v xml:space="preserve"> RODILLOS GUIAS DE COLUMNAS Y RODAMIENTOS GIRO GANTRY</v>
          </cell>
          <cell r="CF19" t="str">
            <v>2 - 6</v>
          </cell>
          <cell r="CG19" t="str">
            <v>|____|</v>
          </cell>
          <cell r="CH19" t="str">
            <v>|____|</v>
          </cell>
        </row>
        <row r="20">
          <cell r="BW20" t="str">
            <v>EXTRACTOR #2 ==&gt;&gt;   FUGAS  POR:</v>
          </cell>
          <cell r="CA20" t="str">
            <v>EXTRACTOR #2 ==&gt;&gt;   FLUJO  DE  AGUA</v>
          </cell>
        </row>
        <row r="21">
          <cell r="CF21" t="str">
            <v xml:space="preserve">  ACEITE   CIZALLA #3 ==&gt;&gt;   FUNCIONAMIENTO</v>
          </cell>
        </row>
        <row r="22">
          <cell r="AU22" t="str">
            <v>OPERARIO</v>
          </cell>
          <cell r="BE22" t="str">
            <v>TURNO: ________</v>
          </cell>
          <cell r="BI22" t="str">
            <v>HORA: ___________</v>
          </cell>
          <cell r="BW22" t="str">
            <v>RODILLO</v>
          </cell>
          <cell r="BX22" t="str">
            <v>SELLO</v>
          </cell>
          <cell r="BY22" t="str">
            <v>SOPORTE</v>
          </cell>
          <cell r="BZ22" t="str">
            <v>TUBOS-MANG.</v>
          </cell>
          <cell r="CA22" t="str">
            <v>CIRCUITO</v>
          </cell>
          <cell r="CB22" t="str">
            <v>BUENO</v>
          </cell>
          <cell r="CC22" t="str">
            <v>DEFICIENTE</v>
          </cell>
          <cell r="CD22" t="str">
            <v>NULO</v>
          </cell>
        </row>
        <row r="23">
          <cell r="AU23" t="str">
            <v>LUBRICAC.DE:</v>
          </cell>
          <cell r="AV23" t="str">
            <v>COLUMNA #1</v>
          </cell>
          <cell r="AY23" t="str">
            <v>COLUMNA #2</v>
          </cell>
          <cell r="BB23" t="str">
            <v>COLUMNA #3</v>
          </cell>
          <cell r="BE23" t="str">
            <v>GANTRY  #4</v>
          </cell>
          <cell r="BH23" t="str">
            <v>GANTRY  #5</v>
          </cell>
          <cell r="BK23" t="str">
            <v>GANTRY  #6</v>
          </cell>
          <cell r="CF23" t="str">
            <v>CIRCUITO</v>
          </cell>
          <cell r="CG23" t="str">
            <v>NORMAL</v>
          </cell>
          <cell r="CH23" t="str">
            <v>DEFICIENTE</v>
          </cell>
          <cell r="CI23" t="str">
            <v>OBSERVACIONES</v>
          </cell>
        </row>
        <row r="24">
          <cell r="AU24" t="str">
            <v>INDICADOR</v>
          </cell>
          <cell r="AV24" t="str">
            <v>1-1</v>
          </cell>
          <cell r="AW24" t="str">
            <v>1-2</v>
          </cell>
          <cell r="AX24" t="str">
            <v>1-3</v>
          </cell>
          <cell r="AY24" t="str">
            <v>2-1</v>
          </cell>
          <cell r="AZ24" t="str">
            <v>2-2</v>
          </cell>
          <cell r="BA24" t="str">
            <v>2-3</v>
          </cell>
          <cell r="BB24" t="str">
            <v>3-1</v>
          </cell>
          <cell r="BC24" t="str">
            <v>3-2</v>
          </cell>
          <cell r="BD24" t="str">
            <v>3-3</v>
          </cell>
          <cell r="BE24" t="str">
            <v>4-1</v>
          </cell>
          <cell r="BF24" t="str">
            <v>4-2</v>
          </cell>
          <cell r="BG24" t="str">
            <v>4-3</v>
          </cell>
          <cell r="BH24" t="str">
            <v>5-1</v>
          </cell>
          <cell r="BI24" t="str">
            <v>5-2</v>
          </cell>
          <cell r="BJ24" t="str">
            <v>5-3</v>
          </cell>
          <cell r="BK24" t="str">
            <v>6-1</v>
          </cell>
          <cell r="BL24" t="str">
            <v>6-2</v>
          </cell>
          <cell r="BM24" t="str">
            <v>6-3</v>
          </cell>
          <cell r="BW24" t="str">
            <v>2 I 1</v>
          </cell>
          <cell r="BX24" t="str">
            <v>|___|</v>
          </cell>
          <cell r="BY24" t="str">
            <v>|___|</v>
          </cell>
          <cell r="BZ24" t="str">
            <v>|___|</v>
          </cell>
          <cell r="CA24" t="str">
            <v>2 - 1</v>
          </cell>
          <cell r="CB24" t="str">
            <v>|___|</v>
          </cell>
          <cell r="CC24" t="str">
            <v>|___|</v>
          </cell>
          <cell r="CD24" t="str">
            <v>|___|</v>
          </cell>
        </row>
        <row r="25">
          <cell r="CF25" t="str">
            <v>3 - 1</v>
          </cell>
          <cell r="CG25" t="str">
            <v>|____|</v>
          </cell>
          <cell r="CH25" t="str">
            <v>|____|</v>
          </cell>
        </row>
        <row r="26">
          <cell r="AU26" t="str">
            <v xml:space="preserve">POSICION </v>
          </cell>
          <cell r="BW26" t="str">
            <v>2 I 2</v>
          </cell>
          <cell r="BX26" t="str">
            <v>|___|</v>
          </cell>
          <cell r="BY26" t="str">
            <v>|___|</v>
          </cell>
          <cell r="BZ26" t="str">
            <v>|___|</v>
          </cell>
          <cell r="CA26" t="str">
            <v>2 - 2</v>
          </cell>
          <cell r="CB26" t="str">
            <v>|___|</v>
          </cell>
          <cell r="CC26" t="str">
            <v>|___|</v>
          </cell>
          <cell r="CD26" t="str">
            <v>|___|</v>
          </cell>
        </row>
        <row r="27">
          <cell r="AU27" t="str">
            <v>AFUERA</v>
          </cell>
          <cell r="CF27" t="str">
            <v>3 - 2</v>
          </cell>
          <cell r="CG27" t="str">
            <v>|____|</v>
          </cell>
          <cell r="CH27" t="str">
            <v>|____|</v>
          </cell>
        </row>
        <row r="28">
          <cell r="BW28" t="str">
            <v>2 S 1</v>
          </cell>
          <cell r="BX28" t="str">
            <v>|___|</v>
          </cell>
          <cell r="BY28" t="str">
            <v>|___|</v>
          </cell>
          <cell r="BZ28" t="str">
            <v>|___|</v>
          </cell>
          <cell r="CA28" t="str">
            <v>2 - 3</v>
          </cell>
          <cell r="CB28" t="str">
            <v>|___|</v>
          </cell>
          <cell r="CC28" t="str">
            <v>|___|</v>
          </cell>
          <cell r="CD28" t="str">
            <v>|___|</v>
          </cell>
        </row>
        <row r="29">
          <cell r="AU29" t="str">
            <v>POSICION</v>
          </cell>
          <cell r="CF29" t="str">
            <v>3 - 3</v>
          </cell>
          <cell r="CG29" t="str">
            <v>|____|</v>
          </cell>
          <cell r="CH29" t="str">
            <v>|____|</v>
          </cell>
        </row>
        <row r="30">
          <cell r="AU30" t="str">
            <v>ADENTRO</v>
          </cell>
          <cell r="BW30" t="str">
            <v>2 S 2</v>
          </cell>
          <cell r="BX30" t="str">
            <v>|___|</v>
          </cell>
          <cell r="BY30" t="str">
            <v>|___|</v>
          </cell>
          <cell r="BZ30" t="str">
            <v>|___|</v>
          </cell>
          <cell r="CB30" t="str">
            <v>|___|</v>
          </cell>
          <cell r="CC30" t="str">
            <v>|___|</v>
          </cell>
          <cell r="CD30" t="str">
            <v>|___|</v>
          </cell>
        </row>
        <row r="31">
          <cell r="AU31" t="str">
            <v>_</v>
          </cell>
          <cell r="CF31" t="str">
            <v>3 - 4</v>
          </cell>
          <cell r="CG31" t="str">
            <v>|____|</v>
          </cell>
          <cell r="CH31" t="str">
            <v>|____|</v>
          </cell>
        </row>
        <row r="32">
          <cell r="AV32" t="str">
            <v xml:space="preserve">     INSPECCION DEL CIRCUITO DE LUBRICACION H/OBT.</v>
          </cell>
        </row>
        <row r="33">
          <cell r="AV33" t="str">
            <v xml:space="preserve"> RODILLOS GUIAS DE COLUMNAS Y RODAMIENTOS GIRO GANTRY</v>
          </cell>
          <cell r="BW33" t="str">
            <v>EXTRACTOR #3 ==&gt;&gt;   FUGAS  POR:</v>
          </cell>
          <cell r="CA33" t="str">
            <v>EXTRACTOR #3 ==&gt;&gt;   FLUJO  DE  AGUA</v>
          </cell>
          <cell r="CF33" t="str">
            <v>3 - 5</v>
          </cell>
          <cell r="CG33" t="str">
            <v>|____|</v>
          </cell>
          <cell r="CH33" t="str">
            <v>|____|</v>
          </cell>
        </row>
        <row r="35">
          <cell r="BW35" t="str">
            <v>RODILLO</v>
          </cell>
          <cell r="BX35" t="str">
            <v>SELLO</v>
          </cell>
          <cell r="BY35" t="str">
            <v>SOPORTE</v>
          </cell>
          <cell r="BZ35" t="str">
            <v>TUBOS-MANG.</v>
          </cell>
          <cell r="CA35" t="str">
            <v>CIRCUITO</v>
          </cell>
          <cell r="CB35" t="str">
            <v>BUENO</v>
          </cell>
          <cell r="CC35" t="str">
            <v>DEFICIENTE</v>
          </cell>
          <cell r="CD35" t="str">
            <v>NULO</v>
          </cell>
          <cell r="CF35" t="str">
            <v>3 - 6</v>
          </cell>
          <cell r="CG35" t="str">
            <v>|____|</v>
          </cell>
          <cell r="CH35" t="str">
            <v>|____|</v>
          </cell>
        </row>
        <row r="36">
          <cell r="AU36" t="str">
            <v>OPERARIO:</v>
          </cell>
          <cell r="BE36" t="str">
            <v>TURNO: ________</v>
          </cell>
          <cell r="BI36" t="str">
            <v>HORA: ___________</v>
          </cell>
        </row>
        <row r="37">
          <cell r="AU37" t="str">
            <v>LUBRICAC.DE:</v>
          </cell>
          <cell r="AV37" t="str">
            <v>COLUMNA #1</v>
          </cell>
          <cell r="AY37" t="str">
            <v>COLUMNA #2</v>
          </cell>
          <cell r="BB37" t="str">
            <v>COLUMNA #3</v>
          </cell>
          <cell r="BE37" t="str">
            <v>GANTRY  #4</v>
          </cell>
          <cell r="BH37" t="str">
            <v>GANTRY  #5</v>
          </cell>
          <cell r="BK37" t="str">
            <v>GANTRY  #6</v>
          </cell>
          <cell r="BW37" t="str">
            <v>3 I 1</v>
          </cell>
          <cell r="BX37" t="str">
            <v>|___|</v>
          </cell>
          <cell r="BY37" t="str">
            <v>|___|</v>
          </cell>
          <cell r="BZ37" t="str">
            <v>|___|</v>
          </cell>
          <cell r="CA37" t="str">
            <v>3 - 1</v>
          </cell>
          <cell r="CB37" t="str">
            <v>|___|</v>
          </cell>
          <cell r="CC37" t="str">
            <v>|___|</v>
          </cell>
          <cell r="CD37" t="str">
            <v>|___|</v>
          </cell>
          <cell r="CF37" t="str">
            <v xml:space="preserve">  ACEITE     CIZALLA #4 ==&gt;&gt;   FUNCIONAMIENTO</v>
          </cell>
        </row>
        <row r="38">
          <cell r="AU38" t="str">
            <v>INDICADOR</v>
          </cell>
          <cell r="AV38" t="str">
            <v>1-1</v>
          </cell>
          <cell r="AW38" t="str">
            <v>1-2</v>
          </cell>
          <cell r="AX38" t="str">
            <v>1-3</v>
          </cell>
          <cell r="AY38" t="str">
            <v>2-1</v>
          </cell>
          <cell r="AZ38" t="str">
            <v>2-2</v>
          </cell>
          <cell r="BA38" t="str">
            <v>2-3</v>
          </cell>
          <cell r="BB38" t="str">
            <v>3-1</v>
          </cell>
          <cell r="BC38" t="str">
            <v>3-2</v>
          </cell>
          <cell r="BD38" t="str">
            <v>3-3</v>
          </cell>
          <cell r="BE38" t="str">
            <v>4-1</v>
          </cell>
          <cell r="BF38" t="str">
            <v>4-2</v>
          </cell>
          <cell r="BG38" t="str">
            <v>4-3</v>
          </cell>
          <cell r="BH38" t="str">
            <v>5-1</v>
          </cell>
          <cell r="BI38" t="str">
            <v>5-2</v>
          </cell>
          <cell r="BJ38" t="str">
            <v>5-3</v>
          </cell>
          <cell r="BK38" t="str">
            <v>6-1</v>
          </cell>
          <cell r="BL38" t="str">
            <v>6-2</v>
          </cell>
          <cell r="BM38" t="str">
            <v>6-3</v>
          </cell>
        </row>
        <row r="39">
          <cell r="BW39" t="str">
            <v>3 I 2</v>
          </cell>
          <cell r="BX39" t="str">
            <v>|___|</v>
          </cell>
          <cell r="BY39" t="str">
            <v>|___|</v>
          </cell>
          <cell r="BZ39" t="str">
            <v>|___|</v>
          </cell>
          <cell r="CA39" t="str">
            <v>3 - 2</v>
          </cell>
          <cell r="CB39" t="str">
            <v>|___|</v>
          </cell>
          <cell r="CC39" t="str">
            <v>|___|</v>
          </cell>
          <cell r="CD39" t="str">
            <v>|___|</v>
          </cell>
          <cell r="CF39" t="str">
            <v>CIRCUITO</v>
          </cell>
          <cell r="CG39" t="str">
            <v>NORMAL</v>
          </cell>
          <cell r="CH39" t="str">
            <v>DEFICIENTE</v>
          </cell>
          <cell r="CI39" t="str">
            <v>OBSERVACIONES</v>
          </cell>
        </row>
        <row r="40">
          <cell r="AU40" t="str">
            <v xml:space="preserve">POSICION </v>
          </cell>
        </row>
        <row r="41">
          <cell r="AU41" t="str">
            <v>AFUERA</v>
          </cell>
          <cell r="BW41" t="str">
            <v>3 S 1</v>
          </cell>
          <cell r="BX41" t="str">
            <v>|___|</v>
          </cell>
          <cell r="BY41" t="str">
            <v>|___|</v>
          </cell>
          <cell r="BZ41" t="str">
            <v>|___|</v>
          </cell>
          <cell r="CA41" t="str">
            <v>3 - 3</v>
          </cell>
          <cell r="CB41" t="str">
            <v>|___|</v>
          </cell>
          <cell r="CC41" t="str">
            <v>|___|</v>
          </cell>
          <cell r="CD41" t="str">
            <v>|___|</v>
          </cell>
          <cell r="CF41" t="str">
            <v>4 - 1</v>
          </cell>
          <cell r="CG41" t="str">
            <v>|____|</v>
          </cell>
          <cell r="CH41" t="str">
            <v>|____|</v>
          </cell>
        </row>
        <row r="43">
          <cell r="AU43" t="str">
            <v>POSICION</v>
          </cell>
          <cell r="BW43" t="str">
            <v>3 S 2</v>
          </cell>
          <cell r="BX43" t="str">
            <v>|___|</v>
          </cell>
          <cell r="BY43" t="str">
            <v>|___|</v>
          </cell>
          <cell r="BZ43" t="str">
            <v>|___|</v>
          </cell>
          <cell r="CB43" t="str">
            <v>|___|</v>
          </cell>
          <cell r="CC43" t="str">
            <v>|___|</v>
          </cell>
          <cell r="CD43" t="str">
            <v>|___|</v>
          </cell>
          <cell r="CF43" t="str">
            <v>4 - 2</v>
          </cell>
          <cell r="CG43" t="str">
            <v>|____|</v>
          </cell>
          <cell r="CH43" t="str">
            <v>|____|</v>
          </cell>
        </row>
        <row r="44">
          <cell r="AU44" t="str">
            <v>ADENTRO</v>
          </cell>
        </row>
        <row r="45">
          <cell r="CF45" t="str">
            <v>4 - 3</v>
          </cell>
          <cell r="CG45" t="str">
            <v>|____|</v>
          </cell>
          <cell r="CH45" t="str">
            <v>|____|</v>
          </cell>
        </row>
        <row r="46">
          <cell r="BW46" t="str">
            <v>EXTRACTOR #4 ==&gt;&gt;   FUGAS  POR:</v>
          </cell>
          <cell r="CA46" t="str">
            <v>EXTRACTOR #4 ==&gt;&gt;   FLUJO  DE  AGUA</v>
          </cell>
        </row>
        <row r="47">
          <cell r="CF47" t="str">
            <v>4 - 4</v>
          </cell>
          <cell r="CG47" t="str">
            <v>|____|</v>
          </cell>
          <cell r="CH47" t="str">
            <v>|____|</v>
          </cell>
        </row>
        <row r="48">
          <cell r="BW48" t="str">
            <v>RODILLO</v>
          </cell>
          <cell r="BX48" t="str">
            <v>SELLO</v>
          </cell>
          <cell r="BY48" t="str">
            <v>SOPORTE</v>
          </cell>
          <cell r="BZ48" t="str">
            <v>TUBOS-MANG.</v>
          </cell>
          <cell r="CA48" t="str">
            <v>CIRCUITO</v>
          </cell>
          <cell r="CB48" t="str">
            <v>BUENO</v>
          </cell>
          <cell r="CC48" t="str">
            <v>DEFICIENTE</v>
          </cell>
          <cell r="CD48" t="str">
            <v>NULO</v>
          </cell>
        </row>
        <row r="49">
          <cell r="CF49" t="str">
            <v>4 - 5</v>
          </cell>
          <cell r="CG49" t="str">
            <v>|____|</v>
          </cell>
          <cell r="CH49" t="str">
            <v>|____|</v>
          </cell>
        </row>
        <row r="50">
          <cell r="BW50" t="str">
            <v>4 I 1</v>
          </cell>
          <cell r="BX50" t="str">
            <v>|___|</v>
          </cell>
          <cell r="BY50" t="str">
            <v>|___|</v>
          </cell>
          <cell r="BZ50" t="str">
            <v>|___|</v>
          </cell>
          <cell r="CA50" t="str">
            <v>4 - 1</v>
          </cell>
          <cell r="CB50" t="str">
            <v>|___|</v>
          </cell>
          <cell r="CC50" t="str">
            <v>|___|</v>
          </cell>
          <cell r="CD50" t="str">
            <v>|___|</v>
          </cell>
        </row>
        <row r="51">
          <cell r="CF51" t="str">
            <v>4 - 6</v>
          </cell>
          <cell r="CG51" t="str">
            <v>|____|</v>
          </cell>
          <cell r="CH51" t="str">
            <v>|____|</v>
          </cell>
        </row>
        <row r="52">
          <cell r="BW52" t="str">
            <v>4 I 2</v>
          </cell>
          <cell r="BX52" t="str">
            <v>|___|</v>
          </cell>
          <cell r="BY52" t="str">
            <v>|___|</v>
          </cell>
          <cell r="BZ52" t="str">
            <v>|___|</v>
          </cell>
          <cell r="CA52" t="str">
            <v>4 - 2</v>
          </cell>
          <cell r="CB52" t="str">
            <v>|___|</v>
          </cell>
          <cell r="CC52" t="str">
            <v>|___|</v>
          </cell>
          <cell r="CD52" t="str">
            <v>|___|</v>
          </cell>
        </row>
        <row r="53">
          <cell r="CF53" t="str">
            <v xml:space="preserve">   GRASA             FUNCIONAMIENTO</v>
          </cell>
        </row>
        <row r="54">
          <cell r="BW54" t="str">
            <v>4 S 1</v>
          </cell>
          <cell r="BX54" t="str">
            <v>|___|</v>
          </cell>
          <cell r="BY54" t="str">
            <v>|___|</v>
          </cell>
          <cell r="BZ54" t="str">
            <v>|___|</v>
          </cell>
          <cell r="CA54" t="str">
            <v>4 - 3</v>
          </cell>
          <cell r="CB54" t="str">
            <v>|___|</v>
          </cell>
          <cell r="CC54" t="str">
            <v>|___|</v>
          </cell>
          <cell r="CD54" t="str">
            <v>|___|</v>
          </cell>
        </row>
        <row r="55">
          <cell r="CF55" t="str">
            <v>BOMBAS</v>
          </cell>
          <cell r="CG55" t="str">
            <v>NORMAL</v>
          </cell>
          <cell r="CH55" t="str">
            <v>DEFICIENTE</v>
          </cell>
          <cell r="CI55" t="str">
            <v>OBSERVACIONES</v>
          </cell>
        </row>
        <row r="56">
          <cell r="BW56" t="str">
            <v>4 S 2</v>
          </cell>
          <cell r="BX56" t="str">
            <v>|___|</v>
          </cell>
          <cell r="BY56" t="str">
            <v>|___|</v>
          </cell>
          <cell r="BZ56" t="str">
            <v>|___|</v>
          </cell>
          <cell r="CB56" t="str">
            <v>|___|</v>
          </cell>
          <cell r="CC56" t="str">
            <v>|___|</v>
          </cell>
          <cell r="CD56" t="str">
            <v>|___|</v>
          </cell>
        </row>
        <row r="57">
          <cell r="CF57" t="str">
            <v># 1</v>
          </cell>
          <cell r="CG57" t="str">
            <v>|____|</v>
          </cell>
          <cell r="CH57" t="str">
            <v>|____|</v>
          </cell>
        </row>
        <row r="59">
          <cell r="CF59" t="str">
            <v># 2</v>
          </cell>
          <cell r="CG59" t="str">
            <v>|____|</v>
          </cell>
          <cell r="CH59" t="str">
            <v>|____|</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ow r="2">
          <cell r="BZ2" t="str">
            <v xml:space="preserve">          ACERIA   M.C.C.</v>
          </cell>
        </row>
      </sheetData>
      <sheetData sheetId="62"/>
      <sheetData sheetId="63"/>
      <sheetData sheetId="64"/>
      <sheetData sheetId="65"/>
      <sheetData sheetId="66"/>
      <sheetData sheetId="67"/>
      <sheetData sheetId="68"/>
      <sheetData sheetId="69"/>
      <sheetData sheetId="70" refreshError="1"/>
      <sheetData sheetId="71" refreshError="1"/>
      <sheetData sheetId="72"/>
      <sheetData sheetId="73"/>
      <sheetData sheetId="74"/>
      <sheetData sheetId="75"/>
      <sheetData sheetId="76" refreshError="1"/>
      <sheetData sheetId="77"/>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1"/>
      <sheetName val="2"/>
      <sheetName val="3"/>
      <sheetName val="3 PREE"/>
      <sheetName val="4"/>
      <sheetName val="4 PREE"/>
      <sheetName val="5"/>
      <sheetName val="5 PREE"/>
      <sheetName val="6"/>
      <sheetName val="6 PREE"/>
      <sheetName val="7"/>
      <sheetName val="7 PREE"/>
      <sheetName val="8"/>
      <sheetName val="9 PREE"/>
      <sheetName val="9"/>
      <sheetName val="10"/>
      <sheetName val="10 PREE"/>
      <sheetName val="11 PREE"/>
      <sheetName val="11"/>
      <sheetName val="12 PREE"/>
      <sheetName val="12"/>
      <sheetName val="13 PREE"/>
      <sheetName val="13"/>
      <sheetName val="14"/>
      <sheetName val="14 PREE"/>
      <sheetName val="15 PREE"/>
      <sheetName val="15"/>
      <sheetName val="16 PREE"/>
      <sheetName val="16"/>
      <sheetName val="17 PREE"/>
      <sheetName val="17"/>
      <sheetName val="18 PREE"/>
      <sheetName val="18"/>
      <sheetName val="19"/>
      <sheetName val="20"/>
      <sheetName val="21"/>
      <sheetName val="PRESUPUESTO"/>
      <sheetName val="INSUMO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row r="7">
          <cell r="B7" t="str">
            <v>ABONO</v>
          </cell>
        </row>
        <row r="8">
          <cell r="B8" t="str">
            <v>ACABADO CIELO RASO</v>
          </cell>
        </row>
        <row r="9">
          <cell r="B9" t="str">
            <v>ACCESORIOS VARIOS</v>
          </cell>
        </row>
        <row r="10">
          <cell r="B10" t="str">
            <v>ACIDO NITRICO</v>
          </cell>
        </row>
        <row r="11">
          <cell r="B11" t="str">
            <v>ACONDICION SUPERF PAVCO</v>
          </cell>
        </row>
        <row r="12">
          <cell r="B12" t="str">
            <v>ACPM</v>
          </cell>
        </row>
        <row r="13">
          <cell r="B13" t="str">
            <v>ADAPTADOR CONDUIT CONDUFLEX 1/2"</v>
          </cell>
        </row>
        <row r="14">
          <cell r="B14" t="str">
            <v>ADHESIVO NOVAFORT/PAVCO</v>
          </cell>
        </row>
        <row r="15">
          <cell r="B15" t="str">
            <v>ADHESIVO QUIMICO P/REFUERZO TIPO SIKA</v>
          </cell>
        </row>
        <row r="16">
          <cell r="B16" t="str">
            <v>ADOQUIN EN ARCILLA CUARTO 26</v>
          </cell>
        </row>
        <row r="17">
          <cell r="B17" t="str">
            <v>ADOQUIN EN CONCRETO 10X20X8</v>
          </cell>
        </row>
        <row r="18">
          <cell r="B18" t="str">
            <v>AGUA</v>
          </cell>
        </row>
        <row r="19">
          <cell r="B19" t="str">
            <v>ALAMBRE ASILADO No 12 THHN - THWN 90</v>
          </cell>
        </row>
        <row r="20">
          <cell r="B20" t="str">
            <v>ALAMBRE ASILADO No 8 THHN - THWN 90</v>
          </cell>
        </row>
        <row r="21">
          <cell r="B21" t="str">
            <v>ALAMBRE DESNUDO No 14 INTER DI 1.35</v>
          </cell>
        </row>
        <row r="22">
          <cell r="B22" t="str">
            <v>ALAMBRE PARALELO 2X18 DWP - PVC</v>
          </cell>
        </row>
        <row r="23">
          <cell r="B23" t="str">
            <v>ALAMBRE COBRE AWG THHN 12</v>
          </cell>
        </row>
        <row r="24">
          <cell r="B24" t="str">
            <v>ALAMBRE COBRE AWG DESNUDO 12</v>
          </cell>
        </row>
        <row r="25">
          <cell r="B25" t="str">
            <v>ALAMBRE NEGRO CAL # 18</v>
          </cell>
        </row>
        <row r="26">
          <cell r="B26" t="str">
            <v>ALUMOL</v>
          </cell>
        </row>
        <row r="27">
          <cell r="B27" t="str">
            <v>AMPLIFICADOR PARA ANTENA</v>
          </cell>
        </row>
        <row r="28">
          <cell r="B28" t="str">
            <v>ANCLAJE HILTI (1CAR=330ML)</v>
          </cell>
        </row>
        <row r="29">
          <cell r="B29" t="str">
            <v>ANDAMIO METALICO TUBULAR</v>
          </cell>
        </row>
        <row r="30">
          <cell r="B30" t="str">
            <v>ANGULO DE ACERO DE 2.1/2"X3/16"</v>
          </cell>
        </row>
        <row r="31">
          <cell r="B31" t="str">
            <v>ANGULO DE ACERO DE 1.1/4"X1/8"</v>
          </cell>
        </row>
        <row r="32">
          <cell r="B32" t="str">
            <v>ANTICORROSIVO PHCL</v>
          </cell>
        </row>
        <row r="33">
          <cell r="B33" t="str">
            <v>ANTICORROSIVO OXIDO DE HIERRO ROJO</v>
          </cell>
        </row>
        <row r="34">
          <cell r="B34" t="str">
            <v>ANTISOL BLANCO</v>
          </cell>
        </row>
        <row r="35">
          <cell r="B35" t="str">
            <v>ARENA GRUESA</v>
          </cell>
        </row>
        <row r="36">
          <cell r="B36" t="str">
            <v>ARENA MEDIANA</v>
          </cell>
        </row>
        <row r="37">
          <cell r="B37" t="str">
            <v>AUTOMATICO 3X60</v>
          </cell>
        </row>
        <row r="38">
          <cell r="B38" t="str">
            <v>AUTOMATICO 3X40A TIPO INDUSTRIAL</v>
          </cell>
        </row>
        <row r="39">
          <cell r="B39" t="str">
            <v>BAJANTE DE MEDIA TENSION</v>
          </cell>
        </row>
        <row r="40">
          <cell r="B40" t="str">
            <v>BALA 2X26W</v>
          </cell>
        </row>
        <row r="41">
          <cell r="B41" t="str">
            <v>BALASTRO DE RIO             CANTO RODADO-ARENA</v>
          </cell>
        </row>
        <row r="42">
          <cell r="B42" t="str">
            <v>BALASTO ELECTRICO 2X32W</v>
          </cell>
        </row>
        <row r="43">
          <cell r="B43" t="str">
            <v>BALASTO ELECTRICO 1X26W</v>
          </cell>
        </row>
        <row r="44">
          <cell r="B44" t="str">
            <v>BALA FLUORESCENTE 2X13W</v>
          </cell>
        </row>
        <row r="45">
          <cell r="B45" t="str">
            <v>BALDOSA GRANITO   30 x 30</v>
          </cell>
        </row>
        <row r="46">
          <cell r="B46" t="str">
            <v>BANDEJA PORTACABLES</v>
          </cell>
        </row>
        <row r="47">
          <cell r="B47" t="str">
            <v>BASTIDOR 2"x2"x3M OTOBO</v>
          </cell>
        </row>
        <row r="48">
          <cell r="B48" t="str">
            <v>BICICLETEROS</v>
          </cell>
        </row>
        <row r="49">
          <cell r="B49" t="str">
            <v>BISAGRA 3x2"       COBRIZ</v>
          </cell>
        </row>
        <row r="50">
          <cell r="B50" t="str">
            <v>BISAGRA PIVOTANTE</v>
          </cell>
        </row>
        <row r="51">
          <cell r="B51" t="str">
            <v>BISAGRA PIVOTANTE CORRIENTE</v>
          </cell>
        </row>
        <row r="52">
          <cell r="B52" t="str">
            <v>BLOQUES RECTANGULARES DE CESPED</v>
          </cell>
        </row>
        <row r="53">
          <cell r="B53" t="str">
            <v>BOCEL MADERA  .1/2x.1/2x3M</v>
          </cell>
        </row>
        <row r="54">
          <cell r="B54" t="str">
            <v>BOMBA</v>
          </cell>
        </row>
        <row r="55">
          <cell r="B55" t="str">
            <v>BOMBILLO 26W</v>
          </cell>
        </row>
        <row r="56">
          <cell r="B56" t="str">
            <v>BORDILLO PREFABRICADO TIPO IDU A80</v>
          </cell>
        </row>
        <row r="57">
          <cell r="B57" t="str">
            <v>BORDE CONTENEDOR DE RAICES</v>
          </cell>
        </row>
        <row r="58">
          <cell r="B58" t="str">
            <v>BORNA No 10</v>
          </cell>
        </row>
        <row r="59">
          <cell r="B59" t="str">
            <v>BRIDAS 2" ROSCADA HD</v>
          </cell>
        </row>
        <row r="60">
          <cell r="B60" t="str">
            <v>BRIDA 3" ROSCADA HD</v>
          </cell>
        </row>
        <row r="61">
          <cell r="B61" t="str">
            <v>BRIDA 4" ROSCADA HD</v>
          </cell>
        </row>
        <row r="62">
          <cell r="B62" t="str">
            <v>BRIDAS 1.1/2" ACERO ROSCAR</v>
          </cell>
        </row>
        <row r="63">
          <cell r="B63" t="str">
            <v>BRIDAS 2" ACERO ROSCAR</v>
          </cell>
        </row>
        <row r="64">
          <cell r="B64" t="str">
            <v>BRIDAS 3" ACERO ROSCAR</v>
          </cell>
        </row>
        <row r="65">
          <cell r="B65" t="str">
            <v>BRIDAS 4" ACERO ROSCAR</v>
          </cell>
        </row>
        <row r="66">
          <cell r="B66" t="str">
            <v>BOQUILLA 4" GALVANIZADA</v>
          </cell>
        </row>
        <row r="67">
          <cell r="B67" t="str">
            <v>CABLE ALUMINIO AISLADO PVC 1/0 THW</v>
          </cell>
        </row>
        <row r="68">
          <cell r="B68" t="str">
            <v>CABLE ALUMINIO AISLADO PVC 2/0 THW</v>
          </cell>
        </row>
        <row r="69">
          <cell r="B69" t="str">
            <v>CABLE COBRE No 16 AWG THHN</v>
          </cell>
        </row>
        <row r="70">
          <cell r="B70" t="str">
            <v>CABLE COBRE No 12 AWG THHN</v>
          </cell>
        </row>
        <row r="71">
          <cell r="B71" t="str">
            <v>CABLE COBRE No 12 AWG DESNUDO</v>
          </cell>
        </row>
        <row r="72">
          <cell r="B72" t="str">
            <v>CABLE COBRE No 10 AWG THHN</v>
          </cell>
        </row>
        <row r="73">
          <cell r="B73" t="str">
            <v>CABLE COBRE No 10 AWG DESNUDO</v>
          </cell>
        </row>
        <row r="74">
          <cell r="B74" t="str">
            <v>CABLE COBRE No 8 AWG THHN</v>
          </cell>
        </row>
        <row r="75">
          <cell r="B75" t="str">
            <v>CABLE COBRE No 8 AWG DESNUDO</v>
          </cell>
        </row>
        <row r="76">
          <cell r="B76" t="str">
            <v>CABLE COBRE No 6 THHN</v>
          </cell>
        </row>
        <row r="77">
          <cell r="B77" t="str">
            <v>CABLE COBRE No 6 DESNUDO</v>
          </cell>
        </row>
        <row r="78">
          <cell r="B78" t="str">
            <v>CABLE COBRE No 4 THHN</v>
          </cell>
        </row>
        <row r="79">
          <cell r="B79" t="str">
            <v>CABLE COBRE No 4 DESNUDO</v>
          </cell>
        </row>
        <row r="80">
          <cell r="B80" t="str">
            <v>CABLE COBRE No 2 THHN</v>
          </cell>
        </row>
        <row r="81">
          <cell r="B81" t="str">
            <v>CABLE COBRE No 2 DESNUDO</v>
          </cell>
        </row>
        <row r="82">
          <cell r="B82" t="str">
            <v>CABLE COBRE No 1/0 THHN</v>
          </cell>
        </row>
        <row r="83">
          <cell r="B83" t="str">
            <v>CABLE COBRE No 2/0 THHN</v>
          </cell>
        </row>
        <row r="84">
          <cell r="B84" t="str">
            <v>CABLE COBRE No 2/0 THHN DESNUDO</v>
          </cell>
        </row>
        <row r="85">
          <cell r="B85" t="str">
            <v>CABLE COBRE No 4/0 THHN</v>
          </cell>
        </row>
        <row r="86">
          <cell r="B86" t="str">
            <v>CABLE COBRE No 250 THHN DESNUDO</v>
          </cell>
        </row>
        <row r="87">
          <cell r="B87" t="str">
            <v>CABLE TRIPLEX #2 XLPE</v>
          </cell>
        </row>
        <row r="88">
          <cell r="B88" t="str">
            <v>CABLE UTP CATEGORIA 6</v>
          </cell>
        </row>
        <row r="89">
          <cell r="B89" t="str">
            <v>CABLE 10 PARES</v>
          </cell>
        </row>
        <row r="90">
          <cell r="B90" t="str">
            <v>CABLE RG59</v>
          </cell>
        </row>
        <row r="91">
          <cell r="B91" t="str">
            <v>CAJA GALVANIZADA</v>
          </cell>
        </row>
        <row r="92">
          <cell r="B92" t="str">
            <v>CAJA 2400 GALV CG-100 CAL 20</v>
          </cell>
        </row>
        <row r="93">
          <cell r="B93" t="str">
            <v>CAJA 5800 CAL 26</v>
          </cell>
        </row>
        <row r="94">
          <cell r="B94" t="str">
            <v>CAJA OCTAG GALV OG-100 CAL 20</v>
          </cell>
        </row>
        <row r="95">
          <cell r="B95" t="str">
            <v>CAJA METALICA</v>
          </cell>
        </row>
        <row r="96">
          <cell r="B96" t="str">
            <v xml:space="preserve">CAJA TACO 9 CIRC. MONO </v>
          </cell>
        </row>
        <row r="97">
          <cell r="B97" t="str">
            <v>CAJA PARA ALOJAR RENAVIADOR Y ACCESORIOS</v>
          </cell>
        </row>
        <row r="98">
          <cell r="B98" t="str">
            <v>CAJA PARA ALOJAR ARRANCADA Y ACCESORIOS</v>
          </cell>
        </row>
        <row r="99">
          <cell r="B99" t="str">
            <v>CAJA PARA AMPLIFICADOR</v>
          </cell>
        </row>
        <row r="100">
          <cell r="B100" t="str">
            <v>CAJA DE PASO 15X15</v>
          </cell>
        </row>
        <row r="101">
          <cell r="B101" t="str">
            <v>CAJA DE PASO 20X20</v>
          </cell>
        </row>
        <row r="102">
          <cell r="B102" t="str">
            <v>CAJA DE PASO 30X30</v>
          </cell>
        </row>
        <row r="103">
          <cell r="B103" t="str">
            <v>CAJA DE PASO 40X40</v>
          </cell>
        </row>
        <row r="104">
          <cell r="B104" t="str">
            <v>CALENTADOR DE PASO</v>
          </cell>
        </row>
        <row r="105">
          <cell r="B105" t="str">
            <v>CANALETA METALICA</v>
          </cell>
        </row>
        <row r="106">
          <cell r="B106" t="str">
            <v>CANECA M-120</v>
          </cell>
        </row>
        <row r="107">
          <cell r="B107" t="str">
            <v xml:space="preserve">CANDADO YALE 110-30         PRE </v>
          </cell>
        </row>
        <row r="108">
          <cell r="B108" t="str">
            <v>CANCHA MÚLTIPLE BALONCESTO - MICROFUTBOL - VOLEIBOL (INC. DOS UN FIJAS DE MICROBALONCESTO - MALLA PARA MICRO FUTBOL - JUEGO DE POSTES Y MALLA PARA VOLEIBOL)</v>
          </cell>
        </row>
        <row r="109">
          <cell r="B109" t="str">
            <v>CAMPANA 4" PVC DB</v>
          </cell>
        </row>
        <row r="110">
          <cell r="B110" t="str">
            <v>CAÑUELA DESAGUE RAMPA</v>
          </cell>
        </row>
        <row r="111">
          <cell r="B111" t="str">
            <v>CAPA DE LLANTA MOLIDA FUNDIDA INSITU e=0,05m</v>
          </cell>
        </row>
        <row r="112">
          <cell r="B112" t="str">
            <v>CAOLIN</v>
          </cell>
        </row>
        <row r="113">
          <cell r="B113" t="str">
            <v>CARROTANQUE AGUA</v>
          </cell>
        </row>
        <row r="114">
          <cell r="B114" t="str">
            <v>CASETON EN GUADUA</v>
          </cell>
        </row>
        <row r="115">
          <cell r="B115" t="str">
            <v>CEDRO</v>
          </cell>
        </row>
        <row r="116">
          <cell r="B116" t="str">
            <v>CEMENTO BLANCO              SACO DE 40 KILOS</v>
          </cell>
        </row>
        <row r="117">
          <cell r="B117" t="str">
            <v xml:space="preserve">CEMENTO BLANCO NARE         SACO DE 25 KILOS                </v>
          </cell>
        </row>
        <row r="118">
          <cell r="B118" t="str">
            <v>CEMENTO GRIS</v>
          </cell>
        </row>
        <row r="119">
          <cell r="B119" t="str">
            <v>CEMENTO GRIS PORTLAND       SACO DE 50 KILOS</v>
          </cell>
        </row>
        <row r="120">
          <cell r="B120" t="str">
            <v>CERAMICA 20  x20</v>
          </cell>
        </row>
        <row r="121">
          <cell r="B121" t="str">
            <v>CERAMICA EGEO 20,5X20,5</v>
          </cell>
        </row>
        <row r="122">
          <cell r="B122" t="str">
            <v>CEREZO</v>
          </cell>
        </row>
        <row r="123">
          <cell r="B123" t="str">
            <v>CERRADURA SCHLAGE B350</v>
          </cell>
        </row>
        <row r="124">
          <cell r="B124" t="str">
            <v>CERRADURA SCHLAGE A40S</v>
          </cell>
        </row>
        <row r="125">
          <cell r="B125" t="str">
            <v>CERRADURA SCHLAGE A70PD</v>
          </cell>
        </row>
        <row r="126">
          <cell r="B126" t="str">
            <v>CERRADURA SCHLAGE A87PD</v>
          </cell>
        </row>
        <row r="127">
          <cell r="B127" t="str">
            <v>CHAZO PLASTICO</v>
          </cell>
        </row>
        <row r="128">
          <cell r="B128" t="str">
            <v>CHEQUE HIDRO 3/4</v>
          </cell>
        </row>
        <row r="129">
          <cell r="B129" t="str">
            <v>CHEQUE CORTINA DE 1.1/2"</v>
          </cell>
        </row>
        <row r="130">
          <cell r="B130" t="str">
            <v>CHEQUE CORTINA DE 2"</v>
          </cell>
        </row>
        <row r="131">
          <cell r="B131" t="str">
            <v>CHEQUE CORTINA DE 2.1/2"</v>
          </cell>
        </row>
        <row r="132">
          <cell r="B132" t="str">
            <v>CHEQUE CORTINA DE 3"</v>
          </cell>
        </row>
        <row r="133">
          <cell r="B133" t="str">
            <v>CHEQUE CORTINA DE 4"</v>
          </cell>
        </row>
        <row r="134">
          <cell r="B134" t="str">
            <v>CHEQUE CORTINA PERFORADO DE 1.1/2"</v>
          </cell>
        </row>
        <row r="135">
          <cell r="B135" t="str">
            <v>CIELO RASO EN FIBROCEMENTO 11mm</v>
          </cell>
        </row>
        <row r="136">
          <cell r="B136" t="str">
            <v>CIERRA PUERTAS HIDRAULICO</v>
          </cell>
        </row>
        <row r="137">
          <cell r="B137" t="str">
            <v>CINTA BANDIT 5/8"</v>
          </cell>
        </row>
        <row r="138">
          <cell r="B138" t="str">
            <v xml:space="preserve">CINTA PVC </v>
          </cell>
        </row>
        <row r="139">
          <cell r="B139" t="str">
            <v>CINTA DE ENMASCARAR 1"</v>
          </cell>
        </row>
        <row r="140">
          <cell r="B140" t="str">
            <v>CODO ACERO SCH 40  1/2"x90</v>
          </cell>
        </row>
        <row r="141">
          <cell r="B141" t="str">
            <v>CODO ACERO SCH 40  3/4"x90</v>
          </cell>
        </row>
        <row r="142">
          <cell r="B142" t="str">
            <v>CODO ACERO SCH 40  1"x90</v>
          </cell>
        </row>
        <row r="143">
          <cell r="B143" t="str">
            <v>CODO ACERO SCH 40  1.1/2"x90</v>
          </cell>
        </row>
        <row r="144">
          <cell r="B144" t="str">
            <v>CODO CPVC    1/2"x45</v>
          </cell>
        </row>
        <row r="145">
          <cell r="B145" t="str">
            <v>CODO CPVC    3/4"x45</v>
          </cell>
        </row>
        <row r="146">
          <cell r="B146" t="str">
            <v>CODO GALV     3/4"x45</v>
          </cell>
        </row>
        <row r="147">
          <cell r="B147" t="str">
            <v>CODO GALV     1.1/2"x45</v>
          </cell>
        </row>
        <row r="148">
          <cell r="B148" t="str">
            <v>CODO GALV     2"x45</v>
          </cell>
        </row>
        <row r="149">
          <cell r="B149" t="str">
            <v>CODO GALVANIZADO 2"</v>
          </cell>
        </row>
        <row r="150">
          <cell r="B150" t="str">
            <v>CODO GALV     2.1/2"x45</v>
          </cell>
        </row>
        <row r="151">
          <cell r="B151" t="str">
            <v>CODO GALV     3"x45</v>
          </cell>
        </row>
        <row r="152">
          <cell r="B152" t="str">
            <v>CODO GALV     4"x45</v>
          </cell>
        </row>
        <row r="153">
          <cell r="B153" t="str">
            <v>CODO GALV     4"x90</v>
          </cell>
        </row>
        <row r="154">
          <cell r="B154" t="str">
            <v>COD PVC 1"</v>
          </cell>
        </row>
        <row r="155">
          <cell r="B155" t="str">
            <v>COD MET EMT 1/2"</v>
          </cell>
        </row>
        <row r="156">
          <cell r="B156" t="str">
            <v>COD MET EMT 3/4"</v>
          </cell>
        </row>
        <row r="157">
          <cell r="B157" t="str">
            <v>COD EMT CONDUIT 1"</v>
          </cell>
        </row>
        <row r="158">
          <cell r="B158" t="str">
            <v>COD EMT CONDUIT 1.1/2"</v>
          </cell>
        </row>
        <row r="159">
          <cell r="B159" t="str">
            <v>COD EMT CONDUIT 1.1/4"</v>
          </cell>
        </row>
        <row r="160">
          <cell r="B160" t="str">
            <v>COD EMT CONDUIT 2"</v>
          </cell>
        </row>
        <row r="161">
          <cell r="B161" t="str">
            <v>CODO PVC 4"</v>
          </cell>
        </row>
        <row r="162">
          <cell r="B162" t="str">
            <v>CODO PVC CONDUIT 1.1/2"</v>
          </cell>
        </row>
        <row r="163">
          <cell r="B163" t="str">
            <v>CODO PVC LIV 2"X45</v>
          </cell>
        </row>
        <row r="164">
          <cell r="B164" t="str">
            <v>CODO PVC LIV 3"X45</v>
          </cell>
        </row>
        <row r="165">
          <cell r="B165" t="str">
            <v>CODO PVC LIV 4"X45</v>
          </cell>
        </row>
        <row r="166">
          <cell r="B166" t="str">
            <v>CODO PRS PVC  .1/2x45ø</v>
          </cell>
        </row>
        <row r="167">
          <cell r="B167" t="str">
            <v>CODO PRS PVC  .3/4x45ø</v>
          </cell>
        </row>
        <row r="168">
          <cell r="B168" t="str">
            <v xml:space="preserve">CODO PRS PVC 1    x45ø </v>
          </cell>
        </row>
        <row r="169">
          <cell r="B169" t="str">
            <v>CODO PRS PVC 1.1/4x45ø</v>
          </cell>
        </row>
        <row r="170">
          <cell r="B170" t="str">
            <v>CODO PRS PVC 1.1/2x45ø</v>
          </cell>
        </row>
        <row r="171">
          <cell r="B171" t="str">
            <v>CODO PRS PVC 2    x45ø</v>
          </cell>
        </row>
        <row r="172">
          <cell r="B172" t="str">
            <v>CODO PRS PVC 2.1/2x45ø</v>
          </cell>
        </row>
        <row r="173">
          <cell r="B173" t="str">
            <v>CODO PRS PVC 3    x45ø</v>
          </cell>
        </row>
        <row r="174">
          <cell r="B174" t="str">
            <v>CODO PRS PVC 4    x45ø</v>
          </cell>
        </row>
        <row r="175">
          <cell r="B175" t="str">
            <v>CODO 90º 110mm</v>
          </cell>
        </row>
        <row r="176">
          <cell r="B176" t="str">
            <v>CODO 90º 160mm</v>
          </cell>
        </row>
        <row r="177">
          <cell r="B177" t="str">
            <v>CODO SAN PVC 2    x90ø CxC</v>
          </cell>
        </row>
        <row r="178">
          <cell r="B178" t="str">
            <v>CODO SAN PVC 3    x90ø CxC</v>
          </cell>
        </row>
        <row r="179">
          <cell r="B179" t="str">
            <v>CODO SAN PVC 4    x90ø CxC</v>
          </cell>
        </row>
        <row r="180">
          <cell r="B180" t="str">
            <v>CODO SAN PVC 6    x90ø CxC</v>
          </cell>
        </row>
        <row r="181">
          <cell r="B181" t="str">
            <v>CODO SAN PVC 2    x45ø CxC</v>
          </cell>
        </row>
        <row r="182">
          <cell r="B182" t="str">
            <v>CODO SAN PVC 3    x45ø CxC</v>
          </cell>
        </row>
        <row r="183">
          <cell r="B183" t="str">
            <v>CODO SAN PVC 4    x45ø CxC</v>
          </cell>
        </row>
        <row r="184">
          <cell r="B184" t="str">
            <v>CODO SAN PVC 6    x45ø CxC</v>
          </cell>
        </row>
        <row r="185">
          <cell r="B185" t="str">
            <v>CORAZA 3/4 T.C.</v>
          </cell>
        </row>
        <row r="186">
          <cell r="B186" t="str">
            <v>COMPRESOR DE DOS MARTILLOS</v>
          </cell>
        </row>
        <row r="187">
          <cell r="B187" t="str">
            <v>COMPRESOR DE UN MARTILLO</v>
          </cell>
        </row>
        <row r="188">
          <cell r="B188" t="str">
            <v>CONCRETO 2000 PSI (14 MPA)</v>
          </cell>
        </row>
        <row r="189">
          <cell r="B189" t="str">
            <v>CONCRETO 3000 PSI (210 MPA)</v>
          </cell>
        </row>
        <row r="190">
          <cell r="B190" t="str">
            <v>CONCRETO TREMIE 3000 PSI (210 MPA)</v>
          </cell>
        </row>
        <row r="191">
          <cell r="B191" t="str">
            <v>CONECTORES CORAZA</v>
          </cell>
        </row>
        <row r="192">
          <cell r="B192" t="str">
            <v>CORTACIRCUITO ATORN. 1POL 30 AMP</v>
          </cell>
        </row>
        <row r="193">
          <cell r="B193" t="str">
            <v>CORTADORA DE LADRILLO ELECTRICA</v>
          </cell>
        </row>
        <row r="194">
          <cell r="B194" t="str">
            <v>CUARTON 2"x4"x3M</v>
          </cell>
        </row>
        <row r="195">
          <cell r="B195" t="str">
            <v>CUBIERTA TIPO SANDWICH</v>
          </cell>
        </row>
        <row r="196">
          <cell r="B196" t="str">
            <v>CUPULA EN ALUMINIO 4"X3"</v>
          </cell>
        </row>
        <row r="197">
          <cell r="B197" t="str">
            <v>CUPULA EN ALUMINIO 6"X4"</v>
          </cell>
        </row>
        <row r="198">
          <cell r="B198" t="str">
            <v>DESAGUE SENCILLO CON REBOSE GRIVAL</v>
          </cell>
        </row>
        <row r="199">
          <cell r="B199" t="str">
            <v>DILATAC.BRONCE PC09 O PC18  TIRA DE 3M</v>
          </cell>
        </row>
        <row r="200">
          <cell r="B200" t="str">
            <v>DILATAC.METALICA 1.90mX0,05m</v>
          </cell>
        </row>
        <row r="201">
          <cell r="B201" t="str">
            <v>DISLVENTE THINNER</v>
          </cell>
        </row>
        <row r="202">
          <cell r="B202" t="str">
            <v>DISPENSADOR</v>
          </cell>
        </row>
        <row r="203">
          <cell r="B203" t="str">
            <v>DISPENSADOR DE JABON EN ACERO INOX.</v>
          </cell>
        </row>
        <row r="204">
          <cell r="B204" t="str">
            <v>DISPENSADOR PAPEL HIGIENICO</v>
          </cell>
        </row>
        <row r="205">
          <cell r="B205" t="str">
            <v>DISPENSADOR DE TOALLAS DESECHABLES</v>
          </cell>
        </row>
        <row r="206">
          <cell r="B206" t="str">
            <v>DUCHA ANTIVANDALICA EMPOTRADA</v>
          </cell>
        </row>
        <row r="207">
          <cell r="B207" t="str">
            <v>DUCHA DE EMERGENCIA</v>
          </cell>
        </row>
        <row r="208">
          <cell r="B208" t="str">
            <v>EMPRADIZACION</v>
          </cell>
        </row>
        <row r="209">
          <cell r="B209" t="str">
            <v>EQUIPO PRESION AGUA CRUDA</v>
          </cell>
        </row>
        <row r="210">
          <cell r="B210" t="str">
            <v>EQUIPO PRESION AGUA POTABLE</v>
          </cell>
        </row>
        <row r="211">
          <cell r="B211" t="str">
            <v>EQUIPO PRESION RED DE INCENDIO</v>
          </cell>
        </row>
        <row r="212">
          <cell r="B212" t="str">
            <v>ESMALTE CORRIENTE</v>
          </cell>
        </row>
        <row r="213">
          <cell r="B213" t="str">
            <v>ESMALTE SINTETICO</v>
          </cell>
        </row>
        <row r="214">
          <cell r="B214" t="str">
            <v>ESPARRAGOS A.C. B7 - 2 TUERCAS 2 H 5/8" x 3/12"</v>
          </cell>
        </row>
        <row r="215">
          <cell r="B215" t="str">
            <v>ESPEJO CRISTAL 4MM BISELADO 2CMS</v>
          </cell>
        </row>
        <row r="216">
          <cell r="B216" t="str">
            <v>ESTRUCTRA EN ALUMINIO CIELO RASO</v>
          </cell>
        </row>
        <row r="217">
          <cell r="B217" t="str">
            <v>ESTUCO ACRILICO PARA EXTERIORES</v>
          </cell>
        </row>
        <row r="218">
          <cell r="B218" t="str">
            <v>FIBRA OPTICA</v>
          </cell>
        </row>
        <row r="219">
          <cell r="B219" t="str">
            <v>FIBROCEMENTO 11MM</v>
          </cell>
        </row>
        <row r="220">
          <cell r="B220" t="str">
            <v>FLOTADOR 1.1/2 ELECTRICO</v>
          </cell>
        </row>
        <row r="221">
          <cell r="B221" t="str">
            <v>FLOTADOR 1.1/2 MECANICO</v>
          </cell>
        </row>
        <row r="222">
          <cell r="B222" t="str">
            <v>FORMALETA COLUMNAS</v>
          </cell>
        </row>
        <row r="223">
          <cell r="B223" t="str">
            <v>FORMALETA MADERA A LA VISTA</v>
          </cell>
        </row>
        <row r="224">
          <cell r="B224" t="str">
            <v>FORMALETA PARA ENTREPISO    PRE</v>
          </cell>
        </row>
        <row r="225">
          <cell r="B225" t="str">
            <v>GABINETE GC1</v>
          </cell>
        </row>
        <row r="226">
          <cell r="B226" t="str">
            <v>GABINETE GC3 (NO INCLUYE CONTACTORES)</v>
          </cell>
        </row>
        <row r="227">
          <cell r="B227" t="str">
            <v>GABINETE GCE1 (NO INCLUYE CONTACTORES)</v>
          </cell>
        </row>
        <row r="228">
          <cell r="B228" t="str">
            <v>GABINETE GCE2 (NO INCLUYE CONTACTORES)</v>
          </cell>
        </row>
        <row r="229">
          <cell r="B229" t="str">
            <v>GABINETE GCE3 (NO INCLUYE CONTACTORES)</v>
          </cell>
        </row>
        <row r="230">
          <cell r="B230" t="str">
            <v>GABINETE GC1 (NO INCLUYE CONTACTORES)</v>
          </cell>
        </row>
        <row r="231">
          <cell r="B231" t="str">
            <v>GABINETE GCS1</v>
          </cell>
        </row>
        <row r="232">
          <cell r="B232" t="str">
            <v>GABINETE GCS2</v>
          </cell>
        </row>
        <row r="233">
          <cell r="B233" t="str">
            <v>GABINETE TIPO 1</v>
          </cell>
        </row>
        <row r="234">
          <cell r="B234" t="str">
            <v>G\ESCOBA CEDRO 8CM</v>
          </cell>
        </row>
        <row r="235">
          <cell r="B235" t="str">
            <v>GASOLINA CORRIENTE</v>
          </cell>
        </row>
        <row r="236">
          <cell r="B236" t="str">
            <v>GEOTEXTIL</v>
          </cell>
        </row>
        <row r="237">
          <cell r="B237" t="str">
            <v xml:space="preserve">GRANITO        #3           25 KILOS REVUELTO </v>
          </cell>
        </row>
        <row r="238">
          <cell r="B238" t="str">
            <v>GRAVA TRITURADA DE 3/4</v>
          </cell>
        </row>
        <row r="239">
          <cell r="B239" t="str">
            <v>GRAVILLA</v>
          </cell>
        </row>
        <row r="240">
          <cell r="B240" t="str">
            <v>GRIFERÍA ANTIVANDÁLICA P´LAVAMANOS PICO LARGO TIPO PUSH, CONEXIÓN Ø 3/4" Ó 1/2"</v>
          </cell>
        </row>
        <row r="241">
          <cell r="B241" t="str">
            <v>GRIFERÍA ANTIVANDÁLICA PICO LARGO LAVAMANOS</v>
          </cell>
        </row>
        <row r="242">
          <cell r="B242" t="str">
            <v>GRIFERIA EN ACERO INOX. CUELLO GANSO</v>
          </cell>
        </row>
        <row r="243">
          <cell r="B243" t="str">
            <v>GROUTING 3000 PSI</v>
          </cell>
        </row>
        <row r="244">
          <cell r="B244" t="str">
            <v>GUADUA     [TACO] 2.50-3M</v>
          </cell>
        </row>
        <row r="245">
          <cell r="B245" t="str">
            <v>GUAYACAN DE MANIZALES</v>
          </cell>
        </row>
        <row r="246">
          <cell r="B246" t="str">
            <v>HEBILLAS PARA CINTA BANDIT 5/8"</v>
          </cell>
        </row>
        <row r="247">
          <cell r="B247" t="str">
            <v>HERRAMIENTA MENOR</v>
          </cell>
        </row>
        <row r="248">
          <cell r="B248" t="str">
            <v>HERRAJES VARIOS</v>
          </cell>
        </row>
        <row r="249">
          <cell r="B249" t="str">
            <v>HIDROSELLO 110MM</v>
          </cell>
        </row>
        <row r="250">
          <cell r="B250" t="str">
            <v xml:space="preserve">HIDROSELLO 160MM   </v>
          </cell>
        </row>
        <row r="251">
          <cell r="B251" t="str">
            <v>HIERRO  .1/2" 60.000  [6M]  FIGURADO</v>
          </cell>
        </row>
        <row r="252">
          <cell r="B252" t="str">
            <v>HIERRO  .1/2" 60.000 [12M]</v>
          </cell>
        </row>
        <row r="253">
          <cell r="B253" t="str">
            <v>HIERRO  .3/8" 37.000  [CH]  X</v>
          </cell>
        </row>
        <row r="254">
          <cell r="B254" t="str">
            <v>INTERRUPTOR SENCILLO</v>
          </cell>
        </row>
        <row r="255">
          <cell r="B255" t="str">
            <v>INTERRUPTOR DOBLE</v>
          </cell>
        </row>
        <row r="256">
          <cell r="B256" t="str">
            <v>INTERRUPTOR 10KA 208V DE 3X150A</v>
          </cell>
        </row>
        <row r="257">
          <cell r="B257" t="str">
            <v>INTERRUPTOR 10KA 208V DE 3X125A</v>
          </cell>
        </row>
        <row r="258">
          <cell r="B258" t="str">
            <v>INTERRUPTOR 10KA 208V DE 3X100A</v>
          </cell>
        </row>
        <row r="259">
          <cell r="B259" t="str">
            <v>INTERRUPTOR 10KA 208V DE 3X60A</v>
          </cell>
        </row>
        <row r="260">
          <cell r="B260" t="str">
            <v>INTERRUPTOR 10KA 208V DE 3X50A</v>
          </cell>
        </row>
        <row r="261">
          <cell r="B261" t="str">
            <v>INTERRUPTOR 10KA 208V DE 3X40A</v>
          </cell>
        </row>
        <row r="262">
          <cell r="B262" t="str">
            <v>INTERRUPTOR 10KA 208V DE 3X30A</v>
          </cell>
        </row>
        <row r="263">
          <cell r="B263" t="str">
            <v>INTERRUPTOR 10KA 208V DE 3X20A</v>
          </cell>
        </row>
        <row r="264">
          <cell r="B264" t="str">
            <v>INTERRUPTOR ENCHUF. 10KA 208V 2X30A</v>
          </cell>
        </row>
        <row r="265">
          <cell r="B265" t="str">
            <v>INTERRUPTOR ENCHUF. 10KA 208V 2X20A</v>
          </cell>
        </row>
        <row r="266">
          <cell r="B266" t="str">
            <v>INTERRUPTOR ENCHUF. 1X30A</v>
          </cell>
        </row>
        <row r="267">
          <cell r="B267" t="str">
            <v>INTERRUPTOR ENCHUF. 1X20A</v>
          </cell>
        </row>
        <row r="268">
          <cell r="B268" t="str">
            <v>INTERRUPTOR ENCHUF. 1X15A 110V</v>
          </cell>
        </row>
        <row r="269">
          <cell r="B269" t="str">
            <v>JUEGO INCRUSTAR</v>
          </cell>
        </row>
        <row r="270">
          <cell r="B270" t="str">
            <v>JUEGOS INFANTILES M.Z.</v>
          </cell>
        </row>
        <row r="271">
          <cell r="B271" t="str">
            <v>JUNTA EXPANSION PVC 3"</v>
          </cell>
        </row>
        <row r="272">
          <cell r="B272" t="str">
            <v>JUNTA EXPANSION PVC 4"</v>
          </cell>
        </row>
        <row r="273">
          <cell r="B273" t="str">
            <v>KIT VÁLVULA DE DESCARGA ANTIVANDÁLICA, 21-AA-950 DOCOL Ó SIMILAR</v>
          </cell>
        </row>
        <row r="274">
          <cell r="B274" t="str">
            <v>KIT VÁLVULA DE DESCARGA ANTIVANDÁLICA  ALTA PRESIÓN P´SANITARIO DE CONEXIÓN POSTERIOR, DOCOL Ó  SIMILAR</v>
          </cell>
        </row>
        <row r="275">
          <cell r="B275" t="str">
            <v>L. BLOQUE No 4</v>
          </cell>
        </row>
        <row r="276">
          <cell r="B276" t="str">
            <v>L. BLOQUE No 5</v>
          </cell>
        </row>
        <row r="277">
          <cell r="B277" t="str">
            <v xml:space="preserve">LACA MADERA </v>
          </cell>
        </row>
        <row r="278">
          <cell r="B278" t="str">
            <v>LADR COMUN/SUCIO</v>
          </cell>
        </row>
        <row r="279">
          <cell r="B279" t="str">
            <v>LADRILLO PRENSADO</v>
          </cell>
        </row>
        <row r="280">
          <cell r="B280" t="str">
            <v>LADRILLO TOLETE FINO PERFORADO</v>
          </cell>
        </row>
        <row r="281">
          <cell r="B281" t="str">
            <v>LAMINA GALVANIZADA CAL.20</v>
          </cell>
        </row>
        <row r="282">
          <cell r="B282" t="str">
            <v>LAMINA GALVANIZADA CAL.18</v>
          </cell>
        </row>
        <row r="283">
          <cell r="B283" t="str">
            <v>LAMINA EN ACERO INOXIDABLE CAL 20</v>
          </cell>
        </row>
        <row r="284">
          <cell r="B284" t="str">
            <v>LAVAMANOS REDONDO EN ACERO INOX 43-AA-94106  TRAMONTINA Ó SIMILAR</v>
          </cell>
        </row>
        <row r="285">
          <cell r="B285" t="str">
            <v>LAVAMANOS AVANTI BLANCO</v>
          </cell>
        </row>
        <row r="286">
          <cell r="B286" t="str">
            <v>LIJA  40 MADERA</v>
          </cell>
        </row>
        <row r="287">
          <cell r="B287" t="str">
            <v>LIJA 320</v>
          </cell>
        </row>
        <row r="288">
          <cell r="B288" t="str">
            <v xml:space="preserve">LIMPIADOR PVC 760-G 1/4 GL  PAVCO                           </v>
          </cell>
        </row>
        <row r="289">
          <cell r="B289" t="str">
            <v xml:space="preserve">LISTON 1    x2x3M.  OTOBO </v>
          </cell>
        </row>
        <row r="290">
          <cell r="B290" t="str">
            <v>LISTON M.H. ZAPAN</v>
          </cell>
        </row>
        <row r="291">
          <cell r="B291" t="str">
            <v>LLAVE DE JARDÍN LIV 1/2"</v>
          </cell>
        </row>
        <row r="292">
          <cell r="B292" t="str">
            <v>LLAVE DE MANGUERA METÁLICA 1/2"</v>
          </cell>
        </row>
        <row r="293">
          <cell r="B293" t="str">
            <v>LOSA CONCRETO PUENTES e = 0,05m</v>
          </cell>
        </row>
        <row r="294">
          <cell r="B294" t="str">
            <v>LOSETAS PREFABRICADAS EN CONCRETO 40cmx40cmx6cm</v>
          </cell>
        </row>
        <row r="295">
          <cell r="B295" t="str">
            <v>LUMINARIA METAL HALIDE 70W</v>
          </cell>
        </row>
        <row r="296">
          <cell r="B296" t="str">
            <v>LUMINARIA DE SODIO 70W</v>
          </cell>
        </row>
        <row r="297">
          <cell r="B297" t="str">
            <v>MALLA ELECTROSOLDADA  M-159 Q-4</v>
          </cell>
        </row>
        <row r="298">
          <cell r="B298" t="str">
            <v>MALLA ONDULADA  1.1/2"X1.1/2" GRAFIL 2MM</v>
          </cell>
        </row>
        <row r="299">
          <cell r="B299" t="str">
            <v>MALLA 40 X 40 CALIBRE 1/8"</v>
          </cell>
        </row>
        <row r="300">
          <cell r="B300" t="str">
            <v>MALLA GALLINERO        1"</v>
          </cell>
        </row>
        <row r="301">
          <cell r="B301" t="str">
            <v>MANO OBRA ALB.ACABADOS  1 AYUDANTE-1 OFI</v>
          </cell>
        </row>
        <row r="302">
          <cell r="B302" t="str">
            <v xml:space="preserve">MANO OBRA ALB.ACABADOS  1 AYUDANTE-1 OFI </v>
          </cell>
        </row>
        <row r="303">
          <cell r="B303" t="str">
            <v>MANO OBRA ALB.ACABADOS  2 AYUDANTE-1 OFI</v>
          </cell>
        </row>
        <row r="304">
          <cell r="B304" t="str">
            <v xml:space="preserve">MANO OBRA ALB.ACABADOS  2 AYUDANTE-1 OFI                    </v>
          </cell>
        </row>
        <row r="305">
          <cell r="B305" t="str">
            <v>MANO OBRA ALBANILERIA   1 AYUDANTE</v>
          </cell>
        </row>
        <row r="306">
          <cell r="B306" t="str">
            <v>MANO OBRA ALBANILERIA   1 AYUDANTE-1 OFI</v>
          </cell>
        </row>
        <row r="307">
          <cell r="B307" t="str">
            <v xml:space="preserve">MANO OBRA ALBANILERIA   2 AYUDANTE </v>
          </cell>
        </row>
        <row r="308">
          <cell r="B308" t="str">
            <v xml:space="preserve">MANO OBRA ALBANILERIA   2 AYUDANTE-1 OFI                    </v>
          </cell>
        </row>
        <row r="309">
          <cell r="B309" t="str">
            <v>MANO OBRA ALBANILERIA   3 AYUDANTE</v>
          </cell>
        </row>
        <row r="310">
          <cell r="B310" t="str">
            <v>MANO OBRA ALBANILERIA   3 AYUDANTE-1 OIF</v>
          </cell>
        </row>
        <row r="311">
          <cell r="B311" t="str">
            <v>MANO OBRA ALBANILERIA   5 AYUDANTE-1 OFI</v>
          </cell>
        </row>
        <row r="312">
          <cell r="B312" t="str">
            <v>MANO OBRA CARP.MADERA   1 AYUDANTE-1 OFI</v>
          </cell>
        </row>
        <row r="313">
          <cell r="B313" t="str">
            <v>MANO OBRA CARP.TALLER   1 AYUDANTE-1 OFI</v>
          </cell>
        </row>
        <row r="314">
          <cell r="B314" t="str">
            <v>MANO OBRA ELECTRICAS    1 AYUDANTE-1 OFI</v>
          </cell>
        </row>
        <row r="315">
          <cell r="B315" t="str">
            <v xml:space="preserve">MANO OBRA HIDROSANIT.   1 AYUDANTE-1 OFI                    </v>
          </cell>
        </row>
        <row r="316">
          <cell r="B316" t="str">
            <v>MANO OBRA METALISTERIA  1 AYUDANTE-1 OFI</v>
          </cell>
        </row>
        <row r="317">
          <cell r="B317" t="str">
            <v>MANO OBRA PINTURA       1 AYUDANTE-1 OFI</v>
          </cell>
        </row>
        <row r="318">
          <cell r="B318" t="str">
            <v xml:space="preserve">MANO OBRA TOPOGRAFIA    1 CADENERO-1 TOP                    </v>
          </cell>
        </row>
        <row r="319">
          <cell r="B319" t="str">
            <v>MANTO 500XT</v>
          </cell>
        </row>
        <row r="320">
          <cell r="B320" t="str">
            <v>MANTO METAL SL 100</v>
          </cell>
        </row>
        <row r="321">
          <cell r="B321" t="str">
            <v>MARCO CON TAPA CAJA DE PASO</v>
          </cell>
        </row>
        <row r="322">
          <cell r="B322" t="str">
            <v>MARCO CON TAPA</v>
          </cell>
        </row>
        <row r="323">
          <cell r="B323" t="str">
            <v>MARCO CON TAPA 30X30</v>
          </cell>
        </row>
        <row r="324">
          <cell r="B324" t="str">
            <v>MARCO CON TAPA 40X40</v>
          </cell>
        </row>
        <row r="325">
          <cell r="B325" t="str">
            <v>MARMOLINA BLANCA</v>
          </cell>
        </row>
        <row r="326">
          <cell r="B326" t="str">
            <v>MEZCLADOR LAVAMANOS</v>
          </cell>
        </row>
        <row r="327">
          <cell r="B327" t="str">
            <v>MINERAL ROJO</v>
          </cell>
        </row>
        <row r="328">
          <cell r="B328" t="str">
            <v>MORDAZA-PLATINA 3"X1/4X0,75MT</v>
          </cell>
        </row>
        <row r="329">
          <cell r="B329" t="str">
            <v>MORTERO   1:3</v>
          </cell>
        </row>
        <row r="330">
          <cell r="B330" t="str">
            <v>MORTERO   1:4</v>
          </cell>
        </row>
        <row r="331">
          <cell r="B331" t="str">
            <v>MORTERO   1:5</v>
          </cell>
        </row>
        <row r="332">
          <cell r="B332" t="str">
            <v>MOTONIVELADORA CAT-12-F</v>
          </cell>
        </row>
        <row r="333">
          <cell r="B333" t="str">
            <v>MUEBLE FIJO PORTERIA MF-01 S/N DISEÑO</v>
          </cell>
        </row>
        <row r="334">
          <cell r="B334" t="str">
            <v>MUEBLE FIJO TIENDA ESCOLAR MF-02 S/N DISEÑO</v>
          </cell>
        </row>
        <row r="335">
          <cell r="B335" t="str">
            <v>MUEBLE FIJO BANCA ADMINISTRACION MF-04 S/N DISEÑO</v>
          </cell>
        </row>
        <row r="336">
          <cell r="B336" t="str">
            <v>MUEBLE FIJO BIBLIOTECA MF-05 S/N DISEÑO</v>
          </cell>
        </row>
        <row r="337">
          <cell r="B337" t="str">
            <v>MUEBLE FIJO EMISORA MF-09 S/N DISEÑO</v>
          </cell>
        </row>
        <row r="338">
          <cell r="B338" t="str">
            <v>MUEBLE FIJO ESTANTERIA AUDIOVISUALES MF-10 S/N DISEÑO</v>
          </cell>
        </row>
        <row r="339">
          <cell r="B339" t="str">
            <v>MUEBLE FIJO SALA DE PROFESORES MF-11 S/N DISEÑO</v>
          </cell>
        </row>
        <row r="340">
          <cell r="B340" t="str">
            <v>MUEBLE HERMETICO/ ACRILICO</v>
          </cell>
        </row>
        <row r="341">
          <cell r="B341" t="str">
            <v>NEOPRENO</v>
          </cell>
        </row>
        <row r="342">
          <cell r="B342" t="str">
            <v>NICHO METALICO</v>
          </cell>
        </row>
        <row r="343">
          <cell r="B343" t="str">
            <v>NIPLE GALV PASAMURO 1.1/2"x  40   CM</v>
          </cell>
        </row>
        <row r="344">
          <cell r="B344" t="str">
            <v>NIPLE GALV PASAMURO 2"x  40   CM</v>
          </cell>
        </row>
        <row r="345">
          <cell r="B345" t="str">
            <v>NIPLE GALV PASAMURO 4"x  40   CM</v>
          </cell>
        </row>
        <row r="346">
          <cell r="B346" t="str">
            <v>NIPLE GALV PASAMURO 1"x  20 CM</v>
          </cell>
        </row>
        <row r="347">
          <cell r="B347" t="str">
            <v>NIPLE GALV PASAMURO 1.1/2"x  20 CM</v>
          </cell>
        </row>
        <row r="348">
          <cell r="B348" t="str">
            <v>NIPLE GALV PASAMURO 2"x  20 CM</v>
          </cell>
        </row>
        <row r="349">
          <cell r="B349" t="str">
            <v>NIPLE GALV PASAMURO 2.1/2"x  20 CM</v>
          </cell>
        </row>
        <row r="350">
          <cell r="B350" t="str">
            <v>NIPLE GALV PASAMURO 4"x  20   CM</v>
          </cell>
        </row>
        <row r="351">
          <cell r="B351" t="str">
            <v>ORINAL MEDIANO DE COLGAR INSTITUCIONAL REF 21-AA-8860 MANCESA Ó SIMILAR</v>
          </cell>
        </row>
        <row r="352">
          <cell r="B352" t="str">
            <v>PANEL DE CONTROL ALUMBRADO AULAS</v>
          </cell>
        </row>
        <row r="353">
          <cell r="B353" t="str">
            <v>PANEL DE CONTROL ALUMBRADO SALONES</v>
          </cell>
        </row>
        <row r="354">
          <cell r="B354" t="str">
            <v>PANEL DE CONTROL ALUMBRADO BIBLIOTECA</v>
          </cell>
        </row>
        <row r="355">
          <cell r="B355" t="str">
            <v>PANEL DE CONTROL ALUMBRADO AULA MULTIPLE</v>
          </cell>
        </row>
        <row r="356">
          <cell r="B356" t="str">
            <v>PANEL DE CONTROL ALUMBRADO AULAS ESPECIALES</v>
          </cell>
        </row>
        <row r="357">
          <cell r="B357" t="str">
            <v>PAPELERA EN ACERO INOX.</v>
          </cell>
        </row>
        <row r="358">
          <cell r="B358" t="str">
            <v>PARAL TELECOPICO 2-4</v>
          </cell>
        </row>
        <row r="359">
          <cell r="B359" t="str">
            <v>PARARRAYOS 9-10 KVA</v>
          </cell>
        </row>
        <row r="360">
          <cell r="B360" t="str">
            <v>PASE DE LA CAJA AL EQUIPO 1.1/4-3X6+8</v>
          </cell>
        </row>
        <row r="361">
          <cell r="B361" t="str">
            <v>PASAMANOS/ DISCAPACITADOS ACERO INOX.</v>
          </cell>
        </row>
        <row r="362">
          <cell r="B362" t="str">
            <v>PASOS ESCALERA PREFABRICADA BARRA AULAS</v>
          </cell>
        </row>
        <row r="363">
          <cell r="B363" t="str">
            <v>PASOS PREFABRICADOS EN CONCRETO</v>
          </cell>
        </row>
        <row r="364">
          <cell r="B364" t="str">
            <v>PASOS ESCALERA PREFABRICADA AULAS ESPECIALES</v>
          </cell>
        </row>
        <row r="365">
          <cell r="B365" t="str">
            <v>PATCH PANEL 48 PUERTOS</v>
          </cell>
        </row>
        <row r="366">
          <cell r="B366" t="str">
            <v>PATCH PANEL 24 PUERTOS</v>
          </cell>
        </row>
        <row r="367">
          <cell r="B367" t="str">
            <v>PAVIMENTO EN CONCRETO MR-46</v>
          </cell>
        </row>
        <row r="368">
          <cell r="B368" t="str">
            <v>PEGACOR BLANCO</v>
          </cell>
        </row>
        <row r="369">
          <cell r="B369" t="str">
            <v>PEGANTE A X W</v>
          </cell>
        </row>
        <row r="370">
          <cell r="B370" t="str">
            <v>PERFIL EPCR 100X50 - 16</v>
          </cell>
        </row>
        <row r="371">
          <cell r="B371" t="str">
            <v>PERFIL EPCR 200X50 - 16</v>
          </cell>
        </row>
        <row r="372">
          <cell r="B372" t="str">
            <v>PERFILERIA EN ALUMINIO PARA MARQUESINA</v>
          </cell>
        </row>
        <row r="373">
          <cell r="B373" t="str">
            <v>PERFIL ALH - C173 O SIMILAR</v>
          </cell>
        </row>
        <row r="374">
          <cell r="B374" t="str">
            <v>PERFIL IPE 300</v>
          </cell>
        </row>
        <row r="375">
          <cell r="B375" t="str">
            <v>PERFIL IPE 250</v>
          </cell>
        </row>
        <row r="376">
          <cell r="B376" t="str">
            <v>PERFIL IPE 140</v>
          </cell>
        </row>
        <row r="377">
          <cell r="B377" t="str">
            <v>PERFIL MARCO VENTANA DE CORRER 5020</v>
          </cell>
        </row>
        <row r="378">
          <cell r="B378" t="str">
            <v>PERFIL NAVE VENTANA DE CORRER 5020</v>
          </cell>
        </row>
        <row r="379">
          <cell r="B379" t="str">
            <v>PERFIL MARCO ACH - 3201 O SIMILAR</v>
          </cell>
        </row>
        <row r="380">
          <cell r="B380" t="str">
            <v>PERFIL ANGULO DE 3/8" X 3/8"</v>
          </cell>
        </row>
        <row r="381">
          <cell r="B381" t="str">
            <v>PERFIL ANGULO DE 1.1/4" X 1.1/4" X 3/16"</v>
          </cell>
        </row>
        <row r="382">
          <cell r="B382" t="str">
            <v>PERFIL ANGULO DE 2" X 1/2" X 3/16"</v>
          </cell>
        </row>
        <row r="383">
          <cell r="B383" t="str">
            <v>PERFIL ANGULO DE 2" X 2" X 1/4"</v>
          </cell>
        </row>
        <row r="384">
          <cell r="B384" t="str">
            <v>PERFIL METALICO 2"X1/2"</v>
          </cell>
        </row>
        <row r="385">
          <cell r="B385" t="str">
            <v>PERFIL METALICO 3"X1/2"</v>
          </cell>
        </row>
        <row r="386">
          <cell r="B386" t="str">
            <v>PERFIL METALICO 4"X1.1/2"</v>
          </cell>
        </row>
        <row r="387">
          <cell r="B387" t="str">
            <v>PERFIL METALICO 2"X1.1/2"</v>
          </cell>
        </row>
        <row r="388">
          <cell r="B388" t="str">
            <v>PERFIL METALICO 25MMX50MM CAL 18</v>
          </cell>
        </row>
        <row r="389">
          <cell r="B389" t="str">
            <v>PERFIL METALICO 90MMX50MM CAL 18</v>
          </cell>
        </row>
        <row r="390">
          <cell r="B390" t="str">
            <v>PERFIL METALICO 150MMX50MM CAL 18</v>
          </cell>
        </row>
        <row r="391">
          <cell r="B391" t="str">
            <v>PERNO EXPANSION 3"*3/8"</v>
          </cell>
        </row>
        <row r="392">
          <cell r="B392" t="str">
            <v>PERFIL PERSIANA ALHA 315 O SIMILAR</v>
          </cell>
        </row>
        <row r="393">
          <cell r="B393" t="str">
            <v>PERFIL TUBULAR PUERTA ALH-407 O SIMILAR</v>
          </cell>
        </row>
        <row r="394">
          <cell r="B394" t="str">
            <v>PERFIL ZÓCALO LS-369 O SIMILAR</v>
          </cell>
        </row>
        <row r="395">
          <cell r="B395" t="str">
            <v>PERSIANA ENRROLLABLE</v>
          </cell>
        </row>
        <row r="396">
          <cell r="B396" t="str">
            <v>PILOTE EN CONCRETO PROCESO D=0,40m</v>
          </cell>
        </row>
        <row r="397">
          <cell r="B397" t="str">
            <v>PINTURA BASE EPOXICA CON POLIAMIDA CON CATALIZADOR</v>
          </cell>
        </row>
        <row r="398">
          <cell r="B398" t="str">
            <v xml:space="preserve">PIOLA GRUESA 50 METROS                       </v>
          </cell>
        </row>
        <row r="399">
          <cell r="B399" t="str">
            <v>PIRLAN BRONCE</v>
          </cell>
        </row>
        <row r="400">
          <cell r="B400" t="str">
            <v>PISAVIDRIO ALH 177 O SIMILAR</v>
          </cell>
        </row>
        <row r="401">
          <cell r="B401" t="str">
            <v>PISAVIDRIO CAL 18</v>
          </cell>
        </row>
        <row r="402">
          <cell r="B402" t="str">
            <v>PISO INDUSTRIAL PLATINA PORTANTE T30X100"</v>
          </cell>
        </row>
        <row r="403">
          <cell r="B403" t="str">
            <v>PLANTA ORNAMENTAL</v>
          </cell>
        </row>
        <row r="404">
          <cell r="B404" t="str">
            <v>PLATINA DE 3" X 1/2"</v>
          </cell>
        </row>
        <row r="405">
          <cell r="B405" t="str">
            <v>PLATINA DE 3" X 3/8"</v>
          </cell>
        </row>
        <row r="406">
          <cell r="B406" t="str">
            <v>PORCENTAJE ESTIMADO DE EXPANSIÓN (10%)</v>
          </cell>
        </row>
        <row r="407">
          <cell r="B407" t="str">
            <v>PORTACANDADO</v>
          </cell>
        </row>
        <row r="408">
          <cell r="B408" t="str">
            <v>POSTE CERCA 10 x 10 CM 210KG/CM2</v>
          </cell>
        </row>
        <row r="409">
          <cell r="B409" t="str">
            <v>PULIDORA CON PIEDRA O DISCO</v>
          </cell>
        </row>
        <row r="410">
          <cell r="B410" t="str">
            <v>PULIDORA MANUAL ELECTRICA</v>
          </cell>
        </row>
        <row r="411">
          <cell r="B411" t="str">
            <v>PULIDORA PISO 2 EJES</v>
          </cell>
        </row>
        <row r="412">
          <cell r="B412" t="str">
            <v>PUNTILLA   .1/2         AC</v>
          </cell>
        </row>
        <row r="413">
          <cell r="B413" t="str">
            <v>PUNTILLA  1.1/2         CC  363 UND/LB</v>
          </cell>
        </row>
        <row r="414">
          <cell r="B414" t="str">
            <v xml:space="preserve">PUNTILLA  2             SC  275 UND/LB                      </v>
          </cell>
        </row>
        <row r="415">
          <cell r="B415" t="str">
            <v>PUNTILLA  2.1/2         CC  104 UND/LB</v>
          </cell>
        </row>
        <row r="416">
          <cell r="B416" t="str">
            <v>PUNTILLA 2 CC</v>
          </cell>
        </row>
        <row r="417">
          <cell r="B417" t="str">
            <v>RACK</v>
          </cell>
        </row>
        <row r="418">
          <cell r="B418" t="str">
            <v>REDUCCION 4"X2"</v>
          </cell>
        </row>
        <row r="419">
          <cell r="B419" t="str">
            <v>RECEBO</v>
          </cell>
        </row>
        <row r="420">
          <cell r="B420" t="str">
            <v>RELLENO CON MATERIAL DE EXCAVACION</v>
          </cell>
        </row>
        <row r="421">
          <cell r="B421" t="str">
            <v>REPISAS EN ORDINARIO DE 4x4cm</v>
          </cell>
        </row>
        <row r="422">
          <cell r="B422" t="str">
            <v>REGISTRO DE CONTROL BRIDADO 3"</v>
          </cell>
        </row>
        <row r="423">
          <cell r="B423" t="str">
            <v>REGISTRO DE CONTROL BRIDADO 4"</v>
          </cell>
        </row>
        <row r="424">
          <cell r="B424" t="str">
            <v>REGISTRO DE BOLA DE GAS 1/2"</v>
          </cell>
        </row>
        <row r="425">
          <cell r="B425" t="str">
            <v>REGISTRO DE BOLA DE GAS 3/4"</v>
          </cell>
        </row>
        <row r="426">
          <cell r="B426" t="str">
            <v>REGISTRO DE BOLA DE GAS 1"</v>
          </cell>
        </row>
        <row r="427">
          <cell r="B427" t="str">
            <v>REGISTRO DE BOLA DE GAS 1.1/2"</v>
          </cell>
        </row>
        <row r="428">
          <cell r="B428" t="str">
            <v>REGISTRO PASO 1/2" RED WHITE</v>
          </cell>
        </row>
        <row r="429">
          <cell r="B429" t="str">
            <v>REGISTRO PASO 3" RED WHITE</v>
          </cell>
        </row>
        <row r="430">
          <cell r="B430" t="str">
            <v>REGISTRO RED WHITE 1/2"</v>
          </cell>
        </row>
        <row r="431">
          <cell r="B431" t="str">
            <v>REGISTRO RED WHITE 3/4"</v>
          </cell>
        </row>
        <row r="432">
          <cell r="B432" t="str">
            <v>REGISTRO RED WHITE 1"</v>
          </cell>
        </row>
        <row r="433">
          <cell r="B433" t="str">
            <v>REGISTRO RED WHITE 1.1/4"</v>
          </cell>
        </row>
        <row r="434">
          <cell r="B434" t="str">
            <v>REGISTRO RED WHITE 1.1/2"</v>
          </cell>
        </row>
        <row r="435">
          <cell r="B435" t="str">
            <v>REGISTRO RED WHITE 2"</v>
          </cell>
        </row>
        <row r="436">
          <cell r="B436" t="str">
            <v>REGISTRO TIPO BOLA 1"</v>
          </cell>
        </row>
        <row r="437">
          <cell r="B437" t="str">
            <v>REGISTRO TIPO BOLA 1/2"</v>
          </cell>
        </row>
        <row r="438">
          <cell r="B438" t="str">
            <v>REGISTRO TIPO BOLA 3/4"</v>
          </cell>
        </row>
        <row r="439">
          <cell r="B439" t="str">
            <v>REGISTRO TIPO BOLA DE 1 1/4"</v>
          </cell>
        </row>
        <row r="440">
          <cell r="B440" t="str">
            <v>REGISTRO TIPO BOLA DE 1 1/2"</v>
          </cell>
        </row>
        <row r="441">
          <cell r="B441" t="str">
            <v>REGISTRO TIPO BOLA 2"</v>
          </cell>
        </row>
        <row r="442">
          <cell r="B442" t="str">
            <v>REGISTRO TIPO BOLA DE 2 1/2"</v>
          </cell>
        </row>
        <row r="443">
          <cell r="B443" t="str">
            <v>REGULADOR</v>
          </cell>
        </row>
        <row r="444">
          <cell r="B444" t="str">
            <v>REJILLA ALUMINIO CON SOSCO 3"X2"</v>
          </cell>
        </row>
        <row r="445">
          <cell r="B445" t="str">
            <v>REJILLA COCINA ALUMINIO</v>
          </cell>
        </row>
        <row r="446">
          <cell r="B446" t="str">
            <v>REJILLA EN BRONCE 6"x4"</v>
          </cell>
        </row>
        <row r="447">
          <cell r="B447" t="str">
            <v>REJILLA PREFABRICADA EN CONCRETO 80cmx24cmx6cm</v>
          </cell>
        </row>
        <row r="448">
          <cell r="B448" t="str">
            <v>REPISA ORDINARIO 3M</v>
          </cell>
        </row>
        <row r="449">
          <cell r="B449" t="str">
            <v>RETROEXCAVADORA JD-510</v>
          </cell>
        </row>
        <row r="450">
          <cell r="B450" t="str">
            <v>ROBLE</v>
          </cell>
        </row>
        <row r="451">
          <cell r="B451" t="str">
            <v>ROLLO CINTA TEFLON 12mm x 0,075mm x 10m</v>
          </cell>
        </row>
        <row r="452">
          <cell r="B452" t="str">
            <v>ROSETA</v>
          </cell>
        </row>
        <row r="453">
          <cell r="B453" t="str">
            <v>SANITARIO AVANTI COMPLETO</v>
          </cell>
        </row>
        <row r="454">
          <cell r="B454" t="str">
            <v xml:space="preserve">SANITARIO INSTITUCIONAL COLOR BLANCO </v>
          </cell>
        </row>
        <row r="455">
          <cell r="B455" t="str">
            <v>SANITARIO INSTITUCIONAL P´DISCAPACITADOS COLOR BLANCO P´CONEXIÓN POSTERIOR</v>
          </cell>
        </row>
        <row r="456">
          <cell r="B456" t="str">
            <v>SARDINEL PREFABRICADO 80cmX50cmX20cm</v>
          </cell>
        </row>
        <row r="457">
          <cell r="B457" t="str">
            <v>SAUCE</v>
          </cell>
        </row>
        <row r="458">
          <cell r="B458" t="str">
            <v>SEGUETA SIN MARCO           953 HIERRO</v>
          </cell>
        </row>
        <row r="459">
          <cell r="B459" t="str">
            <v>SELLADOR A53 ETERNA X 350 CC</v>
          </cell>
        </row>
        <row r="460">
          <cell r="B460" t="str">
            <v>SEÑALIZACION</v>
          </cell>
        </row>
        <row r="461">
          <cell r="B461" t="str">
            <v>SIAMESA ENTRADA BR 4" x 2.1/2" x 2.1/2"</v>
          </cell>
        </row>
        <row r="462">
          <cell r="B462" t="str">
            <v>SIFON SANI PVC 3"</v>
          </cell>
        </row>
        <row r="463">
          <cell r="B463" t="str">
            <v>SIFON SANI PVC 4"</v>
          </cell>
        </row>
        <row r="464">
          <cell r="B464" t="str">
            <v>SIKA-1 20KG</v>
          </cell>
        </row>
        <row r="465">
          <cell r="B465" t="str">
            <v>SIKAFLOOR 2430 CO</v>
          </cell>
        </row>
        <row r="466">
          <cell r="B466" t="str">
            <v xml:space="preserve">SILICONA TRANSPARENT.11 OZ </v>
          </cell>
        </row>
        <row r="467">
          <cell r="B467" t="str">
            <v>SOLDADOR ELECTRICO</v>
          </cell>
        </row>
        <row r="468">
          <cell r="B468" t="str">
            <v>SOLDADURA ELECTRICA</v>
          </cell>
        </row>
        <row r="469">
          <cell r="B469" t="str">
            <v>SOLDADURA PVC ,1/  4  GLN   PAVCO</v>
          </cell>
        </row>
        <row r="470">
          <cell r="B470" t="str">
            <v>SOLDADURA 6011 ,1/8"</v>
          </cell>
        </row>
        <row r="471">
          <cell r="B471" t="str">
            <v>SOPORTE TRAPECIO 1/2"</v>
          </cell>
        </row>
        <row r="472">
          <cell r="B472" t="str">
            <v>SOPORTE TRAPECIO 3/4"</v>
          </cell>
        </row>
        <row r="473">
          <cell r="B473" t="str">
            <v>SOPORTE TRAPECIO 1"</v>
          </cell>
        </row>
        <row r="474">
          <cell r="B474" t="str">
            <v>SOPORTE TRAPECIO 1.1/4"</v>
          </cell>
        </row>
        <row r="475">
          <cell r="B475" t="str">
            <v>SOPORTE TRAPECIO 1.1/2"</v>
          </cell>
        </row>
        <row r="476">
          <cell r="B476" t="str">
            <v>SOPORTE TRAPECIO 2"</v>
          </cell>
        </row>
        <row r="477">
          <cell r="B477" t="str">
            <v>SOPORTE TRAPECIO 2.1/2"</v>
          </cell>
        </row>
        <row r="478">
          <cell r="B478" t="str">
            <v>SOPORTE TRAPECIO 3"</v>
          </cell>
        </row>
        <row r="479">
          <cell r="B479" t="str">
            <v>SOPORTE TRAPECIO 4"</v>
          </cell>
        </row>
        <row r="480">
          <cell r="B480" t="str">
            <v>SUBCONTRATO CONEXIÓN</v>
          </cell>
        </row>
        <row r="481">
          <cell r="B481" t="str">
            <v>SUBESTACION TIPO PEDESTAL 225 KVA (CELDAS)</v>
          </cell>
        </row>
        <row r="482">
          <cell r="B482" t="str">
            <v>SWITCH 48 PUERTOS</v>
          </cell>
        </row>
        <row r="483">
          <cell r="B483" t="str">
            <v>TAB LERO 12 CIRCUITOS</v>
          </cell>
        </row>
        <row r="484">
          <cell r="B484" t="str">
            <v>TAB LERO 18 CIRCUITOS</v>
          </cell>
        </row>
        <row r="485">
          <cell r="B485" t="str">
            <v>TAB LERO 24 CIRCUITOS</v>
          </cell>
        </row>
        <row r="486">
          <cell r="B486" t="str">
            <v>TABLERO 30 CIRCUITOS</v>
          </cell>
        </row>
        <row r="487">
          <cell r="B487" t="str">
            <v>TABLERO 36 CIRCUITOS</v>
          </cell>
        </row>
        <row r="488">
          <cell r="B488" t="str">
            <v>TABLERO 42 CIRCUITOS</v>
          </cell>
        </row>
        <row r="489">
          <cell r="B489" t="str">
            <v>TABLERO (DISTRIBUCION AULAS)</v>
          </cell>
        </row>
        <row r="490">
          <cell r="B490" t="str">
            <v>TABLERO DISTRIBUCION (TDAE)</v>
          </cell>
        </row>
        <row r="491">
          <cell r="B491" t="str">
            <v>TABLERO DISTRIBUCION (TDS)</v>
          </cell>
        </row>
        <row r="492">
          <cell r="B492" t="str">
            <v>TABLERO DISTRIBUCION (TDG)</v>
          </cell>
        </row>
        <row r="493">
          <cell r="B493" t="str">
            <v>TABLERO GENERAL TIPO AUTOSOPORTADO</v>
          </cell>
        </row>
        <row r="494">
          <cell r="B494" t="str">
            <v>TABLA 1x05x3M ORDINARIA   [1C]</v>
          </cell>
        </row>
        <row r="495">
          <cell r="B495" t="str">
            <v>TABLA 1x08x3M ORDINARIA   [1C]  LARGO=3ML-CORTADA</v>
          </cell>
        </row>
        <row r="496">
          <cell r="B496" t="str">
            <v>TABLA 1x10x3M ORDINARIA         PRE</v>
          </cell>
        </row>
        <row r="497">
          <cell r="B497" t="str">
            <v>TABLA BURRA ORDINARIA 0.30</v>
          </cell>
        </row>
        <row r="498">
          <cell r="B498" t="str">
            <v>TABLA BURRA ORDINARIO 0.25</v>
          </cell>
        </row>
        <row r="499">
          <cell r="B499" t="str">
            <v>TABLON CUARTO 26</v>
          </cell>
        </row>
        <row r="500">
          <cell r="B500" t="str">
            <v>TABLONES 3 MTS</v>
          </cell>
        </row>
        <row r="501">
          <cell r="B501" t="str">
            <v>TACO METALICO EXTENSION DE 2.OM A 3.30MT</v>
          </cell>
        </row>
        <row r="502">
          <cell r="B502" t="str">
            <v>TACO METALICO EXTENSION DE 2.OM A 3.30MT</v>
          </cell>
        </row>
        <row r="503">
          <cell r="B503" t="str">
            <v>TACO TERMOMAGNETICO UNIPOLAR HQP 30A</v>
          </cell>
        </row>
        <row r="504">
          <cell r="B504" t="str">
            <v>TAPA GALVANIZADA</v>
          </cell>
        </row>
        <row r="505">
          <cell r="B505" t="str">
            <v>TAPA MESÓN EN ACERO INOXIDABLE DE RECORRIDO 1,40M</v>
          </cell>
        </row>
        <row r="506">
          <cell r="B506" t="str">
            <v>TAPA EN LAMINA METALICA INSPECCION</v>
          </cell>
        </row>
        <row r="507">
          <cell r="B507" t="str">
            <v>TAPA REGISTRO 20X20</v>
          </cell>
        </row>
        <row r="508">
          <cell r="B508" t="str">
            <v>TAPA REGISTRO ALUMINIO</v>
          </cell>
        </row>
        <row r="509">
          <cell r="B509" t="str">
            <v xml:space="preserve">TAPON PRS PVC  .1/2      </v>
          </cell>
        </row>
        <row r="510">
          <cell r="B510" t="str">
            <v>TAPON ROSCAR CPVC 3/4"</v>
          </cell>
        </row>
        <row r="511">
          <cell r="B511" t="str">
            <v>TAPON ROSCAR CPVC 1/2"</v>
          </cell>
        </row>
        <row r="512">
          <cell r="B512" t="str">
            <v>TAPON ROSCAR PVC-P 1/2"</v>
          </cell>
        </row>
        <row r="513">
          <cell r="B513" t="str">
            <v>TAPON ROSCAR PVC-P 1"</v>
          </cell>
        </row>
        <row r="514">
          <cell r="B514" t="str">
            <v>TAPON ROSCAR PVC-P 1.1/4"</v>
          </cell>
        </row>
        <row r="515">
          <cell r="B515" t="str">
            <v>TAPON DE PRUEBA PVC-S 4"</v>
          </cell>
        </row>
        <row r="516">
          <cell r="B516" t="str">
            <v>TEJA ONDULIT #6</v>
          </cell>
        </row>
        <row r="517">
          <cell r="B517" t="str">
            <v>TELA CERRAMIENTO OBRA (VERDE)</v>
          </cell>
        </row>
        <row r="518">
          <cell r="B518" t="str">
            <v>TERMINAL CONDUIT PVC 1/2"</v>
          </cell>
        </row>
        <row r="519">
          <cell r="B519" t="str">
            <v>TERMINAL CONDUIT PVC 3/4"</v>
          </cell>
        </row>
        <row r="520">
          <cell r="B520" t="str">
            <v>TERMINAL CONDUIT PVC 1"</v>
          </cell>
        </row>
        <row r="521">
          <cell r="B521" t="str">
            <v>TERMINAL CONDUIT PVC 1.1/2"</v>
          </cell>
        </row>
        <row r="522">
          <cell r="B522" t="str">
            <v>TERMINAL MET EMT 1/2"</v>
          </cell>
        </row>
        <row r="523">
          <cell r="B523" t="str">
            <v>TERMINAL MET EMT 3/4"</v>
          </cell>
        </row>
        <row r="524">
          <cell r="B524" t="str">
            <v>TERMINAL EMT CONDUIT 1"</v>
          </cell>
        </row>
        <row r="525">
          <cell r="B525" t="str">
            <v>TERMINAL EMT CONDUIT 1.1/2"</v>
          </cell>
        </row>
        <row r="526">
          <cell r="B526" t="str">
            <v>TERMINAL EMT CONDUIT 1.1/4"</v>
          </cell>
        </row>
        <row r="527">
          <cell r="B527" t="str">
            <v>TERMINAL EMT CONDUIT 2"</v>
          </cell>
        </row>
        <row r="528">
          <cell r="B528" t="str">
            <v>TERMINAL GALVANIZADA 2"</v>
          </cell>
        </row>
        <row r="529">
          <cell r="B529" t="str">
            <v>TERMINAL PVC 4"</v>
          </cell>
        </row>
        <row r="530">
          <cell r="B530" t="str">
            <v>THINER</v>
          </cell>
        </row>
        <row r="531">
          <cell r="B531" t="str">
            <v>TIERRA NEGRA</v>
          </cell>
        </row>
        <row r="532">
          <cell r="B532" t="str">
            <v>TOMA 15A-110V POLO A TIERRA</v>
          </cell>
        </row>
        <row r="533">
          <cell r="B533" t="str">
            <v>TOMA 15A-110V POLO A TIERRA GFCI</v>
          </cell>
        </row>
        <row r="534">
          <cell r="B534" t="str">
            <v>TOMA</v>
          </cell>
        </row>
        <row r="535">
          <cell r="B535" t="str">
            <v>TOMA REGULADA</v>
          </cell>
        </row>
        <row r="536">
          <cell r="B536" t="str">
            <v>TOMA REGULADA 15A- DOBLE PT AISLADA</v>
          </cell>
        </row>
        <row r="537">
          <cell r="B537" t="str">
            <v>TOMA 20 AMP</v>
          </cell>
        </row>
        <row r="538">
          <cell r="B538" t="str">
            <v>TOMA BIPOLAR 20 AMP</v>
          </cell>
        </row>
        <row r="539">
          <cell r="B539" t="str">
            <v>TOMA VOZ Y DATOS</v>
          </cell>
        </row>
        <row r="540">
          <cell r="B540" t="str">
            <v>TOMA DOBLE</v>
          </cell>
        </row>
        <row r="541">
          <cell r="B541" t="str">
            <v>TOMA TELEFONICA</v>
          </cell>
        </row>
        <row r="542">
          <cell r="B542" t="str">
            <v>TOMA TRIFÁSICA</v>
          </cell>
        </row>
        <row r="543">
          <cell r="B543" t="str">
            <v>TOMA TV</v>
          </cell>
        </row>
        <row r="544">
          <cell r="B544" t="str">
            <v>TOPES PARQUEADEROS L=50CM</v>
          </cell>
        </row>
        <row r="545">
          <cell r="B545" t="str">
            <v>TOPES DE RESORTE</v>
          </cell>
        </row>
        <row r="546">
          <cell r="B546" t="str">
            <v>TORNILLO TIERRA</v>
          </cell>
        </row>
        <row r="547">
          <cell r="B547" t="str">
            <v>TOXEMENT POLVO</v>
          </cell>
        </row>
        <row r="548">
          <cell r="B548" t="str">
            <v>TRAGANTE EN BRONCE DE 4"X3"</v>
          </cell>
        </row>
        <row r="549">
          <cell r="B549" t="str">
            <v>TRAGANTE EN BRONCE DE 6"X4"</v>
          </cell>
        </row>
        <row r="550">
          <cell r="B550" t="str">
            <v>TRANSCEIVERS</v>
          </cell>
        </row>
        <row r="551">
          <cell r="B551" t="str">
            <v>TRATAMIENTO SANICK GEL</v>
          </cell>
        </row>
        <row r="552">
          <cell r="B552" t="str">
            <v>TUBO AGUAS NEGRAS 2"</v>
          </cell>
        </row>
        <row r="553">
          <cell r="B553" t="str">
            <v>TUBULAR DE ACERO 100MMX50MM CAL 16</v>
          </cell>
        </row>
        <row r="554">
          <cell r="B554" t="str">
            <v>TUB ACERO SCH 40 1/2"</v>
          </cell>
        </row>
        <row r="555">
          <cell r="B555" t="str">
            <v>TUB ACERO SCH 40 3/4"</v>
          </cell>
        </row>
        <row r="556">
          <cell r="B556" t="str">
            <v>TUB ACERO SCH 40 1"</v>
          </cell>
        </row>
        <row r="557">
          <cell r="B557" t="str">
            <v>TUB ACERO SCH 40 1.1/2"</v>
          </cell>
        </row>
        <row r="558">
          <cell r="B558" t="str">
            <v xml:space="preserve">TUB CPVC  RDE-11 3/4" </v>
          </cell>
        </row>
        <row r="559">
          <cell r="B559" t="str">
            <v xml:space="preserve">TUB CPVC  RDE-11 1/2" </v>
          </cell>
        </row>
        <row r="560">
          <cell r="B560" t="str">
            <v xml:space="preserve">TUB PVC  4" SANIT </v>
          </cell>
        </row>
        <row r="561">
          <cell r="B561" t="str">
            <v xml:space="preserve">TUB PVC  3" SANIT </v>
          </cell>
        </row>
        <row r="562">
          <cell r="B562" t="str">
            <v xml:space="preserve">TUB PVC  2" SANIT </v>
          </cell>
        </row>
        <row r="563">
          <cell r="B563" t="str">
            <v xml:space="preserve">TUB PVC  6" SANIT </v>
          </cell>
        </row>
        <row r="564">
          <cell r="B564" t="str">
            <v xml:space="preserve">TUB PVC  4" SANIT </v>
          </cell>
        </row>
        <row r="565">
          <cell r="B565" t="str">
            <v xml:space="preserve">TUB PVC  3" SANIT </v>
          </cell>
        </row>
        <row r="566">
          <cell r="B566" t="str">
            <v xml:space="preserve">TUB PVC  2" SANIT </v>
          </cell>
        </row>
        <row r="567">
          <cell r="B567" t="str">
            <v>TUB PVC  (110mm) 4" SANIT NOVAFORT</v>
          </cell>
        </row>
        <row r="568">
          <cell r="B568" t="str">
            <v xml:space="preserve">TUB PVC  (160mm) 6" SANIT NOVAFORT </v>
          </cell>
        </row>
        <row r="569">
          <cell r="B569" t="str">
            <v xml:space="preserve">TUB PVC  (200mm) 8" SANIT NOVAFORT </v>
          </cell>
        </row>
        <row r="570">
          <cell r="B570" t="str">
            <v>TUB PVC LIVIANA 2"</v>
          </cell>
        </row>
        <row r="571">
          <cell r="B571" t="str">
            <v>TUB PVC LIVIANA 3"</v>
          </cell>
        </row>
        <row r="572">
          <cell r="B572" t="str">
            <v>TUB PVC LIVIANA 4"</v>
          </cell>
        </row>
        <row r="573">
          <cell r="B573" t="str">
            <v>TUBERIA HG DE 3/4"</v>
          </cell>
        </row>
        <row r="574">
          <cell r="B574" t="str">
            <v>TUBERIA HG DE 1.1/2"</v>
          </cell>
        </row>
        <row r="575">
          <cell r="B575" t="str">
            <v>TUBERIA HG DE 2"</v>
          </cell>
        </row>
        <row r="576">
          <cell r="B576" t="str">
            <v>TUBERIA HG DE 2.1/2"</v>
          </cell>
        </row>
        <row r="577">
          <cell r="B577" t="str">
            <v>TUBERIA HG DE 3"</v>
          </cell>
        </row>
        <row r="578">
          <cell r="B578" t="str">
            <v>TUBERIA HG DE 4"</v>
          </cell>
        </row>
        <row r="579">
          <cell r="B579" t="str">
            <v>TUBO CONDUIT GALVANIZADO 1/2"</v>
          </cell>
        </row>
        <row r="580">
          <cell r="B580" t="str">
            <v>TUBO CONDUIT GALVANIZADO 4"</v>
          </cell>
        </row>
        <row r="581">
          <cell r="B581" t="str">
            <v>TUBO CONDUIT PVC 1.1/2"</v>
          </cell>
        </row>
        <row r="582">
          <cell r="B582" t="str">
            <v>TUBO CONDUIT PCV 3/4"</v>
          </cell>
        </row>
        <row r="583">
          <cell r="B583" t="str">
            <v>TUBO CONDUIT PVC 1"</v>
          </cell>
        </row>
        <row r="584">
          <cell r="B584" t="str">
            <v>TUBO CONDUIT PVC 1/2"</v>
          </cell>
        </row>
        <row r="585">
          <cell r="B585" t="str">
            <v>TUBO CONDUIT PVC 4" DB</v>
          </cell>
        </row>
        <row r="586">
          <cell r="B586" t="str">
            <v>TUBO FLUORESCENTE 2X32W</v>
          </cell>
        </row>
        <row r="587">
          <cell r="B587" t="str">
            <v>TUB MET EMT 1/2"</v>
          </cell>
        </row>
        <row r="588">
          <cell r="B588" t="str">
            <v>TUB MET EMT 3/4"</v>
          </cell>
        </row>
        <row r="589">
          <cell r="B589" t="str">
            <v>TUB EMT CONDUIT 1"</v>
          </cell>
        </row>
        <row r="590">
          <cell r="B590" t="str">
            <v>TUB EMT CONDUIT 1.1/4"</v>
          </cell>
        </row>
        <row r="591">
          <cell r="B591" t="str">
            <v>TUB EMT CONDUIT 1.1/2"</v>
          </cell>
        </row>
        <row r="592">
          <cell r="B592" t="str">
            <v>TUB EMT CONDUIT 2"</v>
          </cell>
        </row>
        <row r="593">
          <cell r="B593" t="str">
            <v>TUBERIA FLEXIBLE DE DRENAJE 4"</v>
          </cell>
        </row>
        <row r="594">
          <cell r="B594" t="str">
            <v>TUBERIA PVC 4"</v>
          </cell>
        </row>
        <row r="595">
          <cell r="B595" t="str">
            <v>TUBO GALV. 1" CON ROSCA</v>
          </cell>
        </row>
        <row r="596">
          <cell r="B596" t="str">
            <v>TUBO GALV. 2" CON ROSCA</v>
          </cell>
        </row>
        <row r="597">
          <cell r="B597" t="str">
            <v>TUBO PRS  .1/2    RDE- 9</v>
          </cell>
        </row>
        <row r="598">
          <cell r="B598" t="str">
            <v>TUBO PRS  .1/2    RDE-13.5</v>
          </cell>
        </row>
        <row r="599">
          <cell r="B599" t="str">
            <v>TUBO PRS  .3/4    RDE-11</v>
          </cell>
        </row>
        <row r="600">
          <cell r="B600" t="str">
            <v>TUBO PRS  1       RDE-13.5</v>
          </cell>
        </row>
        <row r="601">
          <cell r="B601" t="str">
            <v>TUBO PRS  1.1/4   RDE-21</v>
          </cell>
        </row>
        <row r="602">
          <cell r="B602" t="str">
            <v>TUBO PRS  1.1/2   RDE-21</v>
          </cell>
        </row>
        <row r="603">
          <cell r="B603" t="str">
            <v>TUBO PRS  2       RDE-21</v>
          </cell>
        </row>
        <row r="604">
          <cell r="B604" t="str">
            <v>TUBO PRS  2.1/2 RDE-21</v>
          </cell>
        </row>
        <row r="605">
          <cell r="B605" t="str">
            <v>TUBO PRS  3       RDE-21</v>
          </cell>
        </row>
        <row r="606">
          <cell r="B606" t="str">
            <v>TUBO PRS  4       RDE-21</v>
          </cell>
        </row>
        <row r="607">
          <cell r="B607" t="str">
            <v>TUBO CUADRADO DE 4 X 1.1/2 CAL 18</v>
          </cell>
        </row>
        <row r="608">
          <cell r="B608" t="str">
            <v>TUBO CUADRADO DE 4 X 1.1/2 CAL 16</v>
          </cell>
        </row>
        <row r="609">
          <cell r="B609" t="str">
            <v>TUBO CUADRADO DE 1.1/2 X 1.1/2 CAL 18</v>
          </cell>
        </row>
        <row r="610">
          <cell r="B610" t="str">
            <v>TUBO RECTANGULAR DE 3 X 1.1/2 CAL 18</v>
          </cell>
        </row>
        <row r="611">
          <cell r="B611" t="str">
            <v>TUBO GALVANIZADO 1"</v>
          </cell>
        </row>
        <row r="612">
          <cell r="B612" t="str">
            <v>UNIDAD SANITARIA PARA CAMPAMENTO</v>
          </cell>
        </row>
        <row r="613">
          <cell r="B613" t="str">
            <v>UNION MET EMT 1/2"</v>
          </cell>
        </row>
        <row r="614">
          <cell r="B614" t="str">
            <v>UNION MET EMT 3/4"</v>
          </cell>
        </row>
        <row r="615">
          <cell r="B615" t="str">
            <v>UNION EMT CONDUIT 1"</v>
          </cell>
        </row>
        <row r="616">
          <cell r="B616" t="str">
            <v>UNION EMT CONDUIT 1.1/2"</v>
          </cell>
        </row>
        <row r="617">
          <cell r="B617" t="str">
            <v>UNION EMT CONDUIT 1.1/4"</v>
          </cell>
        </row>
        <row r="618">
          <cell r="B618" t="str">
            <v>UNION EMT CONDUIT 2"</v>
          </cell>
        </row>
        <row r="619">
          <cell r="B619" t="str">
            <v>UNION FLEXIBLE BORRACHA 2"</v>
          </cell>
        </row>
        <row r="620">
          <cell r="B620" t="str">
            <v>UNION GALVANIZADA 2"</v>
          </cell>
        </row>
        <row r="621">
          <cell r="B621" t="str">
            <v>UNION GALVANIZADA 4"</v>
          </cell>
        </row>
        <row r="622">
          <cell r="B622" t="str">
            <v xml:space="preserve">UNION HG  2  </v>
          </cell>
        </row>
        <row r="623">
          <cell r="B623" t="str">
            <v xml:space="preserve">UNION HG  3  </v>
          </cell>
        </row>
        <row r="624">
          <cell r="B624" t="str">
            <v xml:space="preserve">UNION HG  4  </v>
          </cell>
        </row>
        <row r="625">
          <cell r="B625" t="str">
            <v>UNION DRESSER METALICA DE 2"</v>
          </cell>
        </row>
        <row r="626">
          <cell r="B626" t="str">
            <v>UNION DRESSER METALICA DE 2.1/2"</v>
          </cell>
        </row>
        <row r="627">
          <cell r="B627" t="str">
            <v>UNION NOVAFORT 110mm</v>
          </cell>
        </row>
        <row r="628">
          <cell r="B628" t="str">
            <v>UNION NOVAFORT 160mm</v>
          </cell>
        </row>
        <row r="629">
          <cell r="B629" t="str">
            <v>UNION NOVAFORT 200mm</v>
          </cell>
        </row>
        <row r="630">
          <cell r="B630" t="str">
            <v>UNION SAN PVC 2</v>
          </cell>
        </row>
        <row r="631">
          <cell r="B631" t="str">
            <v>UNION SAN PVC 3</v>
          </cell>
        </row>
        <row r="632">
          <cell r="B632" t="str">
            <v>UNION SAN PVC 4</v>
          </cell>
        </row>
        <row r="633">
          <cell r="B633" t="str">
            <v xml:space="preserve">UNION SAN PVC 6                                             </v>
          </cell>
        </row>
        <row r="634">
          <cell r="B634" t="str">
            <v>UNION PVC-P 3</v>
          </cell>
        </row>
        <row r="635">
          <cell r="B635" t="str">
            <v>UNIVERSAL HG DE 3/4"</v>
          </cell>
        </row>
        <row r="636">
          <cell r="B636" t="str">
            <v>UNIVERSAL HG DE 1.1/2"</v>
          </cell>
        </row>
        <row r="637">
          <cell r="B637" t="str">
            <v>VALVULA ACCIONAMIENTO ANTIVANDALICO ORINAL</v>
          </cell>
        </row>
        <row r="638">
          <cell r="B638" t="str">
            <v>VALVULA ACCIONAMIENTO ANTIVANDALICO SANITARIO</v>
          </cell>
        </row>
        <row r="639">
          <cell r="B639" t="str">
            <v>VAL CHEQ/CORT/HIERR D=1.1/2"</v>
          </cell>
        </row>
        <row r="640">
          <cell r="B640" t="str">
            <v>VALLA DE INFORMACION LICENCIA 2.00 x 1.00</v>
          </cell>
        </row>
        <row r="641">
          <cell r="B641" t="str">
            <v>VALVULA DE PIE DE 2"</v>
          </cell>
        </row>
        <row r="642">
          <cell r="B642" t="str">
            <v>VALVULA DE PIE DE 4"</v>
          </cell>
        </row>
        <row r="643">
          <cell r="B643" t="str">
            <v>VALVULA SOLENOIDE 1.1/2"</v>
          </cell>
        </row>
        <row r="644">
          <cell r="B644" t="str">
            <v>VAR.CUADR.DE 1/2-12MMX6M</v>
          </cell>
        </row>
        <row r="645">
          <cell r="B645" t="str">
            <v>VAR.REDONDA 1/2" 12MMX6M</v>
          </cell>
        </row>
        <row r="646">
          <cell r="B646" t="str">
            <v>VARA DE CLAVO</v>
          </cell>
        </row>
        <row r="647">
          <cell r="B647" t="str">
            <v>VARETA 2"x2"x3M OTOBO</v>
          </cell>
        </row>
        <row r="648">
          <cell r="B648" t="str">
            <v>VARLLLA COBRE 5/8"</v>
          </cell>
        </row>
        <row r="649">
          <cell r="B649" t="str">
            <v>VARILLA LISA 3/8"</v>
          </cell>
        </row>
        <row r="650">
          <cell r="B650" t="str">
            <v>VARILLA LISA 1/2"</v>
          </cell>
        </row>
        <row r="651">
          <cell r="B651" t="str">
            <v>VIA DE CHISPAS</v>
          </cell>
        </row>
        <row r="652">
          <cell r="B652" t="str">
            <v>VIBRADOR A GASOLINA</v>
          </cell>
        </row>
        <row r="653">
          <cell r="B653" t="str">
            <v>VIBRADOR ELECTRICO</v>
          </cell>
        </row>
        <row r="654">
          <cell r="B654" t="str">
            <v>VIBROCOMPACTADOR TIPO RANA GASOLINA</v>
          </cell>
        </row>
        <row r="655">
          <cell r="B655" t="str">
            <v>VIBROCOMPACTADOR TIPO RANA ELECTRICO</v>
          </cell>
        </row>
        <row r="656">
          <cell r="B656" t="str">
            <v>VIDRIO TEMPLADO 4MM Y SANDBLASTING</v>
          </cell>
        </row>
        <row r="657">
          <cell r="B657" t="str">
            <v>VIDRIO TEMPLADO 4MM</v>
          </cell>
        </row>
        <row r="658">
          <cell r="B658" t="str">
            <v>VIDRIO TEMPLADO 6MM</v>
          </cell>
        </row>
        <row r="659">
          <cell r="B659" t="str">
            <v>VIDRIO TEMPLADO 10MM</v>
          </cell>
        </row>
        <row r="660">
          <cell r="B660" t="str">
            <v>VINILTEX</v>
          </cell>
        </row>
        <row r="661">
          <cell r="B661" t="str">
            <v>VOLQUETA 6 M3</v>
          </cell>
        </row>
        <row r="662">
          <cell r="B662" t="str">
            <v>WAIPE</v>
          </cell>
        </row>
        <row r="663">
          <cell r="B663" t="str">
            <v>WIN DE ALUMNIO</v>
          </cell>
        </row>
        <row r="664">
          <cell r="B664" t="str">
            <v>YESO CORRIENTE VENCEDOR</v>
          </cell>
        </row>
        <row r="665">
          <cell r="B665" t="str">
            <v>YEE SAN PVC 2"</v>
          </cell>
        </row>
        <row r="666">
          <cell r="B666" t="str">
            <v>YEE SAN PVC 3"</v>
          </cell>
        </row>
        <row r="667">
          <cell r="B667" t="str">
            <v>YEE SAN PVC 4"</v>
          </cell>
        </row>
        <row r="668">
          <cell r="B668" t="str">
            <v>YEE SAN PVC 6"</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dro"/>
      <sheetName val="Inventario"/>
    </sheetNames>
    <sheetDataSet>
      <sheetData sheetId="0"/>
      <sheetData sheetId="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adro"/>
      <sheetName val="Inventario"/>
    </sheetNames>
    <sheetDataSet>
      <sheetData sheetId="0"/>
      <sheetData sheetId="1">
        <row r="2">
          <cell r="A2">
            <v>194</v>
          </cell>
          <cell r="B2" t="str">
            <v>5207 25 8</v>
          </cell>
          <cell r="C2" t="str">
            <v>BASE SOPORTE PARA OBO CLIC</v>
          </cell>
          <cell r="D2">
            <v>4900</v>
          </cell>
          <cell r="E2" t="str">
            <v>un</v>
          </cell>
        </row>
        <row r="3">
          <cell r="A3">
            <v>856</v>
          </cell>
          <cell r="B3" t="str">
            <v>5331 50 1</v>
          </cell>
          <cell r="C3" t="str">
            <v>CINTA DE CONEXIÓN Y DILATACIÓN EN COBRE ESTAÑADO</v>
          </cell>
          <cell r="D3">
            <v>45400</v>
          </cell>
          <cell r="E3" t="str">
            <v>un</v>
          </cell>
        </row>
        <row r="4">
          <cell r="A4">
            <v>925.75</v>
          </cell>
          <cell r="B4" t="str">
            <v>5040 09 4</v>
          </cell>
          <cell r="C4" t="str">
            <v>ABRAZADERA DE PUESTA A TIERRA 3/4"</v>
          </cell>
          <cell r="D4">
            <v>23900</v>
          </cell>
          <cell r="E4" t="str">
            <v>un</v>
          </cell>
        </row>
        <row r="5">
          <cell r="A5">
            <v>939</v>
          </cell>
          <cell r="B5" t="str">
            <v>5043 10 7</v>
          </cell>
          <cell r="C5" t="str">
            <v>BORNE DE PUESTA A TIERRA</v>
          </cell>
          <cell r="D5">
            <v>15100</v>
          </cell>
          <cell r="E5" t="str">
            <v>un</v>
          </cell>
        </row>
        <row r="6">
          <cell r="A6">
            <v>1809</v>
          </cell>
          <cell r="B6" t="str">
            <v>5015 07 3</v>
          </cell>
          <cell r="C6" t="str">
            <v>BARRAJE DE CONEXIÓN EQUIPOTENCIAL</v>
          </cell>
          <cell r="D6">
            <v>100000</v>
          </cell>
          <cell r="E6" t="str">
            <v>un</v>
          </cell>
        </row>
        <row r="7">
          <cell r="A7">
            <v>1818</v>
          </cell>
          <cell r="B7" t="str">
            <v>5012 01 5</v>
          </cell>
          <cell r="C7" t="str">
            <v>BORNE DE CONEXIÓN</v>
          </cell>
          <cell r="D7">
            <v>83600</v>
          </cell>
          <cell r="E7" t="str">
            <v>un</v>
          </cell>
        </row>
        <row r="8">
          <cell r="A8">
            <v>13305310</v>
          </cell>
          <cell r="B8" t="str">
            <v>N/A</v>
          </cell>
          <cell r="C8" t="str">
            <v xml:space="preserve">WEICON - FLEX CLASICO GRIS 310ml </v>
          </cell>
          <cell r="D8">
            <v>99762</v>
          </cell>
          <cell r="E8" t="str">
            <v>un</v>
          </cell>
        </row>
        <row r="9">
          <cell r="A9" t="str">
            <v>101 16-1000</v>
          </cell>
          <cell r="B9" t="str">
            <v>N/A</v>
          </cell>
          <cell r="C9" t="str">
            <v xml:space="preserve">MASTIL GFK 16mm x 1m </v>
          </cell>
          <cell r="D9">
            <v>90000</v>
          </cell>
          <cell r="E9" t="str">
            <v>un</v>
          </cell>
        </row>
        <row r="10">
          <cell r="A10" t="str">
            <v>101 16-3000</v>
          </cell>
          <cell r="B10" t="str">
            <v>5408 10 9</v>
          </cell>
          <cell r="C10" t="str">
            <v xml:space="preserve">MASTIL GFK 16mm x 3m </v>
          </cell>
          <cell r="D10">
            <v>259900</v>
          </cell>
          <cell r="E10" t="str">
            <v>un</v>
          </cell>
        </row>
        <row r="11">
          <cell r="A11" t="str">
            <v>101 20-3000</v>
          </cell>
          <cell r="B11" t="str">
            <v>5408 10 5</v>
          </cell>
          <cell r="C11" t="str">
            <v xml:space="preserve">MASTIL GFK 20mm x 3m </v>
          </cell>
          <cell r="D11">
            <v>585900</v>
          </cell>
          <cell r="E11" t="str">
            <v>un</v>
          </cell>
        </row>
        <row r="12">
          <cell r="A12" t="str">
            <v>101 20-6000</v>
          </cell>
          <cell r="B12" t="str">
            <v>5408 14 8</v>
          </cell>
          <cell r="C12" t="str">
            <v xml:space="preserve">MASTIL GFK 20mm x 6m </v>
          </cell>
          <cell r="D12">
            <v>1170400</v>
          </cell>
          <cell r="E12" t="str">
            <v>un</v>
          </cell>
        </row>
        <row r="13">
          <cell r="A13" t="str">
            <v>101 3B-4000</v>
          </cell>
          <cell r="B13" t="str">
            <v>5402 86 4</v>
          </cell>
          <cell r="C13" t="str">
            <v>PUNTA CAPTORA ALUMINIO 4M</v>
          </cell>
          <cell r="D13">
            <v>936600</v>
          </cell>
          <cell r="E13" t="str">
            <v>un</v>
          </cell>
        </row>
        <row r="14">
          <cell r="A14" t="str">
            <v>101 3B-5000</v>
          </cell>
          <cell r="B14" t="str">
            <v>5402 86 8</v>
          </cell>
          <cell r="C14" t="str">
            <v>PUNTA CAPTORA ALUMINIO 5M</v>
          </cell>
          <cell r="D14">
            <v>1280000</v>
          </cell>
          <cell r="E14" t="str">
            <v>un</v>
          </cell>
        </row>
        <row r="15">
          <cell r="A15" t="str">
            <v>101 3B-5500</v>
          </cell>
          <cell r="B15" t="str">
            <v>5402 86 8</v>
          </cell>
          <cell r="C15" t="str">
            <v>PUNTA CAPTORA ALUMINIO 5.5M</v>
          </cell>
          <cell r="D15">
            <v>1280000</v>
          </cell>
          <cell r="E15" t="str">
            <v>un</v>
          </cell>
        </row>
        <row r="16">
          <cell r="A16" t="str">
            <v>101 3B-6000</v>
          </cell>
          <cell r="B16" t="str">
            <v>5402 87 2</v>
          </cell>
          <cell r="C16" t="str">
            <v>PUNTA CAPTORA ALUMINIO 6M</v>
          </cell>
          <cell r="D16">
            <v>1492900</v>
          </cell>
          <cell r="E16" t="str">
            <v>un</v>
          </cell>
        </row>
        <row r="17">
          <cell r="A17" t="str">
            <v>101 3B-7000</v>
          </cell>
          <cell r="B17" t="str">
            <v>5402 87 6</v>
          </cell>
          <cell r="C17" t="str">
            <v>PUNTA CAPTORA ALUMINIO 7M</v>
          </cell>
          <cell r="D17" t="str">
            <v>-</v>
          </cell>
          <cell r="E17" t="str">
            <v>un</v>
          </cell>
        </row>
        <row r="18">
          <cell r="A18" t="str">
            <v>101 3B-8000</v>
          </cell>
          <cell r="B18" t="str">
            <v>5402 88 0</v>
          </cell>
          <cell r="C18" t="str">
            <v>PUNTA CAPTORA ALUMINIO 8M</v>
          </cell>
          <cell r="D18">
            <v>2201000</v>
          </cell>
          <cell r="E18" t="str">
            <v>un</v>
          </cell>
        </row>
        <row r="19">
          <cell r="A19" t="str">
            <v>101 3-ES-16</v>
          </cell>
          <cell r="B19" t="str">
            <v>5408 97 6</v>
          </cell>
          <cell r="C19" t="str">
            <v xml:space="preserve">SET PROTECIÓN AISLADO - FIJACIÓN TRIANGULAR </v>
          </cell>
          <cell r="D19">
            <v>1156600</v>
          </cell>
          <cell r="E19" t="str">
            <v>un</v>
          </cell>
        </row>
        <row r="20">
          <cell r="A20" t="str">
            <v>101 A-L100</v>
          </cell>
          <cell r="B20" t="str">
            <v>5402 80 8</v>
          </cell>
          <cell r="C20" t="str">
            <v>PUNTA CAPTORA ACERO GALVANIZADO 100cm</v>
          </cell>
          <cell r="D20">
            <v>140400</v>
          </cell>
          <cell r="E20" t="str">
            <v>un</v>
          </cell>
        </row>
        <row r="21">
          <cell r="A21" t="str">
            <v>101 FS-16</v>
          </cell>
          <cell r="B21" t="str">
            <v>5408 98 0</v>
          </cell>
          <cell r="C21" t="str">
            <v xml:space="preserve">SET PROTECIÓN AISLADO - FIJACIÓN EN V </v>
          </cell>
          <cell r="D21">
            <v>1040700</v>
          </cell>
          <cell r="E21" t="str">
            <v>un</v>
          </cell>
        </row>
        <row r="22">
          <cell r="A22" t="str">
            <v>101 IES</v>
          </cell>
          <cell r="B22" t="str">
            <v>5408 39 3</v>
          </cell>
          <cell r="C22" t="str">
            <v>TERMINAL</v>
          </cell>
          <cell r="D22">
            <v>210700</v>
          </cell>
          <cell r="E22" t="str">
            <v>un</v>
          </cell>
        </row>
        <row r="23">
          <cell r="A23" t="str">
            <v>101 ISP M10</v>
          </cell>
          <cell r="B23" t="str">
            <v>5408 45 8</v>
          </cell>
          <cell r="C23" t="str">
            <v>PUNTA CAPTORA</v>
          </cell>
          <cell r="D23">
            <v>55700</v>
          </cell>
          <cell r="E23" t="str">
            <v>un</v>
          </cell>
        </row>
        <row r="24">
          <cell r="A24" t="str">
            <v>101 IV-16</v>
          </cell>
          <cell r="B24" t="str">
            <v>5408 55 7</v>
          </cell>
          <cell r="C24" t="str">
            <v>PIEZA DE PROLONGACIÓN</v>
          </cell>
          <cell r="D24">
            <v>152200</v>
          </cell>
          <cell r="E24" t="str">
            <v>un</v>
          </cell>
        </row>
        <row r="25">
          <cell r="A25" t="str">
            <v>101 J1000</v>
          </cell>
          <cell r="B25" t="str">
            <v>5401 97 0</v>
          </cell>
          <cell r="C25" t="str">
            <v>PUNTA CAPTORA ALUMINIO 100cm JUNIOR</v>
          </cell>
          <cell r="D25">
            <v>36700</v>
          </cell>
          <cell r="E25" t="str">
            <v>un</v>
          </cell>
        </row>
        <row r="26">
          <cell r="A26" t="str">
            <v>101 VL3500</v>
          </cell>
          <cell r="B26" t="str">
            <v>5401 99 3</v>
          </cell>
          <cell r="C26" t="str">
            <v>PUNTA CAPTORA CON REDUCCIÓN</v>
          </cell>
          <cell r="D26">
            <v>190500</v>
          </cell>
          <cell r="E26" t="str">
            <v>un</v>
          </cell>
        </row>
        <row r="27">
          <cell r="A27" t="str">
            <v>101 VS-16</v>
          </cell>
          <cell r="B27" t="str">
            <v>5408 97 8</v>
          </cell>
          <cell r="C27" t="str">
            <v xml:space="preserve">SET PROTECIÓN AISLADO - FIJACIÓN EN V </v>
          </cell>
          <cell r="D27">
            <v>1040700</v>
          </cell>
          <cell r="E27" t="str">
            <v>un</v>
          </cell>
        </row>
        <row r="28">
          <cell r="A28" t="str">
            <v>101/ALU1000-DX</v>
          </cell>
          <cell r="B28" t="str">
            <v>N/A</v>
          </cell>
          <cell r="C28" t="str">
            <v xml:space="preserve">PUNTA CAPTORA ALUMINIO 100cm </v>
          </cell>
          <cell r="D28">
            <v>98300</v>
          </cell>
          <cell r="E28" t="str">
            <v>un</v>
          </cell>
        </row>
        <row r="29">
          <cell r="A29" t="str">
            <v>101/ALU1000-DX-SB</v>
          </cell>
          <cell r="B29" t="str">
            <v>N/A</v>
          </cell>
          <cell r="C29" t="str">
            <v>PUNTA CAPTORA ALUMINIO 100cm SIN BASE</v>
          </cell>
          <cell r="D29">
            <v>59900</v>
          </cell>
          <cell r="E29" t="str">
            <v>un</v>
          </cell>
        </row>
        <row r="30">
          <cell r="A30" t="str">
            <v>101/ALU1200-DX</v>
          </cell>
          <cell r="B30" t="str">
            <v>N/A</v>
          </cell>
          <cell r="C30" t="str">
            <v xml:space="preserve">PUNTA CAPTORA ALUMINIO 120cm </v>
          </cell>
          <cell r="D30">
            <v>105000</v>
          </cell>
          <cell r="E30" t="str">
            <v>un</v>
          </cell>
        </row>
        <row r="31">
          <cell r="A31" t="str">
            <v>101/ALU1200-DX-SB</v>
          </cell>
          <cell r="B31" t="str">
            <v>N/A</v>
          </cell>
          <cell r="C31" t="str">
            <v>PUNTA CAPTORA ALUMINIO 120cm SIN BASE</v>
          </cell>
          <cell r="D31">
            <v>68000</v>
          </cell>
        </row>
        <row r="32">
          <cell r="A32" t="str">
            <v>101/ALU1300-DX</v>
          </cell>
          <cell r="B32" t="str">
            <v>N/A</v>
          </cell>
          <cell r="C32" t="str">
            <v xml:space="preserve">PUNTA CAPTORA ALUMINIO 130cm </v>
          </cell>
          <cell r="D32">
            <v>108600</v>
          </cell>
          <cell r="E32" t="str">
            <v>un</v>
          </cell>
        </row>
        <row r="33">
          <cell r="A33" t="str">
            <v>101/ALU1300-DX</v>
          </cell>
          <cell r="B33" t="str">
            <v>N/A</v>
          </cell>
          <cell r="C33" t="str">
            <v>PUNTA CAPTORA ALUMINIO 130cm SIN BASE</v>
          </cell>
          <cell r="D33">
            <v>71800</v>
          </cell>
        </row>
        <row r="34">
          <cell r="A34" t="str">
            <v>101/ALU1500-DX</v>
          </cell>
          <cell r="B34" t="str">
            <v>N/A</v>
          </cell>
          <cell r="C34" t="str">
            <v xml:space="preserve">PUNTA CAPTORA ALUMINIO 150cm </v>
          </cell>
          <cell r="D34">
            <v>112500</v>
          </cell>
          <cell r="E34" t="str">
            <v>un</v>
          </cell>
        </row>
        <row r="35">
          <cell r="A35" t="str">
            <v>101/ALU1500-DX-SB</v>
          </cell>
          <cell r="B35" t="str">
            <v>N/A</v>
          </cell>
          <cell r="C35" t="str">
            <v>PUNTA CAPTORA ALUMINIO 150cm SIN BASE</v>
          </cell>
          <cell r="D35">
            <v>76200</v>
          </cell>
          <cell r="E35" t="str">
            <v>un</v>
          </cell>
        </row>
        <row r="36">
          <cell r="A36" t="str">
            <v>101/ALU2000-DX</v>
          </cell>
          <cell r="B36" t="str">
            <v>N/A</v>
          </cell>
          <cell r="C36" t="str">
            <v xml:space="preserve">PUNTA CAPTORA ALUMINIO 200cm </v>
          </cell>
          <cell r="D36">
            <v>129700</v>
          </cell>
          <cell r="E36" t="str">
            <v>un</v>
          </cell>
        </row>
        <row r="37">
          <cell r="A37" t="str">
            <v>101/ALU2000-DX-SB</v>
          </cell>
          <cell r="B37" t="str">
            <v>N/A</v>
          </cell>
          <cell r="C37" t="str">
            <v>PUNTA CAPTORA ALUMINIO 200cm SIN BASE</v>
          </cell>
          <cell r="D37">
            <v>92500</v>
          </cell>
          <cell r="E37" t="str">
            <v>un</v>
          </cell>
        </row>
        <row r="38">
          <cell r="A38" t="str">
            <v>101/ALU3000-DX</v>
          </cell>
          <cell r="B38" t="str">
            <v>N/A</v>
          </cell>
          <cell r="C38" t="str">
            <v xml:space="preserve">PUNTA CAPTORA ALUMINIO 300cm </v>
          </cell>
          <cell r="D38">
            <v>155000</v>
          </cell>
          <cell r="E38" t="str">
            <v>un</v>
          </cell>
        </row>
        <row r="39">
          <cell r="A39" t="str">
            <v>101/ALU3000-DX-SB</v>
          </cell>
          <cell r="B39" t="str">
            <v>N/A</v>
          </cell>
          <cell r="C39" t="str">
            <v>PUNTA CAPTORA ALUMINIO 300cm SIN BASE</v>
          </cell>
          <cell r="D39">
            <v>125100</v>
          </cell>
          <cell r="E39" t="str">
            <v>un</v>
          </cell>
        </row>
        <row r="40">
          <cell r="A40" t="str">
            <v>101/ALU300-DX</v>
          </cell>
          <cell r="B40" t="str">
            <v>N/A</v>
          </cell>
          <cell r="C40" t="str">
            <v>PUNTA CAPTORA ALUMINIO 30cm</v>
          </cell>
          <cell r="D40">
            <v>74500</v>
          </cell>
          <cell r="E40" t="str">
            <v>un</v>
          </cell>
        </row>
        <row r="41">
          <cell r="A41" t="str">
            <v>101/ALU4000 DX</v>
          </cell>
          <cell r="B41" t="str">
            <v>N/A</v>
          </cell>
          <cell r="C41" t="str">
            <v xml:space="preserve">PUNTA CAPTORA ALUMINIO 400cm </v>
          </cell>
          <cell r="D41">
            <v>81300</v>
          </cell>
          <cell r="E41" t="str">
            <v>un</v>
          </cell>
        </row>
        <row r="42">
          <cell r="A42" t="str">
            <v>101/ALU4000-DX-SB</v>
          </cell>
          <cell r="B42" t="str">
            <v>N/A</v>
          </cell>
          <cell r="C42" t="str">
            <v>PUNTA CAPTORA ALUMINIO 400cm SIN BASE</v>
          </cell>
          <cell r="D42">
            <v>147000</v>
          </cell>
          <cell r="E42" t="str">
            <v>un</v>
          </cell>
        </row>
        <row r="43">
          <cell r="A43" t="str">
            <v>101/ALU600-DX</v>
          </cell>
          <cell r="B43" t="str">
            <v>N/A</v>
          </cell>
          <cell r="C43" t="str">
            <v xml:space="preserve">PUNTA CAPTORA ALUMINIO 60cm </v>
          </cell>
          <cell r="D43">
            <v>87000</v>
          </cell>
          <cell r="E43" t="str">
            <v>un</v>
          </cell>
        </row>
        <row r="44">
          <cell r="A44" t="str">
            <v>101/ALU600-DX-SB</v>
          </cell>
          <cell r="B44" t="str">
            <v>N/A</v>
          </cell>
          <cell r="C44" t="str">
            <v>PUNTA CAPTORA ALUMINIO 60cm SIN BASE</v>
          </cell>
          <cell r="D44">
            <v>46900</v>
          </cell>
          <cell r="E44" t="str">
            <v>un</v>
          </cell>
        </row>
        <row r="45">
          <cell r="A45" t="str">
            <v>101/ALU700-DX</v>
          </cell>
          <cell r="B45" t="str">
            <v>N/A</v>
          </cell>
          <cell r="C45" t="str">
            <v xml:space="preserve">PUNTA CAPTORA ALUMINIO 70 cm </v>
          </cell>
          <cell r="D45">
            <v>90000</v>
          </cell>
          <cell r="E45" t="str">
            <v>un</v>
          </cell>
        </row>
        <row r="46">
          <cell r="A46" t="str">
            <v>101/ALU800-DX</v>
          </cell>
          <cell r="B46" t="str">
            <v>N/A</v>
          </cell>
          <cell r="C46" t="str">
            <v xml:space="preserve">PUNTA CAPTORA ALUMINIO 80cm </v>
          </cell>
          <cell r="D46">
            <v>92700</v>
          </cell>
          <cell r="E46" t="str">
            <v>un</v>
          </cell>
        </row>
        <row r="47">
          <cell r="A47" t="str">
            <v>101/ALU800-DX-SB</v>
          </cell>
          <cell r="B47" t="str">
            <v>N/A</v>
          </cell>
          <cell r="C47" t="str">
            <v>PUNTA CAPTORA ALUMINIO 80cm SIN BASE</v>
          </cell>
          <cell r="D47">
            <v>53400</v>
          </cell>
        </row>
        <row r="48">
          <cell r="A48" t="str">
            <v>101/CU1000-DX</v>
          </cell>
          <cell r="B48" t="str">
            <v>N/A</v>
          </cell>
          <cell r="C48" t="str">
            <v xml:space="preserve">PUNTA CAPTORA COBRE 100cm </v>
          </cell>
          <cell r="D48">
            <v>551000</v>
          </cell>
          <cell r="E48" t="str">
            <v>un</v>
          </cell>
        </row>
        <row r="49">
          <cell r="A49" t="str">
            <v>101/CU1000-DX-SB</v>
          </cell>
          <cell r="B49" t="str">
            <v>N/A</v>
          </cell>
          <cell r="C49" t="str">
            <v xml:space="preserve">PUNTA CAPTORA COBRE 100cm SIN BASE </v>
          </cell>
          <cell r="D49">
            <v>460700</v>
          </cell>
        </row>
        <row r="50">
          <cell r="A50" t="str">
            <v>101/CU-1200-DX</v>
          </cell>
          <cell r="B50" t="str">
            <v>N/A</v>
          </cell>
          <cell r="C50" t="str">
            <v xml:space="preserve">PUNTA CAPTORA COBRE 120cm  </v>
          </cell>
          <cell r="D50">
            <v>420723</v>
          </cell>
          <cell r="E50" t="str">
            <v>un</v>
          </cell>
        </row>
        <row r="51">
          <cell r="A51" t="str">
            <v>101/CU-1200-DX-SB</v>
          </cell>
          <cell r="B51" t="str">
            <v>N/A</v>
          </cell>
          <cell r="C51" t="str">
            <v>PUNTA CAPTORA COBRE 120cm SIN BASE</v>
          </cell>
          <cell r="D51">
            <v>320423</v>
          </cell>
        </row>
        <row r="52">
          <cell r="A52" t="str">
            <v>101/CU1500-DX</v>
          </cell>
          <cell r="B52" t="str">
            <v>N/A</v>
          </cell>
          <cell r="C52" t="str">
            <v xml:space="preserve">PUNTA CAPTORA COBRE 150cm </v>
          </cell>
          <cell r="D52">
            <v>620000</v>
          </cell>
        </row>
        <row r="53">
          <cell r="A53" t="str">
            <v>101/CU1500-DX-SB</v>
          </cell>
          <cell r="B53" t="str">
            <v>N/A</v>
          </cell>
          <cell r="C53" t="str">
            <v xml:space="preserve">PUNTA CAPTORA COBRE 150cm SIN BASE </v>
          </cell>
          <cell r="D53" t="str">
            <v>-</v>
          </cell>
          <cell r="E53" t="str">
            <v>un</v>
          </cell>
        </row>
        <row r="54">
          <cell r="A54" t="str">
            <v>101/CU400-DX</v>
          </cell>
          <cell r="B54" t="str">
            <v>N/A</v>
          </cell>
          <cell r="C54" t="str">
            <v xml:space="preserve">PUNTA CAPTORA COBRE 40cm </v>
          </cell>
          <cell r="D54">
            <v>250000</v>
          </cell>
          <cell r="E54" t="str">
            <v>un</v>
          </cell>
        </row>
        <row r="55">
          <cell r="A55" t="str">
            <v>101/CU400-DX-SB</v>
          </cell>
          <cell r="B55" t="str">
            <v>N/A</v>
          </cell>
          <cell r="C55" t="str">
            <v xml:space="preserve">PUNTA CAPTORA COBRE 40 cm SIN BASE </v>
          </cell>
          <cell r="D55" t="str">
            <v>-</v>
          </cell>
          <cell r="E55" t="str">
            <v>un</v>
          </cell>
        </row>
        <row r="56">
          <cell r="A56" t="str">
            <v>101/CU500-DX</v>
          </cell>
          <cell r="B56" t="str">
            <v>N/A</v>
          </cell>
          <cell r="C56" t="str">
            <v xml:space="preserve">PUNTA CAPTORA COBRE 50cm </v>
          </cell>
          <cell r="D56" t="str">
            <v>-</v>
          </cell>
          <cell r="E56" t="str">
            <v>un</v>
          </cell>
        </row>
        <row r="57">
          <cell r="A57" t="str">
            <v>101/CU600-DX</v>
          </cell>
          <cell r="B57" t="str">
            <v>N/A</v>
          </cell>
          <cell r="C57" t="str">
            <v xml:space="preserve">PUNTA CAPTORA COBRE 60cm </v>
          </cell>
          <cell r="D57">
            <v>450000</v>
          </cell>
          <cell r="E57" t="str">
            <v>un</v>
          </cell>
        </row>
        <row r="58">
          <cell r="A58" t="str">
            <v>101/CU600-DX-SB</v>
          </cell>
          <cell r="B58" t="str">
            <v>N/A</v>
          </cell>
          <cell r="C58" t="str">
            <v xml:space="preserve">PUNTA CAPTORA COBRE 60 cm SIN BASE </v>
          </cell>
          <cell r="D58" t="str">
            <v>-</v>
          </cell>
          <cell r="E58" t="str">
            <v>un</v>
          </cell>
        </row>
        <row r="59">
          <cell r="A59" t="str">
            <v>101/CU800-DX</v>
          </cell>
          <cell r="B59" t="str">
            <v>N/A</v>
          </cell>
          <cell r="C59" t="str">
            <v xml:space="preserve">PUNTA CAPTORA COBRE 80cm </v>
          </cell>
          <cell r="D59">
            <v>450000</v>
          </cell>
          <cell r="E59" t="str">
            <v>un</v>
          </cell>
        </row>
        <row r="60">
          <cell r="A60" t="str">
            <v>101/CU800-DX-SB</v>
          </cell>
          <cell r="B60" t="str">
            <v>N/A</v>
          </cell>
          <cell r="C60" t="str">
            <v xml:space="preserve">PUNTA CAPTORA COBRE 80cm SIN BASE </v>
          </cell>
          <cell r="D60" t="str">
            <v>-</v>
          </cell>
          <cell r="E60" t="str">
            <v>un</v>
          </cell>
        </row>
        <row r="61">
          <cell r="A61" t="str">
            <v>101/IALU-DX</v>
          </cell>
          <cell r="B61" t="str">
            <v>N/A</v>
          </cell>
          <cell r="C61" t="str">
            <v>BASE DE ALUMINIOPARA PUNTA CAPTORA</v>
          </cell>
          <cell r="D61">
            <v>20238</v>
          </cell>
          <cell r="E61" t="str">
            <v>un</v>
          </cell>
        </row>
        <row r="62">
          <cell r="A62" t="str">
            <v>101/IGINOX-2-DX</v>
          </cell>
          <cell r="B62" t="str">
            <v>N/A</v>
          </cell>
          <cell r="C62" t="str">
            <v>BASE SOPORTE ARTICULADA</v>
          </cell>
          <cell r="D62">
            <v>85000</v>
          </cell>
          <cell r="E62" t="str">
            <v>un</v>
          </cell>
        </row>
        <row r="63">
          <cell r="A63" t="str">
            <v>101/IGINOX-DX</v>
          </cell>
          <cell r="B63" t="str">
            <v>N/A</v>
          </cell>
          <cell r="C63" t="str">
            <v xml:space="preserve">BASE SOPORTE BISAGRA  </v>
          </cell>
          <cell r="D63">
            <v>85000</v>
          </cell>
          <cell r="E63" t="str">
            <v>un</v>
          </cell>
        </row>
        <row r="64">
          <cell r="A64" t="str">
            <v>101/IGL</v>
          </cell>
          <cell r="B64" t="str">
            <v>5408 62 8</v>
          </cell>
          <cell r="C64" t="str">
            <v>UNIÓN ARTICULADA</v>
          </cell>
          <cell r="D64">
            <v>666700</v>
          </cell>
          <cell r="E64" t="str">
            <v>un</v>
          </cell>
        </row>
        <row r="65">
          <cell r="A65" t="str">
            <v>101/IINOX-DX</v>
          </cell>
          <cell r="B65" t="str">
            <v>N/A</v>
          </cell>
          <cell r="C65" t="str">
            <v>BASE DE ACERO INOXIDABLE PARA PUNTA CAPTORA</v>
          </cell>
          <cell r="D65">
            <v>77000</v>
          </cell>
          <cell r="E65" t="str">
            <v>un</v>
          </cell>
        </row>
        <row r="66">
          <cell r="A66" t="str">
            <v>101/INOX1000-DX</v>
          </cell>
          <cell r="B66" t="str">
            <v>N/A</v>
          </cell>
          <cell r="C66" t="str">
            <v xml:space="preserve">PUNTA CAPTORA ACERO INOXIDABLE 100cm </v>
          </cell>
          <cell r="D66">
            <v>285700</v>
          </cell>
          <cell r="E66" t="str">
            <v>un</v>
          </cell>
        </row>
        <row r="67">
          <cell r="A67" t="str">
            <v>101/INOX1000-DX-SB</v>
          </cell>
          <cell r="B67" t="str">
            <v>N/A</v>
          </cell>
          <cell r="C67" t="str">
            <v>PUNTA CAPTORA ACERO INOXIDABLE 100cm SIN BASE</v>
          </cell>
          <cell r="D67">
            <v>208700</v>
          </cell>
          <cell r="E67" t="str">
            <v>un</v>
          </cell>
        </row>
        <row r="68">
          <cell r="A68" t="str">
            <v>101/INOX1500-DX</v>
          </cell>
          <cell r="B68" t="str">
            <v>N/A</v>
          </cell>
          <cell r="C68" t="str">
            <v>PUNTA CAPTORA ACERO INOXIDABLE 150cm</v>
          </cell>
          <cell r="D68">
            <v>300000</v>
          </cell>
          <cell r="E68" t="str">
            <v>un</v>
          </cell>
        </row>
        <row r="69">
          <cell r="A69" t="str">
            <v>101/INOX1500-DX-SB</v>
          </cell>
          <cell r="B69" t="str">
            <v>N/A</v>
          </cell>
          <cell r="C69" t="str">
            <v>PUNTA CAPTORA ACERO INOXIDABLE 150cm SIN BASE</v>
          </cell>
          <cell r="D69">
            <v>212500</v>
          </cell>
          <cell r="E69" t="str">
            <v>un</v>
          </cell>
        </row>
        <row r="70">
          <cell r="A70" t="str">
            <v>101/INOX2000-DX</v>
          </cell>
          <cell r="B70" t="str">
            <v>N/A</v>
          </cell>
          <cell r="C70" t="str">
            <v>PUNTA CAPTORA ACERO INOXIDABLE 200cm</v>
          </cell>
          <cell r="D70">
            <v>393638</v>
          </cell>
          <cell r="E70" t="str">
            <v>un</v>
          </cell>
        </row>
        <row r="71">
          <cell r="A71" t="str">
            <v>101/INOX2000-DX-SB</v>
          </cell>
          <cell r="B71" t="str">
            <v>N/A</v>
          </cell>
          <cell r="C71" t="str">
            <v>PUNTA CAPTORA ACERO INOXIDABLE 200cm SIN BASE</v>
          </cell>
          <cell r="D71">
            <v>316638</v>
          </cell>
          <cell r="E71" t="str">
            <v>un</v>
          </cell>
        </row>
        <row r="72">
          <cell r="A72" t="str">
            <v>101/INOX400-DX</v>
          </cell>
          <cell r="B72" t="str">
            <v>N/A</v>
          </cell>
          <cell r="C72" t="str">
            <v xml:space="preserve">PUNTA CAPTORA ACERO INOXIDABLE 40cm </v>
          </cell>
          <cell r="D72" t="str">
            <v>-</v>
          </cell>
          <cell r="E72" t="str">
            <v>un</v>
          </cell>
        </row>
        <row r="73">
          <cell r="A73" t="str">
            <v>101/INOX600-DX</v>
          </cell>
          <cell r="B73" t="str">
            <v>N/A</v>
          </cell>
          <cell r="C73" t="str">
            <v xml:space="preserve">PUNTA CAPTORA ACERO INOXIDABLE 60cm </v>
          </cell>
          <cell r="D73">
            <v>200000</v>
          </cell>
          <cell r="E73" t="str">
            <v>un</v>
          </cell>
        </row>
        <row r="74">
          <cell r="A74" t="str">
            <v>101/INOX600-DX-SB</v>
          </cell>
          <cell r="B74" t="str">
            <v>N/A</v>
          </cell>
          <cell r="C74" t="str">
            <v>PUNTA CAPTORA ACERO INOXIDABLE 60cm SIN BASE</v>
          </cell>
          <cell r="D74">
            <v>123000</v>
          </cell>
          <cell r="E74" t="str">
            <v>un</v>
          </cell>
        </row>
        <row r="75">
          <cell r="A75" t="str">
            <v>101/INOX800-DX</v>
          </cell>
          <cell r="B75" t="str">
            <v>N/A</v>
          </cell>
          <cell r="C75" t="str">
            <v xml:space="preserve">PUNTA CAPTORA ACERO INOXIDABLE 80cm </v>
          </cell>
          <cell r="D75">
            <v>220000</v>
          </cell>
          <cell r="E75" t="str">
            <v>un</v>
          </cell>
        </row>
        <row r="76">
          <cell r="A76" t="str">
            <v>101/INOX800-DX-SB</v>
          </cell>
          <cell r="B76" t="str">
            <v>N/A</v>
          </cell>
          <cell r="C76" t="str">
            <v>PUNTA CAPTORA ACERO INOXIDABLE 80cm SIN BASE</v>
          </cell>
          <cell r="D76">
            <v>143000</v>
          </cell>
        </row>
        <row r="77">
          <cell r="A77" t="str">
            <v>101/IRALU-DX -EXT</v>
          </cell>
          <cell r="B77" t="str">
            <v>N/A</v>
          </cell>
          <cell r="C77" t="str">
            <v xml:space="preserve">BASE DE ALUMINIO CON ROSCA EXTERNA PARA PUNTA CAPTORA </v>
          </cell>
          <cell r="D77">
            <v>60000</v>
          </cell>
          <cell r="E77" t="str">
            <v>un</v>
          </cell>
        </row>
        <row r="78">
          <cell r="A78" t="str">
            <v>101/IRINOX-DX-EXT</v>
          </cell>
          <cell r="B78" t="str">
            <v>N/A</v>
          </cell>
          <cell r="C78" t="str">
            <v>BASE DE ACERO INOX CON ROSCA  EXTERNA PARA PUNTA CAPTORA</v>
          </cell>
          <cell r="D78">
            <v>87500</v>
          </cell>
          <cell r="E78" t="str">
            <v>un</v>
          </cell>
        </row>
        <row r="79">
          <cell r="A79" t="str">
            <v>113 B-Z-HD</v>
          </cell>
          <cell r="B79" t="str">
            <v>5412 80 3</v>
          </cell>
          <cell r="C79" t="str">
            <v>SOPORTE CONDUCTOR REDONDO 16mm CON TORNILLO Y CHAZO</v>
          </cell>
          <cell r="D79">
            <v>20000</v>
          </cell>
          <cell r="E79" t="str">
            <v>un</v>
          </cell>
        </row>
        <row r="80">
          <cell r="A80" t="str">
            <v>113 PG16 LGR</v>
          </cell>
          <cell r="B80" t="str">
            <v>-</v>
          </cell>
          <cell r="C80" t="str">
            <v xml:space="preserve">PRENSAESTOPA DERIVACIÓN </v>
          </cell>
          <cell r="D80" t="str">
            <v>-</v>
          </cell>
          <cell r="E80" t="str">
            <v>un</v>
          </cell>
        </row>
        <row r="81">
          <cell r="A81" t="str">
            <v>113 Z-16</v>
          </cell>
          <cell r="B81" t="str">
            <v>5412 60 9</v>
          </cell>
          <cell r="C81" t="str">
            <v xml:space="preserve">SOPORTE PARA CONDUCTOR REDONDO 16mm </v>
          </cell>
          <cell r="D81">
            <v>19300</v>
          </cell>
          <cell r="E81" t="str">
            <v>un</v>
          </cell>
        </row>
        <row r="82">
          <cell r="A82" t="str">
            <v>113 Z-20</v>
          </cell>
          <cell r="B82" t="str">
            <v>5230 52 7</v>
          </cell>
          <cell r="C82" t="str">
            <v xml:space="preserve">SOPORTE PARA CONDUCTOR REDONDO 20mm </v>
          </cell>
          <cell r="D82">
            <v>18000</v>
          </cell>
          <cell r="E82" t="str">
            <v>un</v>
          </cell>
        </row>
        <row r="83">
          <cell r="A83" t="str">
            <v>116 VDE P11 PA</v>
          </cell>
          <cell r="B83" t="str">
            <v>-</v>
          </cell>
          <cell r="C83" t="str">
            <v xml:space="preserve">TUERCA PLÁSTICA </v>
          </cell>
          <cell r="D83" t="str">
            <v>-</v>
          </cell>
          <cell r="E83" t="str">
            <v>un</v>
          </cell>
        </row>
        <row r="84">
          <cell r="A84" t="str">
            <v>116 VDE P13.5 PA</v>
          </cell>
          <cell r="B84" t="str">
            <v>-</v>
          </cell>
          <cell r="C84" t="str">
            <v xml:space="preserve">TUERCA PLÁSTICA </v>
          </cell>
          <cell r="D84" t="str">
            <v>-</v>
          </cell>
          <cell r="E84" t="str">
            <v>un</v>
          </cell>
        </row>
        <row r="85">
          <cell r="A85" t="str">
            <v>116 VDE P16 PA</v>
          </cell>
          <cell r="B85" t="str">
            <v>-</v>
          </cell>
          <cell r="C85" t="str">
            <v xml:space="preserve">TUERCA PLÁSTICA </v>
          </cell>
          <cell r="D85" t="str">
            <v>-</v>
          </cell>
          <cell r="E85" t="str">
            <v>un</v>
          </cell>
        </row>
        <row r="86">
          <cell r="A86" t="str">
            <v>116 VDE PG21 PA</v>
          </cell>
          <cell r="B86" t="str">
            <v>-</v>
          </cell>
          <cell r="C86" t="str">
            <v xml:space="preserve">TUERCA PLÁSTICA </v>
          </cell>
          <cell r="D86" t="str">
            <v>-</v>
          </cell>
          <cell r="E86" t="str">
            <v>un</v>
          </cell>
        </row>
        <row r="87">
          <cell r="A87" t="str">
            <v>116 VDE PG29</v>
          </cell>
          <cell r="B87" t="str">
            <v>-</v>
          </cell>
          <cell r="C87" t="str">
            <v xml:space="preserve">TUERCA PLÁSTICA </v>
          </cell>
          <cell r="D87" t="str">
            <v>-</v>
          </cell>
          <cell r="E87" t="str">
            <v>un</v>
          </cell>
        </row>
        <row r="88">
          <cell r="A88" t="str">
            <v>120 A</v>
          </cell>
          <cell r="B88" t="str">
            <v>5405 06 8</v>
          </cell>
          <cell r="C88" t="str">
            <v>PUNTA CAPTORA 35mm</v>
          </cell>
          <cell r="D88">
            <v>34800</v>
          </cell>
          <cell r="E88" t="str">
            <v>un</v>
          </cell>
        </row>
        <row r="89">
          <cell r="A89" t="str">
            <v>156 16</v>
          </cell>
          <cell r="B89" t="str">
            <v>5228 22 0</v>
          </cell>
          <cell r="C89" t="str">
            <v>CIERRE PARA CONDUCTOR REDONDO 16mm</v>
          </cell>
          <cell r="D89">
            <v>5200</v>
          </cell>
          <cell r="E89" t="str">
            <v>un</v>
          </cell>
        </row>
        <row r="90">
          <cell r="A90" t="str">
            <v>156 K 8-10 ST</v>
          </cell>
          <cell r="B90" t="str">
            <v>5228 12 3</v>
          </cell>
          <cell r="C90" t="str">
            <v xml:space="preserve">CIERRE PARA CONDUCTOR REDONDO 8-10mm </v>
          </cell>
          <cell r="D90">
            <v>3900</v>
          </cell>
          <cell r="E90" t="str">
            <v>un</v>
          </cell>
        </row>
        <row r="91">
          <cell r="A91" t="str">
            <v>157 EK-VA</v>
          </cell>
          <cell r="B91" t="str">
            <v>5215 83 8</v>
          </cell>
          <cell r="C91" t="str">
            <v>SOPORTE PARA CONDUCTOR REDONDO EN TEJADOS</v>
          </cell>
          <cell r="D91">
            <v>20400</v>
          </cell>
          <cell r="E91" t="str">
            <v>un</v>
          </cell>
        </row>
        <row r="92">
          <cell r="A92" t="str">
            <v>165 KR</v>
          </cell>
          <cell r="B92" t="str">
            <v>5218 86 1</v>
          </cell>
          <cell r="C92" t="str">
            <v xml:space="preserve">SOPORTE PARA CONDUCTOR REDONDO CON MORTERO </v>
          </cell>
          <cell r="D92">
            <v>16200</v>
          </cell>
          <cell r="E92" t="str">
            <v>un</v>
          </cell>
        </row>
        <row r="93">
          <cell r="A93" t="str">
            <v>165 KR-SM</v>
          </cell>
          <cell r="B93" t="str">
            <v>5219 86 1</v>
          </cell>
          <cell r="C93" t="str">
            <v xml:space="preserve">SOPORTE PARA CONDUCTOR REDONDO SIN MORTERO </v>
          </cell>
          <cell r="D93">
            <v>10400</v>
          </cell>
          <cell r="E93" t="str">
            <v>un</v>
          </cell>
        </row>
        <row r="94">
          <cell r="A94" t="str">
            <v>165 MBG UH</v>
          </cell>
          <cell r="B94" t="str">
            <v>5218 88 2</v>
          </cell>
          <cell r="C94" t="str">
            <v>ADAPTADOR UNIVERSAL PARA BASE 165 MBG</v>
          </cell>
          <cell r="D94">
            <v>7100</v>
          </cell>
          <cell r="E94" t="str">
            <v>un</v>
          </cell>
        </row>
        <row r="95">
          <cell r="A95" t="str">
            <v>165 R 8-10</v>
          </cell>
          <cell r="B95" t="str">
            <v>5218 99 7</v>
          </cell>
          <cell r="C95" t="str">
            <v>SOPORTE PARA CONDUCTOR REDONDO</v>
          </cell>
          <cell r="D95">
            <v>15700</v>
          </cell>
          <cell r="E95" t="str">
            <v>un</v>
          </cell>
        </row>
        <row r="96">
          <cell r="A96" t="str">
            <v>168 DIN-K-M8</v>
          </cell>
          <cell r="B96" t="str">
            <v>5229 38 3</v>
          </cell>
          <cell r="C96" t="str">
            <v>SOPORTE PARA CONDUCTOR REDONDO CON CIERRE</v>
          </cell>
          <cell r="D96">
            <v>46100</v>
          </cell>
          <cell r="E96" t="str">
            <v>un</v>
          </cell>
        </row>
        <row r="97">
          <cell r="A97" t="str">
            <v>172 AR</v>
          </cell>
          <cell r="B97" t="str">
            <v>5218 92 6</v>
          </cell>
          <cell r="C97" t="str">
            <v>JUNTA DILATACION</v>
          </cell>
          <cell r="D97">
            <v>25500</v>
          </cell>
          <cell r="E97" t="str">
            <v>un</v>
          </cell>
        </row>
        <row r="98">
          <cell r="A98" t="str">
            <v>177 30 M8</v>
          </cell>
          <cell r="B98" t="str">
            <v>5207 46 0</v>
          </cell>
          <cell r="C98" t="str">
            <v>SOPORTE OBO CLIC 30mm</v>
          </cell>
          <cell r="D98">
            <v>4900</v>
          </cell>
          <cell r="E98" t="str">
            <v>un</v>
          </cell>
        </row>
        <row r="99">
          <cell r="A99" t="str">
            <v>177 55 M8</v>
          </cell>
          <cell r="B99" t="str">
            <v>5207 48 7</v>
          </cell>
          <cell r="C99" t="str">
            <v>SOPORTE OBO CLIC 55mm</v>
          </cell>
          <cell r="D99">
            <v>10000</v>
          </cell>
          <cell r="E99" t="str">
            <v>un</v>
          </cell>
        </row>
        <row r="100">
          <cell r="A100" t="str">
            <v>177 B-HD30</v>
          </cell>
          <cell r="B100" t="str">
            <v>5207 90 1</v>
          </cell>
          <cell r="C100" t="str">
            <v>SOPORTE OBO CLIC CON TORNILLO Y CHAZO 30mm</v>
          </cell>
          <cell r="D100">
            <v>5500</v>
          </cell>
          <cell r="E100" t="str">
            <v>un</v>
          </cell>
        </row>
        <row r="101">
          <cell r="A101" t="str">
            <v>1801-VDE</v>
          </cell>
          <cell r="B101" t="str">
            <v>5015 65 0</v>
          </cell>
          <cell r="C101" t="str">
            <v>BARRAJE DE CONEXIÓN EQUIPOTENCIAL</v>
          </cell>
          <cell r="D101">
            <v>184100</v>
          </cell>
          <cell r="E101" t="str">
            <v>ml</v>
          </cell>
        </row>
        <row r="102">
          <cell r="A102" t="str">
            <v>1802 10 VA</v>
          </cell>
          <cell r="B102" t="str">
            <v>5015 86 6</v>
          </cell>
          <cell r="C102" t="str">
            <v>BARRAJE DE CONEXIÓN EQUIPOTENCIAL</v>
          </cell>
          <cell r="D102">
            <v>405000</v>
          </cell>
          <cell r="E102" t="str">
            <v>un</v>
          </cell>
        </row>
        <row r="103">
          <cell r="A103" t="str">
            <v>1802 14 CU</v>
          </cell>
          <cell r="B103" t="str">
            <v>5015 84 7</v>
          </cell>
          <cell r="C103" t="str">
            <v>BARRAJE DE CONEXIÓN EQUIPOTENCIAL</v>
          </cell>
          <cell r="D103">
            <v>1655500</v>
          </cell>
          <cell r="E103" t="str">
            <v>un</v>
          </cell>
        </row>
        <row r="104">
          <cell r="A104" t="str">
            <v>1804 UP</v>
          </cell>
          <cell r="B104" t="str">
            <v>5015 54 5</v>
          </cell>
          <cell r="C104" t="str">
            <v>BARRAJE EMPOTRADO DE CONEXIÓN EQUIPOTENCIAL</v>
          </cell>
          <cell r="D104">
            <v>56400</v>
          </cell>
          <cell r="E104" t="str">
            <v>un</v>
          </cell>
        </row>
        <row r="105">
          <cell r="A105" t="str">
            <v>1809 A</v>
          </cell>
          <cell r="B105" t="str">
            <v>5015 11 1</v>
          </cell>
          <cell r="C105" t="str">
            <v>BARRAJE DE CONEXIÓN EQUIPOTENCIAL</v>
          </cell>
          <cell r="D105">
            <v>100000</v>
          </cell>
          <cell r="E105" t="str">
            <v>un</v>
          </cell>
        </row>
        <row r="106">
          <cell r="A106" t="str">
            <v>1819 20BP</v>
          </cell>
          <cell r="B106" t="str">
            <v>3041 21 2</v>
          </cell>
          <cell r="C106" t="str">
            <v xml:space="preserve">PUNTA PENETRACIÓN </v>
          </cell>
          <cell r="D106">
            <v>18800</v>
          </cell>
          <cell r="E106" t="str">
            <v>un</v>
          </cell>
        </row>
        <row r="107">
          <cell r="A107" t="str">
            <v>1820 20</v>
          </cell>
          <cell r="B107" t="str">
            <v>3042 20 0</v>
          </cell>
          <cell r="C107" t="str">
            <v>SUFRIDERA PARA ELECTRODOS</v>
          </cell>
          <cell r="D107">
            <v>720400</v>
          </cell>
          <cell r="E107" t="str">
            <v>un</v>
          </cell>
        </row>
        <row r="108">
          <cell r="A108" t="str">
            <v>199 DIN</v>
          </cell>
          <cell r="B108" t="str">
            <v>5208 01 7</v>
          </cell>
          <cell r="C108" t="str">
            <v>PLACA DE FONDO</v>
          </cell>
          <cell r="D108">
            <v>23000</v>
          </cell>
          <cell r="E108" t="str">
            <v>un</v>
          </cell>
        </row>
        <row r="109">
          <cell r="A109" t="str">
            <v>200 V4A-2000</v>
          </cell>
          <cell r="B109" t="str">
            <v>5420 53 9</v>
          </cell>
          <cell r="C109" t="str">
            <v xml:space="preserve">ELECTRODO DE PUESTA A TIERRA </v>
          </cell>
          <cell r="D109">
            <v>676900</v>
          </cell>
          <cell r="E109" t="str">
            <v>un</v>
          </cell>
        </row>
        <row r="110">
          <cell r="A110" t="str">
            <v>2031/F 10</v>
          </cell>
          <cell r="B110" t="str">
            <v>-</v>
          </cell>
          <cell r="C110" t="str">
            <v xml:space="preserve">ABRAZADERA GRIP PARA 10 </v>
          </cell>
          <cell r="D110" t="str">
            <v>-</v>
          </cell>
          <cell r="E110" t="str">
            <v>un</v>
          </cell>
        </row>
        <row r="111">
          <cell r="A111" t="str">
            <v>2031/F 40</v>
          </cell>
          <cell r="B111" t="str">
            <v>-</v>
          </cell>
          <cell r="C111" t="str">
            <v xml:space="preserve">ABRAZADERA GRIP PARA 30 </v>
          </cell>
          <cell r="D111" t="str">
            <v>-</v>
          </cell>
          <cell r="E111" t="str">
            <v>un</v>
          </cell>
        </row>
        <row r="112">
          <cell r="A112" t="str">
            <v>2037/13</v>
          </cell>
          <cell r="B112" t="str">
            <v>-</v>
          </cell>
          <cell r="C112" t="str">
            <v>GRAPA A PRESIÓN  6-13mm OBO</v>
          </cell>
          <cell r="D112" t="str">
            <v>-</v>
          </cell>
          <cell r="E112" t="str">
            <v>un</v>
          </cell>
        </row>
        <row r="113">
          <cell r="A113" t="str">
            <v>2037/20</v>
          </cell>
          <cell r="B113" t="str">
            <v>-</v>
          </cell>
          <cell r="C113" t="str">
            <v>GRAPA A PRESIÓN 12-20mm OBO</v>
          </cell>
          <cell r="D113" t="str">
            <v>-</v>
          </cell>
          <cell r="E113" t="str">
            <v>un</v>
          </cell>
        </row>
        <row r="114">
          <cell r="A114" t="str">
            <v>2037/24</v>
          </cell>
          <cell r="B114" t="str">
            <v>-</v>
          </cell>
          <cell r="C114" t="str">
            <v>GRAPA A PRESIÓN  16-24mm OBO</v>
          </cell>
          <cell r="D114" t="str">
            <v>-</v>
          </cell>
          <cell r="E114" t="str">
            <v>un</v>
          </cell>
        </row>
        <row r="115">
          <cell r="A115" t="str">
            <v>2037/30</v>
          </cell>
          <cell r="B115" t="str">
            <v>-</v>
          </cell>
          <cell r="C115" t="str">
            <v>GRAPA A PRESIÓN 18-30mm OBO</v>
          </cell>
          <cell r="D115" t="str">
            <v>-</v>
          </cell>
          <cell r="E115" t="str">
            <v>un</v>
          </cell>
        </row>
        <row r="116">
          <cell r="A116" t="str">
            <v>2037/43</v>
          </cell>
          <cell r="B116" t="str">
            <v>-</v>
          </cell>
          <cell r="C116" t="str">
            <v>GRAPA A PRESIÓN  27-43mm OBO</v>
          </cell>
          <cell r="D116" t="str">
            <v>-</v>
          </cell>
          <cell r="E116" t="str">
            <v>un</v>
          </cell>
        </row>
        <row r="117">
          <cell r="A117" t="str">
            <v>2037/7</v>
          </cell>
          <cell r="B117" t="str">
            <v>-</v>
          </cell>
          <cell r="C117" t="str">
            <v>GRAPA A PRESIÓN  3-7mm OBO</v>
          </cell>
          <cell r="D117" t="str">
            <v>-</v>
          </cell>
          <cell r="E117" t="str">
            <v>un</v>
          </cell>
        </row>
        <row r="118">
          <cell r="A118" t="str">
            <v>205 B-M10 VA</v>
          </cell>
          <cell r="B118" t="str">
            <v>5420 00 8</v>
          </cell>
          <cell r="C118" t="str">
            <v xml:space="preserve">PUNTO FIJO DE TOMA A TIERRA </v>
          </cell>
          <cell r="D118">
            <v>198600</v>
          </cell>
          <cell r="E118" t="str">
            <v>un</v>
          </cell>
        </row>
        <row r="119">
          <cell r="A119" t="str">
            <v>2056/W ALU</v>
          </cell>
          <cell r="B119" t="str">
            <v>-</v>
          </cell>
          <cell r="C119" t="str">
            <v xml:space="preserve">ABRAZADERA EN U, SUJECIÓN </v>
          </cell>
          <cell r="D119">
            <v>30800</v>
          </cell>
          <cell r="E119" t="str">
            <v>un</v>
          </cell>
        </row>
        <row r="120">
          <cell r="A120" t="str">
            <v>2056-12 FT</v>
          </cell>
          <cell r="B120" t="str">
            <v>-</v>
          </cell>
          <cell r="C120" t="str">
            <v xml:space="preserve">ABRAZADERA PERFIL </v>
          </cell>
          <cell r="D120" t="str">
            <v>-</v>
          </cell>
          <cell r="E120" t="str">
            <v>un</v>
          </cell>
        </row>
        <row r="121">
          <cell r="A121" t="str">
            <v>2058FW</v>
          </cell>
          <cell r="B121" t="str">
            <v>-</v>
          </cell>
          <cell r="C121" t="str">
            <v>ABRAZADERA EN U SUJECIÓN 40-</v>
          </cell>
          <cell r="D121">
            <v>2200</v>
          </cell>
          <cell r="E121" t="str">
            <v>un</v>
          </cell>
        </row>
        <row r="122">
          <cell r="A122" t="str">
            <v>2069 L 2M FS</v>
          </cell>
          <cell r="B122" t="str">
            <v>1115 80 4</v>
          </cell>
          <cell r="C122" t="str">
            <v>PERFIL PERFORADO DIN 35x7.5mm</v>
          </cell>
          <cell r="D122">
            <v>23900</v>
          </cell>
          <cell r="E122" t="str">
            <v>ml</v>
          </cell>
        </row>
        <row r="123">
          <cell r="A123" t="str">
            <v>219 20 BP V4A</v>
          </cell>
          <cell r="B123" t="str">
            <v>5000 86 6</v>
          </cell>
          <cell r="C123" t="str">
            <v>ELECTRODO DE PUESTA A TIERRA EN ACERO INOXIDABLE</v>
          </cell>
          <cell r="D123">
            <v>591600</v>
          </cell>
          <cell r="E123" t="str">
            <v>un</v>
          </cell>
        </row>
        <row r="124">
          <cell r="A124" t="str">
            <v>219 20 ST FT</v>
          </cell>
          <cell r="B124" t="str">
            <v>5000 75 0</v>
          </cell>
          <cell r="C124" t="str">
            <v>ELECTRODO DE PUESTA A TIERRA EN ACERO GALVANIZADO</v>
          </cell>
          <cell r="D124">
            <v>124400</v>
          </cell>
          <cell r="E124" t="str">
            <v>un</v>
          </cell>
        </row>
        <row r="125">
          <cell r="A125" t="str">
            <v>226 CU</v>
          </cell>
          <cell r="B125" t="str">
            <v>5336 02 3</v>
          </cell>
          <cell r="C125" t="str">
            <v>CONECTOR ALAMBRÓN-VARILLA EN COBRE</v>
          </cell>
          <cell r="D125">
            <v>60600</v>
          </cell>
          <cell r="E125" t="str">
            <v>un</v>
          </cell>
        </row>
        <row r="126">
          <cell r="A126" t="str">
            <v>226 VA</v>
          </cell>
          <cell r="B126" t="str">
            <v>5336 05 8</v>
          </cell>
          <cell r="C126" t="str">
            <v>CONECTOR ALAMBRÓN-VARILLA EN ACERO INOXIDABLE</v>
          </cell>
          <cell r="D126">
            <v>33000</v>
          </cell>
          <cell r="E126" t="str">
            <v>un</v>
          </cell>
        </row>
        <row r="127">
          <cell r="A127" t="str">
            <v>226 ZV CU</v>
          </cell>
          <cell r="B127" t="str">
            <v>5336 09 0</v>
          </cell>
          <cell r="C127" t="str">
            <v>CONECTOR ALAMBRÓN-VARILLA BIMETÁLICO VA-CU</v>
          </cell>
          <cell r="D127">
            <v>46700</v>
          </cell>
          <cell r="E127" t="str">
            <v>un</v>
          </cell>
        </row>
        <row r="128">
          <cell r="A128" t="str">
            <v>226 ZV VA</v>
          </cell>
          <cell r="B128" t="str">
            <v>5336 07 4</v>
          </cell>
          <cell r="C128" t="str">
            <v>CONECTOR ALAMBRÓN-VARILLA BIMETÁLICO CU-VA</v>
          </cell>
          <cell r="D128">
            <v>46700</v>
          </cell>
          <cell r="E128" t="str">
            <v>un</v>
          </cell>
        </row>
        <row r="129">
          <cell r="A129" t="str">
            <v>233 A VA</v>
          </cell>
          <cell r="B129" t="str">
            <v>5336 45 7</v>
          </cell>
          <cell r="C129" t="str">
            <v>CONECTOR ALAMBRÓN-PLATINA EN ACERO INOXIDABLE</v>
          </cell>
          <cell r="D129">
            <v>35200</v>
          </cell>
          <cell r="E129" t="str">
            <v>un</v>
          </cell>
        </row>
        <row r="130">
          <cell r="A130" t="str">
            <v>233 A ZV</v>
          </cell>
          <cell r="B130" t="str">
            <v>5336 50 3</v>
          </cell>
          <cell r="C130" t="str">
            <v>CONECTOR ALAMBRÓN-PLATINA EN COBRE</v>
          </cell>
          <cell r="D130">
            <v>47300</v>
          </cell>
          <cell r="E130" t="str">
            <v>un</v>
          </cell>
        </row>
        <row r="131">
          <cell r="A131" t="str">
            <v>233 VA</v>
          </cell>
          <cell r="B131" t="str">
            <v>5336 34 1</v>
          </cell>
          <cell r="C131" t="str">
            <v>CONECTOR ALAMBRÓN/PLATINA EN ACERO INOXIDABLE</v>
          </cell>
          <cell r="D131">
            <v>31500</v>
          </cell>
          <cell r="E131" t="str">
            <v>un</v>
          </cell>
        </row>
        <row r="132">
          <cell r="A132" t="str">
            <v>233 ZV</v>
          </cell>
          <cell r="B132" t="str">
            <v>5336 37 6</v>
          </cell>
          <cell r="C132" t="str">
            <v>CONECTOR ALAMBRÓN/PLATINA BIMETALICO</v>
          </cell>
          <cell r="D132">
            <v>47300</v>
          </cell>
          <cell r="E132" t="str">
            <v>un</v>
          </cell>
        </row>
        <row r="133">
          <cell r="A133" t="str">
            <v>237 N CU</v>
          </cell>
          <cell r="B133" t="str">
            <v>5328 28 4</v>
          </cell>
          <cell r="C133" t="str">
            <v>CONECTOR LINEAL EN COBRE</v>
          </cell>
          <cell r="D133">
            <v>28700</v>
          </cell>
          <cell r="E133" t="str">
            <v>un</v>
          </cell>
        </row>
        <row r="134">
          <cell r="A134" t="str">
            <v>237 N FT</v>
          </cell>
          <cell r="B134" t="str">
            <v>5328 20 9</v>
          </cell>
          <cell r="C134" t="str">
            <v>CONECTOR LINEAL EN ACERO GALVANIZADO</v>
          </cell>
          <cell r="D134">
            <v>19300</v>
          </cell>
          <cell r="E134" t="str">
            <v>un</v>
          </cell>
        </row>
        <row r="135">
          <cell r="A135" t="str">
            <v>245 8-10 FT</v>
          </cell>
          <cell r="B135" t="str">
            <v>5311 10 1</v>
          </cell>
          <cell r="C135" t="str">
            <v>CONECTOR EN T ACERO GALVANIZADO</v>
          </cell>
          <cell r="D135">
            <v>23000</v>
          </cell>
          <cell r="E135" t="str">
            <v>un</v>
          </cell>
        </row>
        <row r="136">
          <cell r="A136" t="str">
            <v>247 8-10 CU</v>
          </cell>
          <cell r="B136" t="str">
            <v>5311 26 8</v>
          </cell>
          <cell r="C136" t="str">
            <v>CONECTOR EN T COBRE</v>
          </cell>
          <cell r="D136">
            <v>38600</v>
          </cell>
          <cell r="E136" t="str">
            <v>un</v>
          </cell>
        </row>
        <row r="137">
          <cell r="A137" t="str">
            <v>249 8-10 ALU</v>
          </cell>
          <cell r="B137" t="str">
            <v>5311 51 9</v>
          </cell>
          <cell r="C137" t="str">
            <v xml:space="preserve">CONECTOR VARIABLE ALUMINIO </v>
          </cell>
          <cell r="D137">
            <v>17400</v>
          </cell>
          <cell r="E137" t="str">
            <v>un</v>
          </cell>
        </row>
        <row r="138">
          <cell r="A138" t="str">
            <v>249 8-10 CU</v>
          </cell>
          <cell r="B138" t="str">
            <v>5311 41 7</v>
          </cell>
          <cell r="C138" t="str">
            <v xml:space="preserve">CONECTOR VARIABLE COBRE </v>
          </cell>
          <cell r="D138">
            <v>35900</v>
          </cell>
          <cell r="E138" t="str">
            <v>un</v>
          </cell>
        </row>
        <row r="139">
          <cell r="A139" t="str">
            <v>249 8-10 VA</v>
          </cell>
          <cell r="B139" t="str">
            <v>5311 55 1</v>
          </cell>
          <cell r="C139" t="str">
            <v xml:space="preserve">CONECTOR VARIABLE ACERO </v>
          </cell>
          <cell r="D139">
            <v>35500</v>
          </cell>
          <cell r="E139" t="str">
            <v>un</v>
          </cell>
        </row>
        <row r="140">
          <cell r="A140" t="str">
            <v>249 8-10 ZV</v>
          </cell>
          <cell r="B140" t="str">
            <v>5311 53 5</v>
          </cell>
          <cell r="C140" t="str">
            <v>CONECTOR VARIABLE BIMETÁLICO</v>
          </cell>
          <cell r="D140">
            <v>37100</v>
          </cell>
          <cell r="E140" t="str">
            <v>un</v>
          </cell>
        </row>
        <row r="141">
          <cell r="A141" t="str">
            <v>250 FT</v>
          </cell>
          <cell r="B141" t="str">
            <v>5312 90 6</v>
          </cell>
          <cell r="C141" t="str">
            <v>CONECTOR EN CRUZ ACERO GALVANIZADO</v>
          </cell>
          <cell r="D141">
            <v>23400</v>
          </cell>
          <cell r="E141" t="str">
            <v>un</v>
          </cell>
        </row>
        <row r="142">
          <cell r="A142" t="str">
            <v>251 CU</v>
          </cell>
          <cell r="B142" t="str">
            <v>5312 13 2</v>
          </cell>
          <cell r="C142" t="str">
            <v>CONECTOR EN CRUZ  8-10mm EN COBRE</v>
          </cell>
          <cell r="D142">
            <v>35200</v>
          </cell>
          <cell r="E142" t="str">
            <v>un</v>
          </cell>
        </row>
        <row r="143">
          <cell r="A143" t="str">
            <v>252 8-10 CU</v>
          </cell>
          <cell r="B143" t="str">
            <v>5312 41 8</v>
          </cell>
          <cell r="C143" t="str">
            <v xml:space="preserve">CONECTOR EN CRUZ 8-10mm CON PLACA DE SEPARACIÓN EN COBRE </v>
          </cell>
          <cell r="D143">
            <v>120000</v>
          </cell>
          <cell r="E143" t="str">
            <v>un</v>
          </cell>
        </row>
        <row r="144">
          <cell r="A144" t="str">
            <v>252 8-10x16 V4A</v>
          </cell>
          <cell r="B144" t="str">
            <v>5312 34 6</v>
          </cell>
          <cell r="C144" t="str">
            <v xml:space="preserve">CONECTOR EN CRUZ 8-10x16mm CON PLACA DE SEPARACIÓN EN ACERO INOXIDABLE </v>
          </cell>
          <cell r="D144">
            <v>130900</v>
          </cell>
          <cell r="E144" t="str">
            <v>un</v>
          </cell>
        </row>
        <row r="145">
          <cell r="A145" t="str">
            <v>252 8-10xFL30 FT</v>
          </cell>
          <cell r="B145" t="str">
            <v>5312 65 5</v>
          </cell>
          <cell r="C145" t="str">
            <v xml:space="preserve">CONECTOR EN CRUZ ALAMBRÓN-PLATINA EN ACERO GALVANIZADO  </v>
          </cell>
          <cell r="D145">
            <v>34100</v>
          </cell>
          <cell r="E145" t="str">
            <v>un</v>
          </cell>
        </row>
        <row r="146">
          <cell r="A146" t="str">
            <v>253 10x16</v>
          </cell>
          <cell r="B146" t="str">
            <v>5312 80 9</v>
          </cell>
          <cell r="C146" t="str">
            <v>CONECTOR EN CRUZ 8-10x16mm EN ACERO GALVANIZADO</v>
          </cell>
          <cell r="D146">
            <v>37700</v>
          </cell>
          <cell r="E146" t="str">
            <v>un</v>
          </cell>
        </row>
        <row r="147">
          <cell r="A147" t="str">
            <v>253 8x8</v>
          </cell>
          <cell r="B147" t="str">
            <v>5312 60 4</v>
          </cell>
          <cell r="C147" t="str">
            <v>CONECTOR EN CRUZ 8-10mm EN ACERO GALVANIZADO</v>
          </cell>
          <cell r="D147">
            <v>31236</v>
          </cell>
          <cell r="E147" t="str">
            <v>un</v>
          </cell>
        </row>
        <row r="148">
          <cell r="A148" t="str">
            <v>259 A FT</v>
          </cell>
          <cell r="B148" t="str">
            <v>5315 51 4</v>
          </cell>
          <cell r="C148" t="str">
            <v>CONECTOR PARALELO EN ACERO GALVANIZADO</v>
          </cell>
          <cell r="D148">
            <v>34500</v>
          </cell>
          <cell r="E148" t="str">
            <v>un</v>
          </cell>
        </row>
        <row r="149">
          <cell r="A149" t="str">
            <v>259 A VA</v>
          </cell>
          <cell r="B149" t="str">
            <v>5315 52 2</v>
          </cell>
          <cell r="C149" t="str">
            <v>CONECTOR PARALELO EN ACERO INOXIDABLE</v>
          </cell>
          <cell r="D149">
            <v>59100</v>
          </cell>
          <cell r="E149" t="str">
            <v>un</v>
          </cell>
        </row>
        <row r="150">
          <cell r="A150" t="str">
            <v>260 8-10 MS</v>
          </cell>
          <cell r="B150" t="str">
            <v>5315 65 4</v>
          </cell>
          <cell r="C150" t="str">
            <v xml:space="preserve">CONECTOR PARALELO 8-10mm EN COBRE </v>
          </cell>
          <cell r="D150">
            <v>106709</v>
          </cell>
          <cell r="E150" t="str">
            <v>un</v>
          </cell>
        </row>
        <row r="151">
          <cell r="A151" t="str">
            <v>262 FT</v>
          </cell>
          <cell r="B151" t="str">
            <v>5316 01 4</v>
          </cell>
          <cell r="C151" t="str">
            <v>ABRAZADERA PARA CANAL ACERO GALVANIZADO</v>
          </cell>
          <cell r="D151">
            <v>23800</v>
          </cell>
          <cell r="E151" t="str">
            <v>un</v>
          </cell>
        </row>
        <row r="152">
          <cell r="A152" t="str">
            <v>270 8-10 FT</v>
          </cell>
          <cell r="B152" t="str">
            <v>5317 20 7</v>
          </cell>
          <cell r="C152" t="str">
            <v>ABRAZADERA PARA CHAPAS 10mm ACERO GALVANIZADO</v>
          </cell>
          <cell r="D152">
            <v>21700</v>
          </cell>
          <cell r="E152" t="str">
            <v>un</v>
          </cell>
        </row>
        <row r="153">
          <cell r="A153" t="str">
            <v>270 8-10 VA</v>
          </cell>
          <cell r="B153" t="str">
            <v>5317 48 1</v>
          </cell>
          <cell r="C153" t="str">
            <v>ABRAZADERA PARA CHAPAS 10mm ACERO INOXIDABLE</v>
          </cell>
          <cell r="D153">
            <v>75900</v>
          </cell>
          <cell r="E153" t="str">
            <v>un</v>
          </cell>
        </row>
        <row r="154">
          <cell r="A154" t="str">
            <v>271 8-10 FT</v>
          </cell>
          <cell r="B154" t="str">
            <v>5317 40 1</v>
          </cell>
          <cell r="C154" t="str">
            <v>ABRAZADERA PARA CHAPAS ACERO GALVANIZADO</v>
          </cell>
          <cell r="D154">
            <v>26600</v>
          </cell>
          <cell r="E154" t="str">
            <v>un</v>
          </cell>
        </row>
        <row r="155">
          <cell r="A155" t="str">
            <v>2745 20 MS</v>
          </cell>
          <cell r="B155" t="str">
            <v>5001 56 0</v>
          </cell>
          <cell r="C155" t="str">
            <v>ABRAZADERA DE CONEXIÓN PARA ELECTRODOS</v>
          </cell>
          <cell r="D155">
            <v>131054</v>
          </cell>
          <cell r="E155" t="str">
            <v>un</v>
          </cell>
        </row>
        <row r="156">
          <cell r="A156" t="str">
            <v>2760 20 FT</v>
          </cell>
          <cell r="B156" t="str">
            <v>5001 64 1</v>
          </cell>
          <cell r="C156" t="str">
            <v>ABRAZADERA DE CONEXIÓN PARA ELECTRODOS EN ACERO GALVANIZADO</v>
          </cell>
          <cell r="D156">
            <v>43900</v>
          </cell>
          <cell r="E156" t="str">
            <v>un</v>
          </cell>
        </row>
        <row r="157">
          <cell r="A157" t="str">
            <v>2760 20 VA</v>
          </cell>
          <cell r="B157" t="str">
            <v>5001 61 7</v>
          </cell>
          <cell r="C157" t="str">
            <v>ABRAZADERA DE CONEXIÓN PARA ELECTRODOS EN ACERO INOXIDABLE</v>
          </cell>
          <cell r="D157">
            <v>87500</v>
          </cell>
          <cell r="E157" t="str">
            <v>un</v>
          </cell>
        </row>
        <row r="158">
          <cell r="A158" t="str">
            <v>280 8-10</v>
          </cell>
          <cell r="B158" t="str">
            <v>5320 01 1</v>
          </cell>
          <cell r="C158" t="str">
            <v>TERMINAL DE CONEXIÓN ACERO ELECTROCINCADO</v>
          </cell>
          <cell r="D158">
            <v>48300</v>
          </cell>
          <cell r="E158" t="str">
            <v>un</v>
          </cell>
        </row>
        <row r="159">
          <cell r="A159" t="str">
            <v>288 DIN</v>
          </cell>
          <cell r="B159" t="str">
            <v>5320 71 2</v>
          </cell>
          <cell r="C159" t="str">
            <v>COMPONENTE PARA CONEXIÓN Y PUENTEO</v>
          </cell>
          <cell r="D159">
            <v>24000</v>
          </cell>
          <cell r="E159" t="str">
            <v>un</v>
          </cell>
        </row>
        <row r="160">
          <cell r="A160" t="str">
            <v>303 DIN-1</v>
          </cell>
          <cell r="B160" t="str">
            <v>5102 11 1</v>
          </cell>
          <cell r="C160" t="str">
            <v>ABRAZADERA PARA TUBO 1" - 33,7mm</v>
          </cell>
          <cell r="D160">
            <v>31200</v>
          </cell>
          <cell r="E160" t="str">
            <v>un</v>
          </cell>
        </row>
        <row r="161">
          <cell r="A161" t="str">
            <v>303 DIN-1 1/2</v>
          </cell>
          <cell r="B161" t="str">
            <v>5102 15 4</v>
          </cell>
          <cell r="C161" t="str">
            <v xml:space="preserve">ABRAZADERA PARA TUBO 1 1/2" - 48,3mm </v>
          </cell>
          <cell r="D161">
            <v>33500</v>
          </cell>
          <cell r="E161" t="str">
            <v>un</v>
          </cell>
        </row>
        <row r="162">
          <cell r="A162" t="str">
            <v xml:space="preserve">303 DIN-1 1/4 </v>
          </cell>
          <cell r="B162" t="str">
            <v>5102 13 8</v>
          </cell>
          <cell r="C162" t="str">
            <v xml:space="preserve">ABRAZADERA PARA TUBO 1 1/4" - 42,4mm </v>
          </cell>
          <cell r="D162">
            <v>32200</v>
          </cell>
          <cell r="E162" t="str">
            <v>un</v>
          </cell>
        </row>
        <row r="163">
          <cell r="A163" t="str">
            <v>303 DIN-1/2</v>
          </cell>
          <cell r="B163" t="str">
            <v>5102 07 3</v>
          </cell>
          <cell r="C163" t="str">
            <v xml:space="preserve">ABRAZADERA PARA TUBO 1/2" - 21,3mm </v>
          </cell>
          <cell r="D163">
            <v>28100</v>
          </cell>
          <cell r="E163" t="str">
            <v>un</v>
          </cell>
        </row>
        <row r="164">
          <cell r="A164" t="str">
            <v>303 DIN-2</v>
          </cell>
          <cell r="B164" t="str">
            <v>5102 19 7</v>
          </cell>
          <cell r="C164" t="str">
            <v>ABRAZADERA PARA TUBO 2" - 60,3mm</v>
          </cell>
          <cell r="D164">
            <v>37400</v>
          </cell>
          <cell r="E164" t="str">
            <v>un</v>
          </cell>
        </row>
        <row r="165">
          <cell r="A165" t="str">
            <v>303 DIN-2 1/2</v>
          </cell>
          <cell r="B165" t="str">
            <v>5102 21 9</v>
          </cell>
          <cell r="C165" t="str">
            <v>ABRAZADERA PARA TUBO 2 1/2" - 76,1mm</v>
          </cell>
          <cell r="D165">
            <v>39900</v>
          </cell>
          <cell r="E165" t="str">
            <v>un</v>
          </cell>
        </row>
        <row r="166">
          <cell r="A166" t="str">
            <v>303 DIN-3</v>
          </cell>
          <cell r="B166" t="str">
            <v>5102 23 5</v>
          </cell>
          <cell r="C166" t="str">
            <v>ABRAZADERA PARA TUBO 3" - 88,9mm</v>
          </cell>
          <cell r="D166">
            <v>42200</v>
          </cell>
          <cell r="E166" t="str">
            <v>un</v>
          </cell>
        </row>
        <row r="167">
          <cell r="A167" t="str">
            <v>303 DIN-3 1/2</v>
          </cell>
          <cell r="B167" t="str">
            <v>5102 25 1</v>
          </cell>
          <cell r="C167" t="str">
            <v>ABRAZADERA PARA TUBO 3 1/2" - 100mm</v>
          </cell>
          <cell r="D167">
            <v>71000</v>
          </cell>
          <cell r="E167" t="str">
            <v>un</v>
          </cell>
        </row>
        <row r="168">
          <cell r="A168" t="str">
            <v>303 DIN-3/4</v>
          </cell>
          <cell r="B168" t="str">
            <v>5102 08 1</v>
          </cell>
          <cell r="C168" t="str">
            <v>ABRAZADERA PARA TUBO 3/4" - 26,9mm</v>
          </cell>
          <cell r="D168">
            <v>30400</v>
          </cell>
          <cell r="E168" t="str">
            <v>un</v>
          </cell>
        </row>
        <row r="169">
          <cell r="A169" t="str">
            <v>303 DIN-3/8</v>
          </cell>
          <cell r="B169" t="str">
            <v>5108 05 7</v>
          </cell>
          <cell r="C169" t="str">
            <v>ABRAZADERA PARA TUBO 3/8" - 17,2mm</v>
          </cell>
          <cell r="D169">
            <v>26800</v>
          </cell>
          <cell r="E169" t="str">
            <v>un</v>
          </cell>
        </row>
        <row r="170">
          <cell r="A170" t="str">
            <v>303 DIN-4</v>
          </cell>
          <cell r="B170" t="str">
            <v>5102 27 8</v>
          </cell>
          <cell r="C170" t="str">
            <v>ABRAZADERA PARA TUBO 4" - 114,3mm</v>
          </cell>
          <cell r="D170">
            <v>79100</v>
          </cell>
          <cell r="E170" t="str">
            <v>un</v>
          </cell>
        </row>
        <row r="171">
          <cell r="A171" t="str">
            <v>3030-DX</v>
          </cell>
          <cell r="B171" t="str">
            <v>N/A</v>
          </cell>
          <cell r="C171" t="str">
            <v xml:space="preserve">CAJA DE INSPECCIÓN CON TAPA EN POLIETILENO </v>
          </cell>
          <cell r="D171">
            <v>200000</v>
          </cell>
          <cell r="E171" t="str">
            <v>un</v>
          </cell>
        </row>
        <row r="172">
          <cell r="A172" t="str">
            <v>3052 LGR</v>
          </cell>
          <cell r="B172" t="str">
            <v>-</v>
          </cell>
          <cell r="C172" t="str">
            <v xml:space="preserve">GRAPA A PRESIÓN ISO24-34mm </v>
          </cell>
          <cell r="D172" t="str">
            <v>-</v>
          </cell>
          <cell r="E172" t="str">
            <v>un</v>
          </cell>
        </row>
        <row r="173">
          <cell r="A173" t="str">
            <v>311 N-VA 8-10</v>
          </cell>
          <cell r="B173" t="str">
            <v>3049 22 1</v>
          </cell>
          <cell r="C173" t="str">
            <v>PLACAS DE NÚMERO</v>
          </cell>
          <cell r="D173">
            <v>37250</v>
          </cell>
          <cell r="E173" t="str">
            <v>un</v>
          </cell>
        </row>
        <row r="174">
          <cell r="A174" t="str">
            <v>370/H</v>
          </cell>
          <cell r="B174" t="str">
            <v>5025 20 6</v>
          </cell>
          <cell r="C174" t="str">
            <v xml:space="preserve">SOPORTE CONDUCTORES </v>
          </cell>
          <cell r="D174">
            <v>30700</v>
          </cell>
          <cell r="E174" t="str">
            <v>un</v>
          </cell>
        </row>
        <row r="175">
          <cell r="A175" t="str">
            <v>3PS-187-2-YL</v>
          </cell>
          <cell r="B175" t="str">
            <v>N/A</v>
          </cell>
          <cell r="C175" t="str">
            <v xml:space="preserve">MANGA TERMO 50.80mm ANCHO </v>
          </cell>
          <cell r="D175" t="str">
            <v>-</v>
          </cell>
          <cell r="E175" t="str">
            <v>ml</v>
          </cell>
        </row>
        <row r="176">
          <cell r="A176" t="str">
            <v>3PS-250-2 YL</v>
          </cell>
          <cell r="B176" t="str">
            <v>N/A</v>
          </cell>
          <cell r="C176" t="str">
            <v xml:space="preserve">MANGA TERMO 2.254 mm(16-10) </v>
          </cell>
          <cell r="D176" t="str">
            <v>-</v>
          </cell>
          <cell r="E176" t="str">
            <v>ml</v>
          </cell>
        </row>
        <row r="177">
          <cell r="A177" t="str">
            <v>3PS-250-2-YL-UND</v>
          </cell>
          <cell r="B177" t="str">
            <v>N/A</v>
          </cell>
          <cell r="C177" t="str">
            <v xml:space="preserve">MANGA TERMO 50.8mmX11.15mm  </v>
          </cell>
          <cell r="D177" t="str">
            <v>-</v>
          </cell>
          <cell r="E177" t="str">
            <v>ml</v>
          </cell>
        </row>
        <row r="178">
          <cell r="A178" t="str">
            <v>480 250MM</v>
          </cell>
          <cell r="B178" t="str">
            <v>5240 07 7</v>
          </cell>
          <cell r="C178" t="str">
            <v>VIA DE CHISPAS CERRADA, PROTEGIDA CONTRA EXPLOSIONES 250mm</v>
          </cell>
          <cell r="D178">
            <v>1253000</v>
          </cell>
          <cell r="E178" t="str">
            <v>un</v>
          </cell>
        </row>
        <row r="179">
          <cell r="A179" t="str">
            <v>480 350MM</v>
          </cell>
          <cell r="B179" t="str">
            <v>5240 07 9</v>
          </cell>
          <cell r="C179" t="str">
            <v>VIA DE CHISPAS CERRADA, PROTEGIDA CONTRA EXPLOSIONES 350mm</v>
          </cell>
          <cell r="D179">
            <v>1349000</v>
          </cell>
          <cell r="E179" t="str">
            <v>un</v>
          </cell>
        </row>
        <row r="180">
          <cell r="A180" t="str">
            <v>481 Spark Gap</v>
          </cell>
          <cell r="B180" t="str">
            <v>5240 08 5</v>
          </cell>
          <cell r="C180" t="str">
            <v>VIA DE CHISPAS (Spark gap)</v>
          </cell>
          <cell r="D180">
            <v>556000</v>
          </cell>
          <cell r="E180" t="str">
            <v>un</v>
          </cell>
        </row>
        <row r="181">
          <cell r="A181" t="str">
            <v>484 M12</v>
          </cell>
          <cell r="B181" t="str">
            <v>5240 22 0</v>
          </cell>
          <cell r="C181" t="str">
            <v xml:space="preserve">LENGUETA DE CONEXIÓN PARA VIAS DE CHISPAS 12mm </v>
          </cell>
          <cell r="D181">
            <v>55000</v>
          </cell>
          <cell r="E181" t="str">
            <v>un</v>
          </cell>
        </row>
        <row r="182">
          <cell r="A182" t="str">
            <v>484 M20</v>
          </cell>
          <cell r="B182" t="str">
            <v>5240 24 7</v>
          </cell>
          <cell r="C182" t="str">
            <v xml:space="preserve">LENGUETA DE CONEXIÓN PARA VIAS DE CHISPAS 21mm </v>
          </cell>
          <cell r="D182">
            <v>55000</v>
          </cell>
          <cell r="E182" t="str">
            <v>un</v>
          </cell>
        </row>
        <row r="183">
          <cell r="A183" t="str">
            <v>485 M12</v>
          </cell>
          <cell r="B183" t="str">
            <v>5240 32 8</v>
          </cell>
          <cell r="C183" t="str">
            <v xml:space="preserve">LENGUETA DE CONEXIÓN PARA VIAS DE CHISPAS 13mm </v>
          </cell>
          <cell r="D183">
            <v>55000</v>
          </cell>
          <cell r="E183" t="str">
            <v>un</v>
          </cell>
        </row>
        <row r="184">
          <cell r="A184" t="str">
            <v>485 M16</v>
          </cell>
          <cell r="B184" t="str">
            <v>5240 33 6</v>
          </cell>
          <cell r="C184" t="str">
            <v xml:space="preserve">LENGUETA DE CONEXIÓN PARA VIAS DE CHISPAS 16mm </v>
          </cell>
          <cell r="D184">
            <v>55000</v>
          </cell>
          <cell r="E184" t="str">
            <v>un</v>
          </cell>
        </row>
        <row r="185">
          <cell r="A185" t="str">
            <v>5001 DIN-FT</v>
          </cell>
          <cell r="B185" t="str">
            <v>5304 10 5</v>
          </cell>
          <cell r="C185" t="str">
            <v>CONECTOR 8-10mm SIMPLE</v>
          </cell>
          <cell r="D185">
            <v>20700</v>
          </cell>
          <cell r="E185" t="str">
            <v>un</v>
          </cell>
        </row>
        <row r="186">
          <cell r="A186" t="str">
            <v>5001 N-VA</v>
          </cell>
          <cell r="B186" t="str">
            <v>5304 17 6</v>
          </cell>
          <cell r="C186" t="str">
            <v>CONECTOR 8-10mm CON MEDIA CAÑA EN ACERO INOXIDABLE</v>
          </cell>
          <cell r="D186">
            <v>46500</v>
          </cell>
          <cell r="E186" t="str">
            <v>un</v>
          </cell>
        </row>
        <row r="187">
          <cell r="A187" t="str">
            <v>5002 DIN-FT</v>
          </cell>
          <cell r="B187" t="str">
            <v>5304 20 2</v>
          </cell>
          <cell r="C187" t="str">
            <v>CONECTOR DOBLE</v>
          </cell>
          <cell r="D187">
            <v>53900</v>
          </cell>
          <cell r="E187" t="str">
            <v>un</v>
          </cell>
        </row>
        <row r="188">
          <cell r="A188" t="str">
            <v>5003 FT</v>
          </cell>
          <cell r="B188" t="str">
            <v>5304 31 8</v>
          </cell>
          <cell r="C188" t="str">
            <v>CONECTOR TRIPLE</v>
          </cell>
          <cell r="D188">
            <v>111200</v>
          </cell>
          <cell r="E188" t="str">
            <v>un</v>
          </cell>
        </row>
        <row r="189">
          <cell r="A189" t="str">
            <v>5004 DIN-FT 20</v>
          </cell>
          <cell r="B189" t="str">
            <v>5304 50 4</v>
          </cell>
          <cell r="C189" t="str">
            <v>ABRAZADERA PARA CHAPAS Y ESTRUCTURAS 10-20mm</v>
          </cell>
          <cell r="D189">
            <v>63500</v>
          </cell>
          <cell r="E189" t="str">
            <v>un</v>
          </cell>
        </row>
        <row r="190">
          <cell r="A190" t="str">
            <v>5005 N-FT</v>
          </cell>
          <cell r="B190" t="str">
            <v>5304 66 0</v>
          </cell>
          <cell r="C190" t="str">
            <v>PIEZA DE CONEXIÓN Y PIEZA FIN CAL CON CONECTOR</v>
          </cell>
          <cell r="D190">
            <v>47100</v>
          </cell>
          <cell r="E190" t="str">
            <v>un</v>
          </cell>
        </row>
        <row r="191">
          <cell r="A191" t="str">
            <v>5011 VA M10</v>
          </cell>
          <cell r="B191" t="str">
            <v>5334 93 4</v>
          </cell>
          <cell r="C191" t="str">
            <v>TERMINAL</v>
          </cell>
          <cell r="D191">
            <v>17700</v>
          </cell>
          <cell r="E191" t="str">
            <v>un</v>
          </cell>
        </row>
        <row r="192">
          <cell r="A192" t="str">
            <v>5050 20X3 FT</v>
          </cell>
          <cell r="B192" t="str">
            <v>-</v>
          </cell>
          <cell r="C192" t="str">
            <v xml:space="preserve">SOPORTE ANGULO ACERO </v>
          </cell>
          <cell r="D192" t="str">
            <v>-</v>
          </cell>
          <cell r="E192" t="str">
            <v>un</v>
          </cell>
        </row>
        <row r="193">
          <cell r="A193" t="str">
            <v>555 7.6x380 SW</v>
          </cell>
          <cell r="B193" t="str">
            <v>2332 78 4</v>
          </cell>
          <cell r="C193" t="str">
            <v xml:space="preserve">ABRAZADERA DE BANDA PARA FIJACIÓN </v>
          </cell>
          <cell r="D193">
            <v>2600</v>
          </cell>
          <cell r="E193" t="str">
            <v>un</v>
          </cell>
        </row>
        <row r="194">
          <cell r="A194" t="str">
            <v>5700 DIN</v>
          </cell>
          <cell r="B194" t="str">
            <v>5106 00 1</v>
          </cell>
          <cell r="C194" t="str">
            <v xml:space="preserve">CAJA DE PUNTOS DE SEPARACION </v>
          </cell>
          <cell r="D194">
            <v>605900</v>
          </cell>
          <cell r="E194" t="str">
            <v>un</v>
          </cell>
        </row>
        <row r="195">
          <cell r="A195" t="str">
            <v>61 225 FL</v>
          </cell>
          <cell r="B195" t="str">
            <v>-</v>
          </cell>
          <cell r="C195" t="str">
            <v xml:space="preserve">TERMINAL DE CONEXIÓN </v>
          </cell>
          <cell r="D195" t="str">
            <v>-</v>
          </cell>
          <cell r="E195" t="str">
            <v>un</v>
          </cell>
        </row>
        <row r="196">
          <cell r="A196" t="str">
            <v>61 325 FL</v>
          </cell>
          <cell r="B196" t="str">
            <v>-</v>
          </cell>
          <cell r="C196" t="str">
            <v xml:space="preserve">TERMINAL DE CONEXIÓN </v>
          </cell>
          <cell r="D196" t="str">
            <v>-</v>
          </cell>
          <cell r="E196" t="str">
            <v>un</v>
          </cell>
        </row>
        <row r="197">
          <cell r="A197" t="str">
            <v>61 525 FL</v>
          </cell>
          <cell r="B197" t="str">
            <v>-</v>
          </cell>
          <cell r="C197" t="str">
            <v xml:space="preserve">TERMINAL DE CONEXIÓN </v>
          </cell>
          <cell r="D197" t="str">
            <v>-</v>
          </cell>
          <cell r="E197" t="str">
            <v>un</v>
          </cell>
        </row>
        <row r="198">
          <cell r="A198" t="str">
            <v>733 16 VA</v>
          </cell>
          <cell r="B198" t="str">
            <v>1362 01 1</v>
          </cell>
          <cell r="C198" t="str">
            <v>ABRAZADERA PARA CABLES Y TUBOS 16mm EN ACERO INOXIDABLE</v>
          </cell>
          <cell r="D198">
            <v>27200</v>
          </cell>
          <cell r="E198" t="str">
            <v>un</v>
          </cell>
        </row>
        <row r="199">
          <cell r="A199" t="str">
            <v>833 35 FT</v>
          </cell>
          <cell r="B199" t="str">
            <v>5033 03 9</v>
          </cell>
          <cell r="C199" t="str">
            <v>ABRAZADERA DISTANCIADORA PARA PLATINA CON BASE EN POLIAMIDA</v>
          </cell>
          <cell r="D199">
            <v>36960</v>
          </cell>
          <cell r="E199" t="str">
            <v>un</v>
          </cell>
        </row>
        <row r="200">
          <cell r="A200" t="str">
            <v>853 300</v>
          </cell>
          <cell r="B200" t="str">
            <v>5331 01 3</v>
          </cell>
          <cell r="C200" t="str">
            <v>CABLE DE PUENTEO</v>
          </cell>
          <cell r="D200">
            <v>38400</v>
          </cell>
          <cell r="E200" t="str">
            <v>un</v>
          </cell>
        </row>
        <row r="201">
          <cell r="A201" t="str">
            <v>927 2 6-K</v>
          </cell>
          <cell r="B201" t="str">
            <v>5057 59 9</v>
          </cell>
          <cell r="C201" t="str">
            <v>ABRAZADERA DE CONEXIÓN EQUIPOTENCIAL</v>
          </cell>
          <cell r="D201">
            <v>40000</v>
          </cell>
          <cell r="E201" t="str">
            <v>un</v>
          </cell>
        </row>
        <row r="202">
          <cell r="A202" t="str">
            <v>927/SCH-K-VA</v>
          </cell>
          <cell r="B202" t="str">
            <v>5057 93 0</v>
          </cell>
          <cell r="C202" t="str">
            <v>CIERRE PARA ABRAZADERA DE CONEXIÓN EQUIPOTENCIAL</v>
          </cell>
          <cell r="D202">
            <v>17180</v>
          </cell>
          <cell r="E202" t="str">
            <v>un</v>
          </cell>
        </row>
        <row r="203">
          <cell r="A203" t="str">
            <v>AL-ALU 8mm</v>
          </cell>
          <cell r="B203" t="str">
            <v>N/A</v>
          </cell>
          <cell r="C203" t="str">
            <v>CONDUCTOR REDONDO EN ALUMINIO 8mm</v>
          </cell>
          <cell r="D203">
            <v>3700</v>
          </cell>
          <cell r="E203" t="str">
            <v>ml</v>
          </cell>
        </row>
        <row r="204">
          <cell r="A204" t="str">
            <v>AW G 15 16 FT</v>
          </cell>
          <cell r="B204" t="str">
            <v>-</v>
          </cell>
          <cell r="C204" t="str">
            <v xml:space="preserve">SOPORTE PARA MONTAJE DE </v>
          </cell>
          <cell r="D204" t="str">
            <v>-</v>
          </cell>
          <cell r="E204" t="str">
            <v>un</v>
          </cell>
        </row>
        <row r="205">
          <cell r="A205" t="str">
            <v>AW G 15 41 FT</v>
          </cell>
          <cell r="B205" t="str">
            <v>-</v>
          </cell>
          <cell r="C205" t="str">
            <v xml:space="preserve">SOPORTE PARA MONTAJE DE </v>
          </cell>
          <cell r="D205" t="str">
            <v>-</v>
          </cell>
          <cell r="E205" t="str">
            <v>un</v>
          </cell>
        </row>
        <row r="206">
          <cell r="A206" t="str">
            <v>AW G 15 51 FT</v>
          </cell>
          <cell r="B206" t="str">
            <v>-</v>
          </cell>
          <cell r="C206" t="str">
            <v xml:space="preserve">SOPORTE PARA MONTAJE DE </v>
          </cell>
          <cell r="D206" t="str">
            <v>-</v>
          </cell>
          <cell r="E206" t="str">
            <v>un</v>
          </cell>
        </row>
        <row r="207">
          <cell r="A207" t="str">
            <v>B 100 E 4-5</v>
          </cell>
          <cell r="B207" t="str">
            <v>-</v>
          </cell>
          <cell r="C207" t="str">
            <v xml:space="preserve">CAJA DE DERIVACIÓN PLÁSTICA </v>
          </cell>
          <cell r="D207" t="str">
            <v>-</v>
          </cell>
          <cell r="E207" t="str">
            <v>un</v>
          </cell>
        </row>
        <row r="208">
          <cell r="A208" t="str">
            <v>B 160 E 10-5</v>
          </cell>
          <cell r="B208" t="str">
            <v>-</v>
          </cell>
          <cell r="C208" t="str">
            <v xml:space="preserve">CAJA DE DERIVACIÓN PLÁSTICA </v>
          </cell>
          <cell r="D208" t="str">
            <v>-</v>
          </cell>
          <cell r="E208" t="str">
            <v>un</v>
          </cell>
        </row>
        <row r="209">
          <cell r="A209" t="str">
            <v>B30EP-167-593-BK</v>
          </cell>
          <cell r="B209" t="str">
            <v>N/A</v>
          </cell>
          <cell r="C209" t="str">
            <v xml:space="preserve">ETIQ.POLIESTER </v>
          </cell>
          <cell r="D209" t="str">
            <v>-</v>
          </cell>
          <cell r="E209" t="str">
            <v>un</v>
          </cell>
        </row>
        <row r="210">
          <cell r="A210" t="str">
            <v>B33020</v>
          </cell>
          <cell r="B210" t="str">
            <v>-</v>
          </cell>
          <cell r="C210" t="str">
            <v>CONECTOR TIERRA BAND HILO</v>
          </cell>
          <cell r="D210" t="str">
            <v>-</v>
          </cell>
          <cell r="E210" t="str">
            <v>un</v>
          </cell>
        </row>
        <row r="211">
          <cell r="A211" t="str">
            <v>BBP11-34L</v>
          </cell>
          <cell r="B211" t="str">
            <v>N/A</v>
          </cell>
          <cell r="C211" t="str">
            <v>IMPRESORA ESCRITORIO BBP11-</v>
          </cell>
          <cell r="D211" t="str">
            <v>-</v>
          </cell>
          <cell r="E211" t="str">
            <v>un</v>
          </cell>
        </row>
        <row r="212">
          <cell r="A212" t="str">
            <v>C 25-B/0 190</v>
          </cell>
          <cell r="B212" t="str">
            <v>-</v>
          </cell>
          <cell r="C212" t="str">
            <v>DPS CLASE I , C25-B/0 OBO</v>
          </cell>
          <cell r="D212">
            <v>418000</v>
          </cell>
          <cell r="E212" t="str">
            <v>un</v>
          </cell>
        </row>
        <row r="213">
          <cell r="A213" t="str">
            <v>C 25-B-C/0/NPE</v>
          </cell>
          <cell r="B213" t="str">
            <v>5095 60 3</v>
          </cell>
          <cell r="C213" t="str">
            <v>MODULO DPS CLASE I, C25-B-</v>
          </cell>
          <cell r="D213" t="str">
            <v>-</v>
          </cell>
          <cell r="E213" t="str">
            <v>un</v>
          </cell>
        </row>
        <row r="214">
          <cell r="A214" t="str">
            <v>CRM 40</v>
          </cell>
          <cell r="B214" t="str">
            <v>-</v>
          </cell>
          <cell r="C214" t="str">
            <v xml:space="preserve">TUBERIA PARA SELLOS CONTRA </v>
          </cell>
          <cell r="D214" t="str">
            <v>-</v>
          </cell>
          <cell r="E214" t="str">
            <v>un</v>
          </cell>
        </row>
        <row r="215">
          <cell r="A215" t="str">
            <v>DBLG 20 500 FT</v>
          </cell>
          <cell r="B215" t="str">
            <v>-</v>
          </cell>
          <cell r="C215" t="str">
            <v xml:space="preserve">SOPORTE PISO GALV. BANDEJA </v>
          </cell>
          <cell r="D215" t="str">
            <v>-</v>
          </cell>
          <cell r="E215" t="str">
            <v>un</v>
          </cell>
        </row>
        <row r="216">
          <cell r="A216" t="str">
            <v>DKU 60 VA4310</v>
          </cell>
          <cell r="B216" t="str">
            <v>-</v>
          </cell>
          <cell r="C216" t="str">
            <v>GRAPA FIJACIÓN DE TAPA, VA</v>
          </cell>
          <cell r="D216" t="str">
            <v>-</v>
          </cell>
          <cell r="E216" t="str">
            <v>un</v>
          </cell>
        </row>
        <row r="217">
          <cell r="A217" t="str">
            <v>DKU VA</v>
          </cell>
          <cell r="B217" t="str">
            <v>-</v>
          </cell>
          <cell r="C217" t="str">
            <v xml:space="preserve">TAPA DE ABRAZADERA </v>
          </cell>
          <cell r="D217" t="str">
            <v>-</v>
          </cell>
          <cell r="E217" t="str">
            <v>un</v>
          </cell>
        </row>
        <row r="218">
          <cell r="A218" t="str">
            <v>DLS-BS</v>
          </cell>
          <cell r="B218" t="str">
            <v>5082 38 2</v>
          </cell>
          <cell r="C218" t="str">
            <v xml:space="preserve">DPS FIJACION PROTECTORES </v>
          </cell>
          <cell r="D218">
            <v>79000</v>
          </cell>
          <cell r="E218" t="str">
            <v>un</v>
          </cell>
        </row>
        <row r="219">
          <cell r="A219" t="str">
            <v>DRLU 150 FS</v>
          </cell>
          <cell r="B219" t="str">
            <v>-</v>
          </cell>
          <cell r="C219" t="str">
            <v>TAPA PARA BANDEJA 150x3000 FS</v>
          </cell>
          <cell r="D219" t="str">
            <v>-</v>
          </cell>
          <cell r="E219" t="str">
            <v>un</v>
          </cell>
        </row>
        <row r="220">
          <cell r="A220" t="str">
            <v>DRLU 200 FS</v>
          </cell>
          <cell r="B220" t="str">
            <v>-</v>
          </cell>
          <cell r="C220" t="str">
            <v xml:space="preserve">TAPA PARA BANDEJA 200x3000 </v>
          </cell>
          <cell r="D220" t="str">
            <v>-</v>
          </cell>
          <cell r="E220" t="str">
            <v>un</v>
          </cell>
        </row>
        <row r="221">
          <cell r="A221" t="str">
            <v>DRLU 300 FS</v>
          </cell>
          <cell r="B221" t="str">
            <v>-</v>
          </cell>
          <cell r="C221" t="str">
            <v xml:space="preserve">TAPA PARA BANDEJA 300x3000, </v>
          </cell>
          <cell r="D221" t="str">
            <v>-</v>
          </cell>
          <cell r="E221" t="str">
            <v>un</v>
          </cell>
        </row>
        <row r="222">
          <cell r="A222" t="str">
            <v>DRLU 400 FS</v>
          </cell>
          <cell r="B222" t="str">
            <v>-</v>
          </cell>
          <cell r="C222" t="str">
            <v xml:space="preserve">TAPA PARA BANDEJA 400x3000, </v>
          </cell>
          <cell r="D222" t="str">
            <v>-</v>
          </cell>
          <cell r="E222" t="str">
            <v>un</v>
          </cell>
        </row>
        <row r="223">
          <cell r="A223" t="str">
            <v>DS-BNC m/w</v>
          </cell>
          <cell r="B223" t="str">
            <v>5093 25 2</v>
          </cell>
          <cell r="C223" t="str">
            <v xml:space="preserve">DPS LINEAS COAXIALES </v>
          </cell>
          <cell r="D223">
            <v>535000</v>
          </cell>
          <cell r="E223" t="str">
            <v>un</v>
          </cell>
        </row>
        <row r="224">
          <cell r="A224" t="str">
            <v>DS-N m/w</v>
          </cell>
          <cell r="B224" t="str">
            <v>5093 99 6</v>
          </cell>
          <cell r="C224" t="str">
            <v xml:space="preserve">DPS LINEAS COAXIALES </v>
          </cell>
          <cell r="D224">
            <v>535000</v>
          </cell>
          <cell r="E224" t="str">
            <v>un</v>
          </cell>
        </row>
        <row r="225">
          <cell r="A225" t="str">
            <v>DS-TNC m/w</v>
          </cell>
          <cell r="B225" t="str">
            <v>5093 27 0</v>
          </cell>
          <cell r="C225" t="str">
            <v xml:space="preserve">DPS LINEAS COAXIALES </v>
          </cell>
          <cell r="D225">
            <v>535000</v>
          </cell>
          <cell r="E225" t="str">
            <v>un</v>
          </cell>
        </row>
        <row r="226">
          <cell r="A226" t="str">
            <v>EDFB M32</v>
          </cell>
          <cell r="B226" t="str">
            <v>-</v>
          </cell>
          <cell r="C226" t="str">
            <v xml:space="preserve">PRENSAESTOPA PLAS CAJA DE </v>
          </cell>
          <cell r="D226" t="str">
            <v>-</v>
          </cell>
          <cell r="E226" t="str">
            <v>un</v>
          </cell>
        </row>
        <row r="227">
          <cell r="A227" t="str">
            <v>EDFB M40</v>
          </cell>
          <cell r="B227" t="str">
            <v>-</v>
          </cell>
          <cell r="C227" t="str">
            <v xml:space="preserve">PRENSAESTOPA PLÁSTICA.CAJA </v>
          </cell>
          <cell r="D227" t="str">
            <v>-</v>
          </cell>
          <cell r="E227" t="str">
            <v>un</v>
          </cell>
        </row>
        <row r="228">
          <cell r="A228" t="str">
            <v>FBA - B200</v>
          </cell>
          <cell r="B228" t="str">
            <v>-</v>
          </cell>
          <cell r="C228" t="str">
            <v xml:space="preserve">BLOQUEO FLEXIBLE DE ESPUMA </v>
          </cell>
          <cell r="D228" t="str">
            <v>-</v>
          </cell>
          <cell r="E228" t="str">
            <v>un</v>
          </cell>
        </row>
        <row r="229">
          <cell r="A229" t="str">
            <v>FBA - D150</v>
          </cell>
          <cell r="B229" t="str">
            <v>-</v>
          </cell>
          <cell r="C229" t="str">
            <v xml:space="preserve">TAPÓN CON AISLAMIENTO </v>
          </cell>
          <cell r="D229" t="str">
            <v>-</v>
          </cell>
          <cell r="E229" t="str">
            <v>un</v>
          </cell>
        </row>
        <row r="230">
          <cell r="A230" t="str">
            <v>FBA - S107</v>
          </cell>
          <cell r="B230" t="str">
            <v>-</v>
          </cell>
          <cell r="C230" t="str">
            <v xml:space="preserve">TAPÓN FLEXIBLE DE ESPUMA </v>
          </cell>
          <cell r="D230" t="str">
            <v>-</v>
          </cell>
          <cell r="E230" t="str">
            <v>un</v>
          </cell>
        </row>
        <row r="231">
          <cell r="A231" t="str">
            <v>FBA - S78</v>
          </cell>
          <cell r="B231" t="str">
            <v>-</v>
          </cell>
          <cell r="C231" t="str">
            <v xml:space="preserve">TAPÓN FLEXIBLE DE ESPUMA </v>
          </cell>
          <cell r="D231" t="str">
            <v>-</v>
          </cell>
          <cell r="E231" t="str">
            <v>un</v>
          </cell>
        </row>
        <row r="232">
          <cell r="A232" t="str">
            <v>FBA-S65</v>
          </cell>
          <cell r="B232" t="str">
            <v>-</v>
          </cell>
          <cell r="C232" t="str">
            <v>FBA-S65</v>
          </cell>
          <cell r="D232" t="str">
            <v>-</v>
          </cell>
          <cell r="E232" t="str">
            <v>un</v>
          </cell>
        </row>
        <row r="233">
          <cell r="A233" t="str">
            <v>FBA-SP</v>
          </cell>
          <cell r="B233" t="str">
            <v>-</v>
          </cell>
          <cell r="C233" t="str">
            <v xml:space="preserve">COMPUESTO DE PROTECCIÓN </v>
          </cell>
          <cell r="D233" t="str">
            <v>-</v>
          </cell>
          <cell r="E233" t="str">
            <v>un</v>
          </cell>
        </row>
        <row r="234">
          <cell r="A234" t="str">
            <v>FBA-WI</v>
          </cell>
          <cell r="B234" t="str">
            <v>N/A</v>
          </cell>
          <cell r="C234" t="str">
            <v>CABLE BOBINA</v>
          </cell>
          <cell r="D234" t="str">
            <v>-</v>
          </cell>
          <cell r="E234" t="str">
            <v>un</v>
          </cell>
        </row>
        <row r="235">
          <cell r="A235" t="str">
            <v>FBS90 - M</v>
          </cell>
          <cell r="B235" t="str">
            <v>-</v>
          </cell>
          <cell r="C235" t="str">
            <v>TUBOS MEZCLADORES OBO</v>
          </cell>
          <cell r="D235" t="str">
            <v>-</v>
          </cell>
          <cell r="E235" t="str">
            <v>un</v>
          </cell>
        </row>
        <row r="236">
          <cell r="A236" t="str">
            <v>FBS-S</v>
          </cell>
          <cell r="B236" t="str">
            <v>-</v>
          </cell>
          <cell r="C236" t="str">
            <v xml:space="preserve">ESPUMA DE PROTECCION </v>
          </cell>
          <cell r="D236" t="str">
            <v>-</v>
          </cell>
          <cell r="E236" t="str">
            <v>un</v>
          </cell>
        </row>
        <row r="237">
          <cell r="A237" t="str">
            <v>FDB-2 24-N</v>
          </cell>
          <cell r="B237" t="str">
            <v>-</v>
          </cell>
          <cell r="C237" t="str">
            <v xml:space="preserve">PETROL FIELD PROTECTOR 2 </v>
          </cell>
          <cell r="D237">
            <v>723000</v>
          </cell>
          <cell r="E237" t="str">
            <v>un</v>
          </cell>
        </row>
        <row r="238">
          <cell r="A238" t="str">
            <v>FDB-3 24-N</v>
          </cell>
          <cell r="B238" t="str">
            <v>-</v>
          </cell>
          <cell r="C238" t="str">
            <v xml:space="preserve">PETROL FIELD PROTECTOR 3 </v>
          </cell>
          <cell r="D238">
            <v>723000</v>
          </cell>
          <cell r="E238" t="str">
            <v>un</v>
          </cell>
        </row>
        <row r="239">
          <cell r="A239" t="str">
            <v>F-FIX-10</v>
          </cell>
          <cell r="B239" t="str">
            <v>5403 10 3</v>
          </cell>
          <cell r="C239" t="str">
            <v>BLOQUE DE CONCRETO 10Kg</v>
          </cell>
          <cell r="D239" t="str">
            <v>-</v>
          </cell>
          <cell r="E239" t="str">
            <v>un</v>
          </cell>
        </row>
        <row r="240">
          <cell r="A240" t="str">
            <v>F-FIX-B16</v>
          </cell>
          <cell r="B240" t="str">
            <v>5403 23 5</v>
          </cell>
          <cell r="C240" t="str">
            <v>BASE PLÁSTICA PARA BLOQUE DE CONCRETO 16Kg CON TACO INTEGRADO</v>
          </cell>
          <cell r="D240">
            <v>23600</v>
          </cell>
          <cell r="E240" t="str">
            <v>un</v>
          </cell>
        </row>
        <row r="241">
          <cell r="A241" t="str">
            <v>F-FIX-B16 3B</v>
          </cell>
          <cell r="B241" t="str">
            <v>5403 23 8</v>
          </cell>
          <cell r="C241" t="str">
            <v>BASE PLÁSTICA PARA BLOQUE DE CONCRETO 16Kg SIN TACO</v>
          </cell>
          <cell r="D241">
            <v>23600</v>
          </cell>
          <cell r="E241" t="str">
            <v>un</v>
          </cell>
        </row>
        <row r="242">
          <cell r="A242" t="str">
            <v>F-FIX-BASIS</v>
          </cell>
          <cell r="B242" t="str">
            <v>5403 32 4</v>
          </cell>
          <cell r="C242" t="str">
            <v>BASE PLÁSTICA PARA PUNTAS CAPTORAS JUNIOR</v>
          </cell>
          <cell r="D242">
            <v>72200</v>
          </cell>
          <cell r="E242" t="str">
            <v>un</v>
          </cell>
        </row>
        <row r="243">
          <cell r="A243" t="str">
            <v>F-FIX-KL</v>
          </cell>
          <cell r="B243" t="str">
            <v>5403 21 9</v>
          </cell>
          <cell r="C243" t="str">
            <v>BORNE 8mm PARA BLOQUES DE CONCRETO</v>
          </cell>
          <cell r="D243">
            <v>71300</v>
          </cell>
          <cell r="E243" t="str">
            <v>un</v>
          </cell>
        </row>
        <row r="244">
          <cell r="A244" t="str">
            <v>F-FIX-S16</v>
          </cell>
          <cell r="B244" t="str">
            <v>5403 22 7</v>
          </cell>
          <cell r="C244" t="str">
            <v>BLOQUE DE CONCRETO 16Kg</v>
          </cell>
          <cell r="D244">
            <v>73300</v>
          </cell>
          <cell r="E244" t="str">
            <v>un</v>
          </cell>
        </row>
        <row r="245">
          <cell r="A245" t="str">
            <v>FLD  12</v>
          </cell>
          <cell r="B245" t="str">
            <v>5098 60 3</v>
          </cell>
          <cell r="C245" t="str">
            <v>DPS 12 V/ 10kA (8/20) OBO</v>
          </cell>
          <cell r="D245">
            <v>544000</v>
          </cell>
          <cell r="E245" t="str">
            <v>un</v>
          </cell>
        </row>
        <row r="246">
          <cell r="A246" t="str">
            <v>FLD  24</v>
          </cell>
          <cell r="B246" t="str">
            <v>5098 61 1</v>
          </cell>
          <cell r="C246" t="str">
            <v>DPS 24V / 10kA (8/20) OBO</v>
          </cell>
          <cell r="D246">
            <v>544000</v>
          </cell>
          <cell r="E246" t="str">
            <v>un</v>
          </cell>
        </row>
        <row r="247">
          <cell r="A247" t="str">
            <v>FLD  48</v>
          </cell>
          <cell r="B247" t="str">
            <v>5098 63 0</v>
          </cell>
          <cell r="C247" t="str">
            <v>DPS 48V / 10kA (8/20) OBO</v>
          </cell>
          <cell r="D247">
            <v>544000</v>
          </cell>
          <cell r="E247" t="str">
            <v>un</v>
          </cell>
        </row>
        <row r="248">
          <cell r="A248" t="str">
            <v>FLD  5</v>
          </cell>
          <cell r="B248" t="str">
            <v>5098 60 0</v>
          </cell>
          <cell r="C248" t="str">
            <v>DPS 5V / 10kA (8/20) OBO</v>
          </cell>
          <cell r="D248">
            <v>544000</v>
          </cell>
          <cell r="E248" t="str">
            <v>un</v>
          </cell>
        </row>
        <row r="249">
          <cell r="A249" t="str">
            <v>FPS - SP</v>
          </cell>
          <cell r="B249" t="str">
            <v>-</v>
          </cell>
          <cell r="C249" t="str">
            <v xml:space="preserve">COMPUESTO DE EMPLASTE GRIS </v>
          </cell>
          <cell r="D249" t="str">
            <v>-</v>
          </cell>
          <cell r="E249" t="str">
            <v>un</v>
          </cell>
        </row>
        <row r="250">
          <cell r="A250" t="str">
            <v>FPS-K</v>
          </cell>
          <cell r="B250" t="str">
            <v>-</v>
          </cell>
          <cell r="C250" t="str">
            <v xml:space="preserve">PLACA SILICATO D CALCIO FPS </v>
          </cell>
          <cell r="D250" t="str">
            <v>-</v>
          </cell>
          <cell r="E250" t="str">
            <v>un</v>
          </cell>
        </row>
        <row r="251">
          <cell r="A251" t="str">
            <v>FRD 5 HF</v>
          </cell>
          <cell r="B251" t="str">
            <v>5098 57 1</v>
          </cell>
          <cell r="C251" t="str">
            <v xml:space="preserve">DPS DATOS Y MCR.5V/6kA </v>
          </cell>
          <cell r="D251">
            <v>564000</v>
          </cell>
          <cell r="E251" t="str">
            <v>un</v>
          </cell>
        </row>
        <row r="252">
          <cell r="A252" t="str">
            <v>FRSB 6x20 G</v>
          </cell>
          <cell r="B252" t="str">
            <v>-</v>
          </cell>
          <cell r="C252" t="str">
            <v xml:space="preserve">TORNILLO CABAZA m 6x20 </v>
          </cell>
          <cell r="D252" t="str">
            <v>-</v>
          </cell>
          <cell r="E252" t="str">
            <v>un</v>
          </cell>
        </row>
        <row r="253">
          <cell r="A253" t="str">
            <v>G3370</v>
          </cell>
          <cell r="B253" t="str">
            <v>-</v>
          </cell>
          <cell r="C253" t="str">
            <v xml:space="preserve">SISTEMA DE PUESTA A TIERRA </v>
          </cell>
          <cell r="D253" t="str">
            <v>-</v>
          </cell>
          <cell r="E253" t="str">
            <v>un</v>
          </cell>
        </row>
        <row r="254">
          <cell r="A254" t="str">
            <v>GB2</v>
          </cell>
          <cell r="B254" t="str">
            <v>-</v>
          </cell>
          <cell r="C254" t="str">
            <v>CUBETA</v>
          </cell>
          <cell r="D254" t="str">
            <v>-</v>
          </cell>
          <cell r="E254" t="str">
            <v>un</v>
          </cell>
        </row>
        <row r="255">
          <cell r="A255" t="str">
            <v>GB2 P3</v>
          </cell>
          <cell r="B255" t="str">
            <v>-</v>
          </cell>
          <cell r="C255" t="str">
            <v xml:space="preserve">TAPA MODULOS 45 PARA </v>
          </cell>
          <cell r="D255" t="str">
            <v>-</v>
          </cell>
          <cell r="E255" t="str">
            <v>un</v>
          </cell>
        </row>
        <row r="256">
          <cell r="A256" t="str">
            <v>GES4-2U10T 7011</v>
          </cell>
          <cell r="B256" t="str">
            <v>-</v>
          </cell>
          <cell r="C256" t="str">
            <v xml:space="preserve">CAJA PORTAMECANISMOS PARA </v>
          </cell>
          <cell r="D256" t="str">
            <v>-</v>
          </cell>
          <cell r="E256" t="str">
            <v>un</v>
          </cell>
        </row>
        <row r="257">
          <cell r="A257" t="str">
            <v>GEV 36 FT</v>
          </cell>
          <cell r="B257" t="str">
            <v>-</v>
          </cell>
          <cell r="C257" t="str">
            <v xml:space="preserve">UNIÓN CURVA BANDEJA HILO </v>
          </cell>
          <cell r="D257" t="str">
            <v>-</v>
          </cell>
          <cell r="E257" t="str">
            <v>un</v>
          </cell>
        </row>
        <row r="258">
          <cell r="A258" t="str">
            <v>GEV 36 G</v>
          </cell>
          <cell r="B258" t="str">
            <v>-</v>
          </cell>
          <cell r="C258" t="str">
            <v xml:space="preserve">UNIÓN CURVA BANDEJA HILO </v>
          </cell>
          <cell r="D258" t="str">
            <v>-</v>
          </cell>
          <cell r="E258" t="str">
            <v>un</v>
          </cell>
        </row>
        <row r="259">
          <cell r="A259" t="str">
            <v>GEV 36 VA4301</v>
          </cell>
          <cell r="B259" t="str">
            <v>-</v>
          </cell>
          <cell r="C259" t="str">
            <v xml:space="preserve">UNIÓN CURVA BANDEJA HILO </v>
          </cell>
          <cell r="D259" t="str">
            <v>-</v>
          </cell>
          <cell r="E259" t="str">
            <v>un</v>
          </cell>
        </row>
        <row r="260">
          <cell r="A260" t="str">
            <v>GKB 34 G</v>
          </cell>
          <cell r="B260" t="str">
            <v>-</v>
          </cell>
          <cell r="C260" t="str">
            <v>BRIDA DE FIJACIÓN</v>
          </cell>
          <cell r="D260" t="str">
            <v>-</v>
          </cell>
          <cell r="E260" t="str">
            <v>un</v>
          </cell>
        </row>
        <row r="261">
          <cell r="A261" t="str">
            <v>GKS 34 FT</v>
          </cell>
          <cell r="B261" t="str">
            <v>-</v>
          </cell>
          <cell r="C261" t="str">
            <v xml:space="preserve">BRIDA FIJACIÓN A SOPORTE </v>
          </cell>
          <cell r="D261" t="str">
            <v>-</v>
          </cell>
          <cell r="E261" t="str">
            <v>un</v>
          </cell>
        </row>
        <row r="262">
          <cell r="A262" t="str">
            <v>GKS 34 G</v>
          </cell>
          <cell r="B262" t="str">
            <v>-</v>
          </cell>
          <cell r="C262" t="str">
            <v xml:space="preserve">UNIÓN FIJACION A SOPORTE </v>
          </cell>
          <cell r="D262" t="str">
            <v>-</v>
          </cell>
          <cell r="E262" t="str">
            <v>un</v>
          </cell>
        </row>
        <row r="263">
          <cell r="A263" t="str">
            <v>GKS 50 07 FS</v>
          </cell>
          <cell r="B263" t="str">
            <v>-</v>
          </cell>
          <cell r="C263" t="str">
            <v xml:space="preserve">PIEZA DE SUJECIÓN 60*40ACERO </v>
          </cell>
          <cell r="D263" t="str">
            <v>-</v>
          </cell>
          <cell r="E263" t="str">
            <v>un</v>
          </cell>
        </row>
        <row r="264">
          <cell r="A264" t="str">
            <v>GKS 50 VA</v>
          </cell>
          <cell r="B264" t="str">
            <v>-</v>
          </cell>
          <cell r="C264" t="str">
            <v xml:space="preserve">BRIDA DE FIJACIÓN INOXIBABLE </v>
          </cell>
          <cell r="D264" t="str">
            <v>-</v>
          </cell>
          <cell r="E264" t="str">
            <v>un</v>
          </cell>
        </row>
        <row r="265">
          <cell r="A265" t="str">
            <v>GKT 38 G</v>
          </cell>
          <cell r="B265" t="str">
            <v>-</v>
          </cell>
          <cell r="C265" t="str">
            <v xml:space="preserve">BRIDA DE FIJACIÓN </v>
          </cell>
          <cell r="D265" t="str">
            <v>-</v>
          </cell>
          <cell r="E265" t="str">
            <v>un</v>
          </cell>
        </row>
        <row r="266">
          <cell r="A266" t="str">
            <v>GL 3x40 AMP</v>
          </cell>
          <cell r="B266" t="str">
            <v>N/A</v>
          </cell>
          <cell r="C266" t="str">
            <v>BREAKER GL 3x40 AMP</v>
          </cell>
          <cell r="D266" t="str">
            <v>-</v>
          </cell>
          <cell r="E266" t="str">
            <v>un</v>
          </cell>
        </row>
        <row r="267">
          <cell r="A267" t="str">
            <v>GMA M8 FS</v>
          </cell>
          <cell r="B267" t="str">
            <v>-</v>
          </cell>
          <cell r="C267" t="str">
            <v xml:space="preserve">SOPORTE METÁLICO PARA </v>
          </cell>
          <cell r="D267" t="str">
            <v>-</v>
          </cell>
          <cell r="E267" t="str">
            <v>un</v>
          </cell>
        </row>
        <row r="268">
          <cell r="A268" t="str">
            <v>GMB 16/6 M</v>
          </cell>
          <cell r="B268" t="str">
            <v>N/A</v>
          </cell>
          <cell r="C268" t="str">
            <v xml:space="preserve">TUBO TERMOENCOGIBLE </v>
          </cell>
          <cell r="D268">
            <v>25200</v>
          </cell>
          <cell r="E268" t="str">
            <v>ml</v>
          </cell>
        </row>
        <row r="269">
          <cell r="A269" t="str">
            <v>GMB 30/12 M</v>
          </cell>
          <cell r="B269" t="str">
            <v>N/A</v>
          </cell>
          <cell r="C269" t="str">
            <v xml:space="preserve">TUBO TERMOENCOGIBLE </v>
          </cell>
          <cell r="D269">
            <v>56700</v>
          </cell>
          <cell r="E269" t="str">
            <v>ml</v>
          </cell>
        </row>
        <row r="270">
          <cell r="A270" t="str">
            <v>GMB 50/20 M</v>
          </cell>
          <cell r="B270" t="str">
            <v>N/A</v>
          </cell>
          <cell r="C270" t="str">
            <v xml:space="preserve">TUBO TERMOENCOGIBLE </v>
          </cell>
          <cell r="D270" t="str">
            <v>-</v>
          </cell>
          <cell r="E270" t="str">
            <v>ml</v>
          </cell>
        </row>
        <row r="271">
          <cell r="A271" t="str">
            <v>GMF22 M10 VA</v>
          </cell>
          <cell r="B271" t="str">
            <v>-</v>
          </cell>
          <cell r="C271" t="str">
            <v xml:space="preserve">TUERCA PARA PERFIL </v>
          </cell>
          <cell r="D271" t="str">
            <v>-</v>
          </cell>
          <cell r="E271" t="str">
            <v>un</v>
          </cell>
        </row>
        <row r="272">
          <cell r="A272" t="str">
            <v>GR BS</v>
          </cell>
          <cell r="B272" t="str">
            <v>-</v>
          </cell>
          <cell r="C272" t="str">
            <v xml:space="preserve">HERRAMIENTA DE CORTE </v>
          </cell>
          <cell r="D272" t="str">
            <v>-</v>
          </cell>
          <cell r="E272" t="str">
            <v>un</v>
          </cell>
        </row>
        <row r="273">
          <cell r="A273" t="str">
            <v>GRM 105 100 FT</v>
          </cell>
          <cell r="B273" t="str">
            <v>-</v>
          </cell>
          <cell r="C273" t="str">
            <v xml:space="preserve">BAN. HILO GALV.105x100x3000 </v>
          </cell>
          <cell r="D273" t="str">
            <v>-</v>
          </cell>
          <cell r="E273" t="str">
            <v>un</v>
          </cell>
        </row>
        <row r="274">
          <cell r="A274" t="str">
            <v>GRM 105 100 VA</v>
          </cell>
          <cell r="B274" t="str">
            <v>-</v>
          </cell>
          <cell r="C274" t="str">
            <v xml:space="preserve">BAN. HILO INOX.105x100x3000 </v>
          </cell>
          <cell r="D274" t="str">
            <v>-</v>
          </cell>
          <cell r="E274" t="str">
            <v>un</v>
          </cell>
        </row>
        <row r="275">
          <cell r="A275" t="str">
            <v>GRM 105 150VA4301</v>
          </cell>
          <cell r="B275" t="str">
            <v>-</v>
          </cell>
          <cell r="C275" t="str">
            <v xml:space="preserve">BAN.HILO INOX 105x150x3000 4VA </v>
          </cell>
          <cell r="D275" t="str">
            <v>-</v>
          </cell>
          <cell r="E275" t="str">
            <v>un</v>
          </cell>
        </row>
        <row r="276">
          <cell r="A276" t="str">
            <v>GRM 105 200 FT</v>
          </cell>
          <cell r="B276" t="str">
            <v>-</v>
          </cell>
          <cell r="C276" t="str">
            <v xml:space="preserve">BAN. HILO GALV.105x200x3000 </v>
          </cell>
          <cell r="D276" t="str">
            <v>-</v>
          </cell>
          <cell r="E276" t="str">
            <v>un</v>
          </cell>
        </row>
        <row r="277">
          <cell r="A277" t="str">
            <v>GRM 105 200 VA</v>
          </cell>
          <cell r="B277" t="str">
            <v>-</v>
          </cell>
          <cell r="C277" t="str">
            <v xml:space="preserve">BAN. HILO INOX.105x200x3000 </v>
          </cell>
          <cell r="D277" t="str">
            <v>-</v>
          </cell>
          <cell r="E277" t="str">
            <v>un</v>
          </cell>
        </row>
        <row r="278">
          <cell r="A278" t="str">
            <v>GRM 105 300 FT</v>
          </cell>
          <cell r="B278" t="str">
            <v>-</v>
          </cell>
          <cell r="C278" t="str">
            <v xml:space="preserve">BAN. HILO GALV.105x300x3000 </v>
          </cell>
          <cell r="D278" t="str">
            <v>-</v>
          </cell>
          <cell r="E278" t="str">
            <v>un</v>
          </cell>
        </row>
        <row r="279">
          <cell r="A279" t="str">
            <v>GRM 105 300 VA</v>
          </cell>
          <cell r="B279" t="str">
            <v>-</v>
          </cell>
          <cell r="C279" t="str">
            <v xml:space="preserve">BAN. HILO INOX.105x300x3000 </v>
          </cell>
          <cell r="D279" t="str">
            <v>-</v>
          </cell>
          <cell r="E279" t="str">
            <v>un</v>
          </cell>
        </row>
        <row r="280">
          <cell r="A280" t="str">
            <v>GRM 105 400 FT</v>
          </cell>
          <cell r="B280" t="str">
            <v>-</v>
          </cell>
          <cell r="C280" t="str">
            <v xml:space="preserve">BAN. HILO GALV.105x400x3000 </v>
          </cell>
          <cell r="D280" t="str">
            <v>-</v>
          </cell>
          <cell r="E280" t="str">
            <v>un</v>
          </cell>
        </row>
        <row r="281">
          <cell r="A281" t="str">
            <v>GRM 105 400 VA</v>
          </cell>
          <cell r="B281" t="str">
            <v>-</v>
          </cell>
          <cell r="C281" t="str">
            <v xml:space="preserve">BAN. HILO INOX.105x400x3000 </v>
          </cell>
          <cell r="D281" t="str">
            <v>-</v>
          </cell>
          <cell r="E281" t="str">
            <v>un</v>
          </cell>
        </row>
        <row r="282">
          <cell r="A282" t="str">
            <v>GRM 105 500 FT</v>
          </cell>
          <cell r="B282" t="str">
            <v>-</v>
          </cell>
          <cell r="C282" t="str">
            <v xml:space="preserve">BAN. HILO GALV.105x500x3000 </v>
          </cell>
          <cell r="D282" t="str">
            <v>-</v>
          </cell>
          <cell r="E282" t="str">
            <v>un</v>
          </cell>
        </row>
        <row r="283">
          <cell r="A283" t="str">
            <v>GRM 105 500 VA</v>
          </cell>
          <cell r="B283" t="str">
            <v>-</v>
          </cell>
          <cell r="C283" t="str">
            <v xml:space="preserve">BAN. HILO INOX.105x500x3000 </v>
          </cell>
          <cell r="D283" t="str">
            <v>-</v>
          </cell>
          <cell r="E283" t="str">
            <v>un</v>
          </cell>
        </row>
        <row r="284">
          <cell r="A284" t="str">
            <v>GRM 105 600 FT</v>
          </cell>
          <cell r="B284" t="str">
            <v>-</v>
          </cell>
          <cell r="C284" t="str">
            <v xml:space="preserve">BAN. HILO GALV.105x600x3000 </v>
          </cell>
          <cell r="D284" t="str">
            <v>-</v>
          </cell>
          <cell r="E284" t="str">
            <v>un</v>
          </cell>
        </row>
        <row r="285">
          <cell r="A285" t="str">
            <v>GRM 105 600 VA</v>
          </cell>
          <cell r="B285" t="str">
            <v>-</v>
          </cell>
          <cell r="C285" t="str">
            <v xml:space="preserve">BAN. HILO INOX 105x600x3000 </v>
          </cell>
          <cell r="D285" t="str">
            <v>-</v>
          </cell>
          <cell r="E285" t="str">
            <v>un</v>
          </cell>
        </row>
        <row r="286">
          <cell r="A286" t="str">
            <v>GRM 55 100 FT</v>
          </cell>
          <cell r="B286" t="str">
            <v>-</v>
          </cell>
          <cell r="C286" t="str">
            <v xml:space="preserve">BAN. HILO GALV.55x100x3000 </v>
          </cell>
          <cell r="D286" t="str">
            <v>-</v>
          </cell>
          <cell r="E286" t="str">
            <v>un</v>
          </cell>
        </row>
        <row r="287">
          <cell r="A287" t="str">
            <v>GRM 55 100 G</v>
          </cell>
          <cell r="B287" t="str">
            <v>-</v>
          </cell>
          <cell r="C287" t="str">
            <v xml:space="preserve">BAN. HILO ZINC.55x100x3000 </v>
          </cell>
          <cell r="D287" t="str">
            <v>-</v>
          </cell>
          <cell r="E287" t="str">
            <v>un</v>
          </cell>
        </row>
        <row r="288">
          <cell r="A288" t="str">
            <v>GRM 55 150 FT</v>
          </cell>
          <cell r="B288" t="str">
            <v>-</v>
          </cell>
          <cell r="C288" t="str">
            <v xml:space="preserve">BAN. HILO GALV.55x150x3000 </v>
          </cell>
          <cell r="D288" t="str">
            <v>-</v>
          </cell>
          <cell r="E288" t="str">
            <v>un</v>
          </cell>
        </row>
        <row r="289">
          <cell r="A289" t="str">
            <v>GRM 55 150 G</v>
          </cell>
          <cell r="B289" t="str">
            <v>-</v>
          </cell>
          <cell r="C289" t="str">
            <v xml:space="preserve">BAN. HILO ZINC.55x150x3000 </v>
          </cell>
          <cell r="D289" t="str">
            <v>-</v>
          </cell>
          <cell r="E289" t="str">
            <v>un</v>
          </cell>
        </row>
        <row r="290">
          <cell r="A290" t="str">
            <v>GRM 55 200 FT</v>
          </cell>
          <cell r="B290" t="str">
            <v>-</v>
          </cell>
          <cell r="C290" t="str">
            <v xml:space="preserve">BAN. HILO GALV.55x200x3000 </v>
          </cell>
          <cell r="D290" t="str">
            <v>-</v>
          </cell>
          <cell r="E290" t="str">
            <v>un</v>
          </cell>
        </row>
        <row r="291">
          <cell r="A291" t="str">
            <v>GRM 55 200 VA</v>
          </cell>
          <cell r="B291" t="str">
            <v>-</v>
          </cell>
          <cell r="C291" t="str">
            <v xml:space="preserve">BAN. HILO INOX 55x200x3000 </v>
          </cell>
          <cell r="D291" t="str">
            <v>-</v>
          </cell>
          <cell r="E291" t="str">
            <v>un</v>
          </cell>
        </row>
        <row r="292">
          <cell r="A292" t="str">
            <v>GRM 55 300 FT</v>
          </cell>
          <cell r="B292" t="str">
            <v>-</v>
          </cell>
          <cell r="C292" t="str">
            <v xml:space="preserve">BAN. HILO GALV.55x300x3000 </v>
          </cell>
          <cell r="D292" t="str">
            <v>-</v>
          </cell>
          <cell r="E292" t="str">
            <v>un</v>
          </cell>
        </row>
        <row r="293">
          <cell r="A293" t="str">
            <v>GRM 55 400 G</v>
          </cell>
          <cell r="B293" t="str">
            <v>-</v>
          </cell>
          <cell r="C293" t="str">
            <v xml:space="preserve">BAN. HILO ZINC. 4.8x400x3000 </v>
          </cell>
          <cell r="D293" t="str">
            <v>-</v>
          </cell>
          <cell r="E293" t="str">
            <v>un</v>
          </cell>
        </row>
        <row r="294">
          <cell r="A294" t="str">
            <v>GRM 55 400 VA</v>
          </cell>
          <cell r="B294" t="str">
            <v>-</v>
          </cell>
          <cell r="C294" t="str">
            <v>BAN. HILO INOX 55x400x3000</v>
          </cell>
          <cell r="D294" t="str">
            <v>-</v>
          </cell>
          <cell r="E294" t="str">
            <v>un</v>
          </cell>
        </row>
        <row r="295">
          <cell r="A295" t="str">
            <v>GRM 55 50 G</v>
          </cell>
          <cell r="B295" t="str">
            <v>-</v>
          </cell>
          <cell r="C295" t="str">
            <v xml:space="preserve">BAN.HILO ZINC.55x50x3000 </v>
          </cell>
          <cell r="D295" t="str">
            <v>-</v>
          </cell>
          <cell r="E295" t="str">
            <v>un</v>
          </cell>
        </row>
        <row r="296">
          <cell r="A296" t="str">
            <v>GRM 55 500 G</v>
          </cell>
          <cell r="B296" t="str">
            <v>-</v>
          </cell>
          <cell r="C296" t="str">
            <v xml:space="preserve">BAN. HILO ZINC. 4.8x500x3000 </v>
          </cell>
          <cell r="D296" t="str">
            <v>-</v>
          </cell>
          <cell r="E296" t="str">
            <v>un</v>
          </cell>
        </row>
        <row r="297">
          <cell r="A297" t="str">
            <v>GRM 55 500 VA</v>
          </cell>
          <cell r="B297" t="str">
            <v>-</v>
          </cell>
          <cell r="C297" t="str">
            <v xml:space="preserve">BAN.HILO INOX.55x500x3000 </v>
          </cell>
          <cell r="D297" t="str">
            <v>-</v>
          </cell>
          <cell r="E297" t="str">
            <v>un</v>
          </cell>
        </row>
        <row r="298">
          <cell r="A298" t="str">
            <v>GRM 55 600 G</v>
          </cell>
          <cell r="B298" t="str">
            <v>-</v>
          </cell>
          <cell r="C298" t="str">
            <v xml:space="preserve">BAN. HILO ZINC. 4.8x600x3000 </v>
          </cell>
          <cell r="D298" t="str">
            <v>-</v>
          </cell>
          <cell r="E298" t="str">
            <v>un</v>
          </cell>
        </row>
        <row r="299">
          <cell r="A299" t="str">
            <v>GRM 55 600 VA</v>
          </cell>
          <cell r="B299" t="str">
            <v>-</v>
          </cell>
          <cell r="C299" t="str">
            <v xml:space="preserve">BAN. HILO INOX. 55x600x3000 </v>
          </cell>
          <cell r="D299" t="str">
            <v>-</v>
          </cell>
          <cell r="E299" t="str">
            <v>un</v>
          </cell>
        </row>
        <row r="300">
          <cell r="A300" t="str">
            <v>GRS 4.8 DD</v>
          </cell>
          <cell r="B300" t="str">
            <v>-</v>
          </cell>
          <cell r="C300" t="str">
            <v>UNIÓN RAPIDA BANDEJA HILO</v>
          </cell>
          <cell r="D300" t="str">
            <v>-</v>
          </cell>
          <cell r="E300" t="str">
            <v>un</v>
          </cell>
        </row>
        <row r="301">
          <cell r="A301" t="str">
            <v>GRV 245 FS</v>
          </cell>
          <cell r="B301" t="str">
            <v>-</v>
          </cell>
          <cell r="C301" t="str">
            <v xml:space="preserve">UNIÓN LINEAL GALV. BANDEJA </v>
          </cell>
          <cell r="D301" t="str">
            <v>-</v>
          </cell>
          <cell r="E301" t="str">
            <v>un</v>
          </cell>
        </row>
        <row r="302">
          <cell r="A302" t="str">
            <v>GSV 34 FT</v>
          </cell>
          <cell r="B302" t="str">
            <v>-</v>
          </cell>
          <cell r="C302" t="str">
            <v xml:space="preserve">UNIÓN RECTA BANDEJA HILO </v>
          </cell>
          <cell r="D302" t="str">
            <v>-</v>
          </cell>
          <cell r="E302" t="str">
            <v>un</v>
          </cell>
        </row>
        <row r="303">
          <cell r="A303" t="str">
            <v>GSV 34 G</v>
          </cell>
          <cell r="B303" t="str">
            <v>-</v>
          </cell>
          <cell r="C303" t="str">
            <v xml:space="preserve">UNIÓN RECTA BANDEJA HILO </v>
          </cell>
          <cell r="D303" t="str">
            <v>-</v>
          </cell>
          <cell r="E303" t="str">
            <v>un</v>
          </cell>
        </row>
        <row r="304">
          <cell r="A304" t="str">
            <v>HA40090</v>
          </cell>
          <cell r="B304" t="str">
            <v>-</v>
          </cell>
          <cell r="C304" t="str">
            <v xml:space="preserve">TAPA DE ÁNGULO EXTERNO </v>
          </cell>
          <cell r="D304" t="str">
            <v>-</v>
          </cell>
          <cell r="E304" t="str">
            <v>un</v>
          </cell>
        </row>
        <row r="305">
          <cell r="A305" t="str">
            <v>HE40090</v>
          </cell>
          <cell r="B305" t="str">
            <v>-</v>
          </cell>
          <cell r="C305" t="str">
            <v xml:space="preserve">TAPA FINAL 40x90 BLANCO </v>
          </cell>
          <cell r="D305" t="str">
            <v>-</v>
          </cell>
          <cell r="E305" t="str">
            <v>un</v>
          </cell>
        </row>
        <row r="306">
          <cell r="A306" t="str">
            <v>HS40090</v>
          </cell>
          <cell r="B306" t="str">
            <v>-</v>
          </cell>
          <cell r="C306" t="str">
            <v xml:space="preserve">PIEZA DE UNIÓN 40x90 BLANCO </v>
          </cell>
          <cell r="D306" t="str">
            <v>-</v>
          </cell>
          <cell r="E306" t="str">
            <v>un</v>
          </cell>
        </row>
        <row r="307">
          <cell r="A307" t="str">
            <v>HSCM-2400-0.390-YL</v>
          </cell>
          <cell r="B307" t="str">
            <v>-</v>
          </cell>
          <cell r="C307" t="str">
            <v xml:space="preserve">TARJETA </v>
          </cell>
          <cell r="D307" t="str">
            <v>-</v>
          </cell>
          <cell r="E307" t="str">
            <v>un</v>
          </cell>
        </row>
        <row r="308">
          <cell r="A308" t="str">
            <v>HSM - E2</v>
          </cell>
          <cell r="B308" t="str">
            <v>-</v>
          </cell>
          <cell r="C308" t="str">
            <v xml:space="preserve">MORTERO AISLANTE FUERTE </v>
          </cell>
          <cell r="D308" t="str">
            <v>-</v>
          </cell>
          <cell r="E308" t="str">
            <v>un</v>
          </cell>
        </row>
        <row r="309">
          <cell r="A309" t="str">
            <v>HSM - SP</v>
          </cell>
          <cell r="B309" t="str">
            <v>-</v>
          </cell>
          <cell r="C309" t="str">
            <v xml:space="preserve">COMPUESTO DE PROTECCIÓN </v>
          </cell>
          <cell r="D309" t="str">
            <v>-</v>
          </cell>
          <cell r="E309" t="str">
            <v>un</v>
          </cell>
        </row>
        <row r="310">
          <cell r="A310" t="str">
            <v>HSM-S</v>
          </cell>
          <cell r="B310" t="str">
            <v>-</v>
          </cell>
          <cell r="C310" t="str">
            <v>MORTERO AISLANTE 20,0Kg OBO</v>
          </cell>
          <cell r="D310" t="str">
            <v>-</v>
          </cell>
          <cell r="E310" t="str">
            <v>un</v>
          </cell>
        </row>
        <row r="311">
          <cell r="A311" t="str">
            <v>ISAV1000R</v>
          </cell>
          <cell r="B311" t="str">
            <v>5408 84 9</v>
          </cell>
          <cell r="C311" t="str">
            <v>TRAVESAÑO AISLANTE AJUSTABLE PARA TUBOS</v>
          </cell>
          <cell r="D311">
            <v>568200</v>
          </cell>
          <cell r="E311" t="str">
            <v>un</v>
          </cell>
        </row>
        <row r="312">
          <cell r="A312" t="str">
            <v>ISAV1000W</v>
          </cell>
          <cell r="B312" t="str">
            <v>5408 85 2</v>
          </cell>
          <cell r="C312" t="str">
            <v>TRAVESAÑO AISLANTE AJUSTABLE PARA PARED</v>
          </cell>
          <cell r="D312">
            <v>539300</v>
          </cell>
          <cell r="E312" t="str">
            <v>un</v>
          </cell>
        </row>
        <row r="313">
          <cell r="A313" t="str">
            <v>isCon 750 SW</v>
          </cell>
          <cell r="B313" t="str">
            <v>5408 00 2</v>
          </cell>
          <cell r="C313" t="str">
            <v>CABLE AISLADO 35mm2 isCon</v>
          </cell>
          <cell r="D313">
            <v>212300</v>
          </cell>
          <cell r="E313" t="str">
            <v>ml</v>
          </cell>
        </row>
        <row r="314">
          <cell r="A314" t="str">
            <v>isCon AP1-16 VA</v>
          </cell>
          <cell r="B314" t="str">
            <v>5408 02 6</v>
          </cell>
          <cell r="C314" t="str">
            <v>PLACA DE CONEXIÓN SENCILLA PARA CABLE isCon</v>
          </cell>
          <cell r="D314">
            <v>160200</v>
          </cell>
          <cell r="E314" t="str">
            <v>un</v>
          </cell>
        </row>
        <row r="315">
          <cell r="A315" t="str">
            <v>isCon AP2-16 VA</v>
          </cell>
          <cell r="B315" t="str">
            <v>5408 02 8</v>
          </cell>
          <cell r="C315" t="str">
            <v>PLACA DE CONEXIÓN DOBLE PARA CABLE isCon</v>
          </cell>
          <cell r="D315">
            <v>199700</v>
          </cell>
          <cell r="E315" t="str">
            <v>un</v>
          </cell>
        </row>
        <row r="316">
          <cell r="A316" t="str">
            <v>isCon Connect</v>
          </cell>
          <cell r="B316" t="str">
            <v>5408 02 2</v>
          </cell>
          <cell r="C316" t="str">
            <v>TERMINAL DE CONEXIÓN PARA CABLE isCon</v>
          </cell>
          <cell r="D316">
            <v>181000</v>
          </cell>
          <cell r="E316" t="str">
            <v>un</v>
          </cell>
        </row>
        <row r="317">
          <cell r="A317" t="str">
            <v>isCon DH</v>
          </cell>
          <cell r="B317" t="str">
            <v>5408 04 3</v>
          </cell>
          <cell r="C317" t="str">
            <v>DISTANCIADOR</v>
          </cell>
          <cell r="D317" t="str">
            <v>-</v>
          </cell>
          <cell r="E317" t="str">
            <v>un</v>
          </cell>
        </row>
        <row r="318">
          <cell r="A318" t="str">
            <v>isCon H VA</v>
          </cell>
          <cell r="B318" t="str">
            <v>5408 05 6</v>
          </cell>
          <cell r="C318" t="str">
            <v>SOPORTE PARA CONDUCTOR 23mm</v>
          </cell>
          <cell r="D318">
            <v>27200</v>
          </cell>
          <cell r="E318" t="str">
            <v>un</v>
          </cell>
        </row>
        <row r="319">
          <cell r="A319" t="str">
            <v>isCon H280 PA</v>
          </cell>
          <cell r="B319" t="str">
            <v>5408 04 9</v>
          </cell>
          <cell r="C319" t="str">
            <v>SOPORTE PARA CONDUCTOR 23mm SOBRE TEJADOS, CONECTOR EN POLIAMIDA</v>
          </cell>
          <cell r="D319">
            <v>49700</v>
          </cell>
          <cell r="E319" t="str">
            <v>un</v>
          </cell>
        </row>
        <row r="320">
          <cell r="A320" t="str">
            <v>isCon HS VA</v>
          </cell>
          <cell r="B320" t="str">
            <v>5408 05 2</v>
          </cell>
          <cell r="C320" t="str">
            <v>SOPORTE PARA CONDUCTOR 23mm CON CINTA DE SUJECIÓN</v>
          </cell>
          <cell r="D320">
            <v>113100</v>
          </cell>
          <cell r="E320" t="str">
            <v>un</v>
          </cell>
        </row>
        <row r="321">
          <cell r="A321" t="str">
            <v>isCon HWS</v>
          </cell>
          <cell r="B321" t="str">
            <v>5408 05 8</v>
          </cell>
          <cell r="C321" t="str">
            <v>PANLE DE INFORMACIÓN</v>
          </cell>
          <cell r="D321" t="str">
            <v>-</v>
          </cell>
          <cell r="E321" t="str">
            <v>un</v>
          </cell>
        </row>
        <row r="322">
          <cell r="A322" t="str">
            <v>isCon PAE</v>
          </cell>
          <cell r="B322" t="str">
            <v>5408 03 6</v>
          </cell>
          <cell r="C322" t="str">
            <v xml:space="preserve">CONECTOR EQUIPOTENCIAL </v>
          </cell>
          <cell r="D322">
            <v>58000</v>
          </cell>
          <cell r="E322" t="str">
            <v>un</v>
          </cell>
        </row>
        <row r="323">
          <cell r="A323" t="str">
            <v>isCon stripper</v>
          </cell>
          <cell r="B323" t="str">
            <v>5408 00 9</v>
          </cell>
          <cell r="C323" t="str">
            <v>PINZA PELACABLE PARA isCon</v>
          </cell>
          <cell r="D323">
            <v>2761100</v>
          </cell>
          <cell r="E323" t="str">
            <v>un</v>
          </cell>
        </row>
        <row r="324">
          <cell r="A324" t="str">
            <v>isFang 3B-100</v>
          </cell>
          <cell r="B324" t="str">
            <v>5408 96 8</v>
          </cell>
          <cell r="C324" t="str">
            <v>BASE TRIPODE PARA PUNTA VA</v>
          </cell>
          <cell r="D324">
            <v>2980100</v>
          </cell>
          <cell r="E324" t="str">
            <v>un</v>
          </cell>
        </row>
        <row r="325">
          <cell r="A325" t="str">
            <v>isFang 3B-100 AL</v>
          </cell>
          <cell r="B325" t="str">
            <v>5408 96 6</v>
          </cell>
          <cell r="C325" t="str">
            <v>BASE TRIPODE PARA PUNTA AL</v>
          </cell>
          <cell r="D325">
            <v>2489000</v>
          </cell>
          <cell r="E325" t="str">
            <v>un</v>
          </cell>
        </row>
        <row r="326">
          <cell r="A326" t="str">
            <v>isFang 3B-100-A</v>
          </cell>
          <cell r="B326" t="str">
            <v>5408 93 0</v>
          </cell>
          <cell r="C326" t="str">
            <v xml:space="preserve">BASE TRIPODE PARA PUNTA  </v>
          </cell>
          <cell r="D326">
            <v>3571000</v>
          </cell>
          <cell r="E326" t="str">
            <v>un</v>
          </cell>
        </row>
        <row r="327">
          <cell r="A327" t="str">
            <v>isFang 3B-150</v>
          </cell>
          <cell r="B327" t="str">
            <v>5408 96 9</v>
          </cell>
          <cell r="C327" t="str">
            <v>BASE TRIPODE PARA PUNTA VA</v>
          </cell>
          <cell r="D327" t="str">
            <v>-</v>
          </cell>
          <cell r="E327" t="str">
            <v>un</v>
          </cell>
        </row>
        <row r="328">
          <cell r="A328" t="str">
            <v>isFang 3B-150 AL</v>
          </cell>
          <cell r="B328" t="str">
            <v>5408 96 7</v>
          </cell>
          <cell r="C328" t="str">
            <v>BASE TRIPODE PARA PUNTA AL</v>
          </cell>
          <cell r="D328">
            <v>3976000</v>
          </cell>
          <cell r="E328" t="str">
            <v>un</v>
          </cell>
        </row>
        <row r="329">
          <cell r="A329" t="str">
            <v>isFang 3B-150-A</v>
          </cell>
          <cell r="B329" t="str">
            <v>5408 93 2</v>
          </cell>
          <cell r="C329" t="str">
            <v xml:space="preserve">BASE TRIPODE PARA PUNTA  </v>
          </cell>
          <cell r="D329" t="str">
            <v>-</v>
          </cell>
          <cell r="E329" t="str">
            <v>un</v>
          </cell>
        </row>
        <row r="330">
          <cell r="A330" t="str">
            <v>isFang 3B-G1</v>
          </cell>
          <cell r="B330" t="str">
            <v>5408 97 1</v>
          </cell>
          <cell r="C330" t="str">
            <v>VARILLA ROSCADA isFang 3B 270mm</v>
          </cell>
          <cell r="D330">
            <v>155100</v>
          </cell>
          <cell r="E330" t="str">
            <v>un</v>
          </cell>
        </row>
        <row r="331">
          <cell r="A331" t="str">
            <v>isFang 3B-G2</v>
          </cell>
          <cell r="B331" t="str">
            <v>5408 97 2</v>
          </cell>
          <cell r="C331" t="str">
            <v>VARILLA ROSCADA isFang 3B 340mm</v>
          </cell>
          <cell r="D331">
            <v>164000</v>
          </cell>
          <cell r="E331" t="str">
            <v>un</v>
          </cell>
        </row>
        <row r="332">
          <cell r="A332" t="str">
            <v>isFang 3B-G3</v>
          </cell>
          <cell r="B332" t="str">
            <v>5408 97 3</v>
          </cell>
          <cell r="C332" t="str">
            <v>VARILLA ROSCADA isFang 3B 430mm</v>
          </cell>
          <cell r="D332">
            <v>174000</v>
          </cell>
          <cell r="E332" t="str">
            <v>un</v>
          </cell>
        </row>
        <row r="333">
          <cell r="A333" t="str">
            <v>isFang 4000</v>
          </cell>
          <cell r="B333" t="str">
            <v>5408 94 2</v>
          </cell>
          <cell r="C333" t="str">
            <v>PUNTA CAPTORA AISLADA 4m</v>
          </cell>
          <cell r="D333">
            <v>2838200</v>
          </cell>
          <cell r="E333" t="str">
            <v>un</v>
          </cell>
        </row>
        <row r="334">
          <cell r="A334" t="str">
            <v>isFang 6000</v>
          </cell>
          <cell r="B334" t="str">
            <v>5408 94 6</v>
          </cell>
          <cell r="C334" t="str">
            <v>PUNTA CAPTORA AISLADA 6m</v>
          </cell>
          <cell r="D334">
            <v>3187000</v>
          </cell>
          <cell r="E334" t="str">
            <v>un</v>
          </cell>
        </row>
        <row r="335">
          <cell r="A335" t="str">
            <v>isFang IN 4000</v>
          </cell>
          <cell r="B335" t="str">
            <v>5408 93 4</v>
          </cell>
          <cell r="C335" t="str">
            <v>PUNTA CAPTORA AISLADA 4m</v>
          </cell>
          <cell r="D335">
            <v>2684000</v>
          </cell>
          <cell r="E335" t="str">
            <v>un</v>
          </cell>
        </row>
        <row r="336">
          <cell r="A336" t="str">
            <v>isFang IN 6000</v>
          </cell>
          <cell r="B336" t="str">
            <v>5408 93 6</v>
          </cell>
          <cell r="C336" t="str">
            <v>PUNTA CAPTORA AISLADA 6m</v>
          </cell>
          <cell r="D336">
            <v>3409000</v>
          </cell>
          <cell r="E336" t="str">
            <v>un</v>
          </cell>
        </row>
        <row r="337">
          <cell r="A337" t="str">
            <v>isFang IN-A 4000</v>
          </cell>
          <cell r="B337" t="str">
            <v>5408 93 8</v>
          </cell>
          <cell r="C337" t="str">
            <v>PUNTA CAPTORA AISLADA  4m</v>
          </cell>
          <cell r="D337">
            <v>2956000</v>
          </cell>
          <cell r="E337" t="str">
            <v>un</v>
          </cell>
        </row>
        <row r="338">
          <cell r="A338" t="str">
            <v>isFang IN-A 6000</v>
          </cell>
          <cell r="B338" t="str">
            <v>5408 94 0</v>
          </cell>
          <cell r="C338" t="str">
            <v>PUNTA CAPTORA AISLADA 6m</v>
          </cell>
          <cell r="D338">
            <v>3607000</v>
          </cell>
          <cell r="E338" t="str">
            <v>un</v>
          </cell>
        </row>
        <row r="339">
          <cell r="A339" t="str">
            <v>isFang TR100</v>
          </cell>
          <cell r="B339" t="str">
            <v>5408 95 6</v>
          </cell>
          <cell r="C339" t="str">
            <v>SOPORTE isFang PARA TUBOS 50-300mm</v>
          </cell>
          <cell r="D339">
            <v>244000</v>
          </cell>
          <cell r="E339" t="str">
            <v>un</v>
          </cell>
        </row>
        <row r="340">
          <cell r="A340" t="str">
            <v>isFang TR100 100</v>
          </cell>
          <cell r="B340" t="str">
            <v>5408 95 5</v>
          </cell>
          <cell r="C340" t="str">
            <v>SOPORTE isFang PARA TUBOS 50-300mm CON DISTANCIADOR 100mm</v>
          </cell>
          <cell r="D340">
            <v>453800</v>
          </cell>
          <cell r="E340" t="str">
            <v>un</v>
          </cell>
        </row>
        <row r="341">
          <cell r="A341" t="str">
            <v>isFang TR100 200</v>
          </cell>
          <cell r="B341" t="str">
            <v>5408 95 7</v>
          </cell>
          <cell r="C341" t="str">
            <v>SOPORTE isFang PARA TUBOS 50-300mm CON DISTANCIADOR 200mm</v>
          </cell>
          <cell r="D341">
            <v>540600</v>
          </cell>
          <cell r="E341" t="str">
            <v>un</v>
          </cell>
        </row>
        <row r="342">
          <cell r="A342" t="str">
            <v>isFang TW200</v>
          </cell>
          <cell r="B342" t="str">
            <v>5408 95 4</v>
          </cell>
          <cell r="C342" t="str">
            <v>SOPORTE isFang PARA MONTAJE SOBRE PARED 200-300mm</v>
          </cell>
          <cell r="D342">
            <v>888300</v>
          </cell>
          <cell r="E342" t="str">
            <v>un</v>
          </cell>
        </row>
        <row r="343">
          <cell r="A343" t="str">
            <v>isFang TW30</v>
          </cell>
          <cell r="B343" t="str">
            <v>5408 95 2</v>
          </cell>
          <cell r="C343" t="str">
            <v>SOPORTE isFang PARA MONTAJE SOBRE PARED</v>
          </cell>
          <cell r="D343">
            <v>148700</v>
          </cell>
          <cell r="E343" t="str">
            <v>un</v>
          </cell>
        </row>
        <row r="344">
          <cell r="A344" t="str">
            <v>ISO-A-500</v>
          </cell>
          <cell r="B344" t="str">
            <v>5408 80 6</v>
          </cell>
          <cell r="C344" t="str">
            <v>DISTANCIADRO AISLANTE 500mm</v>
          </cell>
          <cell r="D344">
            <v>200500</v>
          </cell>
          <cell r="E344" t="str">
            <v>un</v>
          </cell>
        </row>
        <row r="345">
          <cell r="A345" t="str">
            <v>ISO-A-800</v>
          </cell>
          <cell r="B345" t="str">
            <v>5408 81 4</v>
          </cell>
          <cell r="C345" t="str">
            <v>DISTANCIADOR AISLANTE 800mm</v>
          </cell>
          <cell r="D345">
            <v>248100</v>
          </cell>
          <cell r="E345" t="str">
            <v>un</v>
          </cell>
        </row>
        <row r="346">
          <cell r="A346" t="str">
            <v>ISOLAB</v>
          </cell>
          <cell r="B346" t="str">
            <v>5096 81 2</v>
          </cell>
          <cell r="C346" t="str">
            <v>EQUIPO DE PRUEBA PARA DPS TIPO VARISTOR</v>
          </cell>
          <cell r="D346" t="str">
            <v>-</v>
          </cell>
          <cell r="E346" t="str">
            <v>un</v>
          </cell>
        </row>
        <row r="347">
          <cell r="A347" t="str">
            <v>J-128</v>
          </cell>
          <cell r="B347" t="str">
            <v>N/A</v>
          </cell>
          <cell r="C347" t="str">
            <v xml:space="preserve">LUBRICANTEJ POLIWATER 1 </v>
          </cell>
          <cell r="D347" t="str">
            <v>-</v>
          </cell>
          <cell r="E347" t="str">
            <v>un</v>
          </cell>
        </row>
        <row r="348">
          <cell r="A348" t="str">
            <v>K 12 1818 FS</v>
          </cell>
          <cell r="B348" t="str">
            <v>-</v>
          </cell>
          <cell r="C348" t="str">
            <v xml:space="preserve">SOPORTE A MURO GALV. </v>
          </cell>
          <cell r="D348" t="str">
            <v>-</v>
          </cell>
          <cell r="E348" t="str">
            <v>un</v>
          </cell>
        </row>
        <row r="349">
          <cell r="A349" t="str">
            <v>KAB GR FS</v>
          </cell>
          <cell r="B349" t="str">
            <v>-</v>
          </cell>
          <cell r="C349" t="str">
            <v xml:space="preserve">CONECTOR METALICO PARA </v>
          </cell>
          <cell r="D349" t="str">
            <v>-</v>
          </cell>
          <cell r="E349" t="str">
            <v>un</v>
          </cell>
        </row>
        <row r="350">
          <cell r="A350" t="str">
            <v>KAB GR FT</v>
          </cell>
          <cell r="B350" t="str">
            <v>-</v>
          </cell>
          <cell r="C350" t="str">
            <v xml:space="preserve">CONECTOR METALICO PARA  </v>
          </cell>
          <cell r="D350" t="str">
            <v>-</v>
          </cell>
          <cell r="E350" t="str">
            <v>un</v>
          </cell>
        </row>
        <row r="351">
          <cell r="A351" t="str">
            <v>KAB GR VA 1.4301</v>
          </cell>
          <cell r="B351" t="str">
            <v>-</v>
          </cell>
          <cell r="C351" t="str">
            <v xml:space="preserve">PLACA DE SALIDA DEL CABLE  </v>
          </cell>
          <cell r="D351" t="str">
            <v>-</v>
          </cell>
          <cell r="E351" t="str">
            <v>un</v>
          </cell>
        </row>
        <row r="352">
          <cell r="A352" t="str">
            <v>KBK - SG 1</v>
          </cell>
          <cell r="B352" t="str">
            <v>-</v>
          </cell>
          <cell r="C352" t="str">
            <v xml:space="preserve">REJILLA DE ARMADURA DE </v>
          </cell>
          <cell r="D352" t="str">
            <v>-</v>
          </cell>
          <cell r="E352" t="str">
            <v>un</v>
          </cell>
        </row>
        <row r="353">
          <cell r="A353" t="str">
            <v>KBK 1</v>
          </cell>
          <cell r="B353" t="str">
            <v>-</v>
          </cell>
          <cell r="C353" t="str">
            <v xml:space="preserve">ALMOHADILLA CONTRA FUEGO </v>
          </cell>
          <cell r="D353" t="str">
            <v>-</v>
          </cell>
          <cell r="E353" t="str">
            <v>un</v>
          </cell>
        </row>
        <row r="354">
          <cell r="A354" t="str">
            <v>KBK 2</v>
          </cell>
          <cell r="B354" t="str">
            <v>-</v>
          </cell>
          <cell r="C354" t="str">
            <v xml:space="preserve">ALMOHADILLA CONTRA FUEGO </v>
          </cell>
          <cell r="D354" t="str">
            <v>-</v>
          </cell>
          <cell r="E354" t="str">
            <v>un</v>
          </cell>
        </row>
        <row r="355">
          <cell r="A355" t="str">
            <v>KL-T 02-06</v>
          </cell>
          <cell r="B355" t="str">
            <v>-</v>
          </cell>
          <cell r="C355" t="str">
            <v xml:space="preserve">REGLETA DE CONEXIÓN SERIE T </v>
          </cell>
          <cell r="D355" t="str">
            <v>-</v>
          </cell>
          <cell r="E355" t="str">
            <v>un</v>
          </cell>
        </row>
        <row r="356">
          <cell r="A356" t="str">
            <v>Koax B-E2 FF-F</v>
          </cell>
          <cell r="B356" t="str">
            <v>5082 42 2</v>
          </cell>
          <cell r="C356" t="str">
            <v xml:space="preserve">DPS LINEAS </v>
          </cell>
          <cell r="D356" t="str">
            <v>-</v>
          </cell>
          <cell r="E356" t="str">
            <v>un</v>
          </cell>
        </row>
        <row r="357">
          <cell r="A357" t="str">
            <v>Koax N-E5MF-C</v>
          </cell>
          <cell r="B357" t="str">
            <v>-</v>
          </cell>
          <cell r="C357" t="str">
            <v xml:space="preserve">DPS LINEAS COAXIALES TIPO </v>
          </cell>
          <cell r="D357" t="str">
            <v>-</v>
          </cell>
          <cell r="E357" t="str">
            <v>un</v>
          </cell>
        </row>
        <row r="358">
          <cell r="A358" t="str">
            <v>KOAXB-E2/MF-C</v>
          </cell>
          <cell r="B358" t="str">
            <v>5082 41 2</v>
          </cell>
          <cell r="C358" t="str">
            <v xml:space="preserve">DISPOSITIVO PROTECCIÓN KOAX </v>
          </cell>
          <cell r="D358">
            <v>682000</v>
          </cell>
          <cell r="E358" t="str">
            <v>un</v>
          </cell>
        </row>
        <row r="359">
          <cell r="A359" t="str">
            <v>KS GR VA</v>
          </cell>
          <cell r="B359" t="str">
            <v>-</v>
          </cell>
          <cell r="C359" t="str">
            <v xml:space="preserve">GRAPA DIVISOR BANDEJA </v>
          </cell>
          <cell r="D359" t="str">
            <v>-</v>
          </cell>
          <cell r="E359" t="str">
            <v>un</v>
          </cell>
        </row>
        <row r="360">
          <cell r="A360" t="str">
            <v>KS-S ES</v>
          </cell>
          <cell r="B360" t="str">
            <v>-</v>
          </cell>
          <cell r="C360" t="str">
            <v>PLACA MARCACION DE PARED</v>
          </cell>
          <cell r="D360" t="str">
            <v>-</v>
          </cell>
          <cell r="E360" t="str">
            <v>un</v>
          </cell>
        </row>
        <row r="361">
          <cell r="A361" t="str">
            <v>KVM</v>
          </cell>
          <cell r="B361" t="str">
            <v>-</v>
          </cell>
          <cell r="C361" t="str">
            <v xml:space="preserve">SELLANTE DE HUMADAD </v>
          </cell>
          <cell r="D361" t="str">
            <v>-</v>
          </cell>
          <cell r="E361" t="str">
            <v>un</v>
          </cell>
        </row>
        <row r="362">
          <cell r="A362" t="str">
            <v>LC-63</v>
          </cell>
          <cell r="B362" t="str">
            <v>5096 97 0</v>
          </cell>
          <cell r="C362" t="str">
            <v xml:space="preserve">BOBINA DE DESACOPLAMIENTO </v>
          </cell>
          <cell r="D362" t="str">
            <v>-</v>
          </cell>
          <cell r="E362" t="str">
            <v>un</v>
          </cell>
        </row>
        <row r="363">
          <cell r="A363" t="str">
            <v>LD 100100HB90C</v>
          </cell>
          <cell r="B363" t="str">
            <v>-</v>
          </cell>
          <cell r="C363" t="str">
            <v xml:space="preserve">CURVA HORIZONTAL 90° CANAL </v>
          </cell>
          <cell r="D363" t="str">
            <v>-</v>
          </cell>
          <cell r="E363" t="str">
            <v>un</v>
          </cell>
        </row>
        <row r="364">
          <cell r="A364" t="str">
            <v>LD 100100HTC</v>
          </cell>
          <cell r="B364" t="str">
            <v>-</v>
          </cell>
          <cell r="C364" t="str">
            <v>UNIÓN T HORIZONTAL 100x100mm</v>
          </cell>
          <cell r="D364" t="str">
            <v>-</v>
          </cell>
          <cell r="E364" t="str">
            <v>un</v>
          </cell>
        </row>
        <row r="365">
          <cell r="A365" t="str">
            <v>LD 50050CCY</v>
          </cell>
          <cell r="B365" t="str">
            <v>-</v>
          </cell>
          <cell r="C365" t="str">
            <v>CANAL FIBRA OPTICA 50x50x200</v>
          </cell>
          <cell r="D365" t="str">
            <v>-</v>
          </cell>
          <cell r="E365" t="str">
            <v>un</v>
          </cell>
        </row>
        <row r="366">
          <cell r="A366" t="str">
            <v>LD C100100</v>
          </cell>
          <cell r="B366" t="str">
            <v>-</v>
          </cell>
          <cell r="C366" t="str">
            <v xml:space="preserve">ACOPLE CANAL FIBRA OPTICA </v>
          </cell>
          <cell r="D366" t="str">
            <v>-</v>
          </cell>
          <cell r="E366" t="str">
            <v>un</v>
          </cell>
        </row>
        <row r="367">
          <cell r="A367" t="str">
            <v>LD C50050</v>
          </cell>
          <cell r="B367" t="str">
            <v>-</v>
          </cell>
          <cell r="C367" t="str">
            <v xml:space="preserve">ACOPLE CANAL FIBRA OPTICA </v>
          </cell>
          <cell r="D367" t="str">
            <v>-</v>
          </cell>
          <cell r="E367" t="str">
            <v>un</v>
          </cell>
        </row>
        <row r="368">
          <cell r="A368" t="str">
            <v>LD E050</v>
          </cell>
          <cell r="B368" t="str">
            <v>-</v>
          </cell>
          <cell r="C368" t="str">
            <v xml:space="preserve">PIEZA FINAL CANAL FIBRA </v>
          </cell>
          <cell r="D368" t="str">
            <v>-</v>
          </cell>
          <cell r="E368" t="str">
            <v>un</v>
          </cell>
        </row>
        <row r="369">
          <cell r="A369" t="str">
            <v>LD MC100</v>
          </cell>
          <cell r="B369" t="str">
            <v>-</v>
          </cell>
          <cell r="C369" t="str">
            <v xml:space="preserve">SOPORTE PARA FIBRA OPTICA </v>
          </cell>
          <cell r="D369" t="str">
            <v>-</v>
          </cell>
          <cell r="E369" t="str">
            <v>un</v>
          </cell>
        </row>
        <row r="370">
          <cell r="A370" t="str">
            <v>LK4 40025</v>
          </cell>
          <cell r="B370" t="str">
            <v>-</v>
          </cell>
          <cell r="C370" t="str">
            <v xml:space="preserve">CANAL DE CUADRO TIPO LK4 </v>
          </cell>
          <cell r="D370" t="str">
            <v>-</v>
          </cell>
          <cell r="E370" t="str">
            <v>un</v>
          </cell>
        </row>
        <row r="371">
          <cell r="A371" t="str">
            <v>LK4 40040</v>
          </cell>
          <cell r="B371" t="str">
            <v>-</v>
          </cell>
          <cell r="C371" t="str">
            <v xml:space="preserve">CANAL DE CUADRO TIPO LK4 </v>
          </cell>
          <cell r="D371" t="str">
            <v>-</v>
          </cell>
          <cell r="E371" t="str">
            <v>un</v>
          </cell>
        </row>
        <row r="372">
          <cell r="A372" t="str">
            <v>LK4 40080</v>
          </cell>
          <cell r="B372" t="str">
            <v>-</v>
          </cell>
          <cell r="C372" t="str">
            <v xml:space="preserve">CANAL DE CUADRO TIPO LK4 </v>
          </cell>
          <cell r="D372" t="str">
            <v>-</v>
          </cell>
          <cell r="E372" t="str">
            <v>un</v>
          </cell>
        </row>
        <row r="373">
          <cell r="A373" t="str">
            <v>LK4 600120</v>
          </cell>
          <cell r="B373" t="str">
            <v>-</v>
          </cell>
          <cell r="C373" t="str">
            <v xml:space="preserve">CANAL DE CUADRO TIPO LK4 </v>
          </cell>
          <cell r="D373" t="str">
            <v>-</v>
          </cell>
          <cell r="E373" t="str">
            <v>un</v>
          </cell>
        </row>
        <row r="374">
          <cell r="A374" t="str">
            <v>LK4 60040</v>
          </cell>
          <cell r="B374" t="str">
            <v>-</v>
          </cell>
          <cell r="C374" t="str">
            <v xml:space="preserve">CANAL DE CUADRO TIPO LK4 </v>
          </cell>
          <cell r="D374" t="str">
            <v>-</v>
          </cell>
          <cell r="E374" t="str">
            <v>un</v>
          </cell>
        </row>
        <row r="375">
          <cell r="A375" t="str">
            <v>LK4 60060</v>
          </cell>
          <cell r="B375" t="str">
            <v>-</v>
          </cell>
          <cell r="C375" t="str">
            <v xml:space="preserve">CANAL DE CUADRO TIPO LK4 </v>
          </cell>
          <cell r="D375" t="str">
            <v>-</v>
          </cell>
          <cell r="E375" t="str">
            <v>un</v>
          </cell>
        </row>
        <row r="376">
          <cell r="A376" t="str">
            <v>LK4 60080</v>
          </cell>
          <cell r="B376" t="str">
            <v>-</v>
          </cell>
          <cell r="C376" t="str">
            <v xml:space="preserve">CANAL DE CUADRO TIPO LK4 </v>
          </cell>
          <cell r="D376" t="str">
            <v>-</v>
          </cell>
          <cell r="E376" t="str">
            <v>un</v>
          </cell>
        </row>
        <row r="377">
          <cell r="A377" t="str">
            <v>LK4 80120</v>
          </cell>
          <cell r="B377" t="str">
            <v>-</v>
          </cell>
          <cell r="C377" t="str">
            <v xml:space="preserve">CANAL DE CUADRO TIPO LK4 </v>
          </cell>
          <cell r="D377" t="str">
            <v>-</v>
          </cell>
          <cell r="E377" t="str">
            <v>un</v>
          </cell>
        </row>
        <row r="378">
          <cell r="A378" t="str">
            <v>LSA-A-LEI</v>
          </cell>
          <cell r="B378" t="str">
            <v>5084 00 8</v>
          </cell>
          <cell r="C378" t="str">
            <v xml:space="preserve">ZOCALO CONEXIÓN 10 PARES DE </v>
          </cell>
          <cell r="D378">
            <v>101000</v>
          </cell>
          <cell r="E378" t="str">
            <v>un</v>
          </cell>
        </row>
        <row r="379">
          <cell r="A379" t="str">
            <v>LSA-BF 180</v>
          </cell>
          <cell r="B379" t="str">
            <v>5084 02 4</v>
          </cell>
          <cell r="C379" t="str">
            <v xml:space="preserve">MODULO PROTEC-FINA/BASICA </v>
          </cell>
          <cell r="D379">
            <v>326000</v>
          </cell>
          <cell r="E379" t="str">
            <v>un</v>
          </cell>
        </row>
        <row r="380">
          <cell r="A380" t="str">
            <v>LSA-BF 24</v>
          </cell>
          <cell r="B380" t="str">
            <v>5084 02 8</v>
          </cell>
          <cell r="C380" t="str">
            <v xml:space="preserve">MODULO PROTEC-FINA/BASICA </v>
          </cell>
          <cell r="D380">
            <v>326000</v>
          </cell>
          <cell r="E380" t="str">
            <v>un</v>
          </cell>
        </row>
        <row r="381">
          <cell r="A381" t="str">
            <v>LSA-B-MAG</v>
          </cell>
          <cell r="B381" t="str">
            <v>5084 02 0</v>
          </cell>
          <cell r="C381" t="str">
            <v xml:space="preserve">CARTUCHO CON 20 </v>
          </cell>
          <cell r="D381">
            <v>602000</v>
          </cell>
          <cell r="E381" t="str">
            <v>un</v>
          </cell>
        </row>
        <row r="382">
          <cell r="A382" t="str">
            <v>LSA-E-LEI</v>
          </cell>
          <cell r="B382" t="str">
            <v>5084 01 6</v>
          </cell>
          <cell r="C382" t="str">
            <v xml:space="preserve">SOPORTE PUESTA A TIERRA </v>
          </cell>
          <cell r="D382">
            <v>206000</v>
          </cell>
          <cell r="E382" t="str">
            <v>un</v>
          </cell>
        </row>
        <row r="383">
          <cell r="A383" t="str">
            <v>LSA-M</v>
          </cell>
          <cell r="B383" t="str">
            <v>5084 03 6</v>
          </cell>
          <cell r="C383" t="str">
            <v xml:space="preserve">SOPORTE PARA INSTALACIÓN </v>
          </cell>
          <cell r="D383">
            <v>87000</v>
          </cell>
          <cell r="E383" t="str">
            <v>un</v>
          </cell>
        </row>
        <row r="384">
          <cell r="A384" t="str">
            <v>LSA-T-LEI</v>
          </cell>
          <cell r="B384" t="str">
            <v>5084 01 2</v>
          </cell>
          <cell r="C384" t="str">
            <v xml:space="preserve">ZOCALO SEPARACION 10 PARES </v>
          </cell>
          <cell r="D384">
            <v>129000</v>
          </cell>
          <cell r="E384" t="str">
            <v>un</v>
          </cell>
        </row>
        <row r="385">
          <cell r="A385" t="str">
            <v>LSA-TOOL</v>
          </cell>
          <cell r="B385" t="str">
            <v>5084 04 0</v>
          </cell>
          <cell r="C385" t="str">
            <v xml:space="preserve">HERRAMIENTA CONEXIÓN DE </v>
          </cell>
          <cell r="D385">
            <v>33000</v>
          </cell>
          <cell r="E385" t="str">
            <v>un</v>
          </cell>
        </row>
        <row r="386">
          <cell r="A386" t="str">
            <v>M-193</v>
          </cell>
          <cell r="B386" t="str">
            <v>N/A</v>
          </cell>
          <cell r="C386" t="str">
            <v xml:space="preserve">CONDUCTOR PLANO EN ALUMINIO 30mmx3.5mmx6m </v>
          </cell>
          <cell r="D386">
            <v>8100</v>
          </cell>
          <cell r="E386" t="str">
            <v>ml</v>
          </cell>
        </row>
        <row r="387">
          <cell r="A387" t="str">
            <v>MB 1</v>
          </cell>
          <cell r="B387" t="str">
            <v>5096 64 8</v>
          </cell>
          <cell r="C387" t="str">
            <v xml:space="preserve">ZOCALO PARA MODULO 1 POLO </v>
          </cell>
          <cell r="D387" t="str">
            <v>-</v>
          </cell>
          <cell r="E387" t="str">
            <v>un</v>
          </cell>
        </row>
        <row r="388">
          <cell r="A388" t="str">
            <v>MB 1+FS</v>
          </cell>
          <cell r="B388" t="str">
            <v>5096 64 9</v>
          </cell>
          <cell r="C388" t="str">
            <v xml:space="preserve">ZOCALO 1 POLO SEÑALIZACION </v>
          </cell>
          <cell r="D388" t="str">
            <v>-</v>
          </cell>
          <cell r="E388" t="str">
            <v>un</v>
          </cell>
        </row>
        <row r="389">
          <cell r="A389" t="str">
            <v>MB 1+NPE</v>
          </cell>
          <cell r="B389" t="str">
            <v>5096 65 0</v>
          </cell>
          <cell r="C389" t="str">
            <v>ZOCALO 1 POLO+NPE OBO</v>
          </cell>
          <cell r="D389" t="str">
            <v>-</v>
          </cell>
          <cell r="E389" t="str">
            <v>un</v>
          </cell>
        </row>
        <row r="390">
          <cell r="A390" t="str">
            <v>MB 1+NPE+FS</v>
          </cell>
          <cell r="B390" t="str">
            <v>5096 65 1</v>
          </cell>
          <cell r="C390" t="str">
            <v xml:space="preserve">ZOCALO 1 POLO+NPE CON </v>
          </cell>
          <cell r="D390" t="str">
            <v>-</v>
          </cell>
          <cell r="E390" t="str">
            <v>un</v>
          </cell>
        </row>
        <row r="391">
          <cell r="A391" t="str">
            <v>MB 2</v>
          </cell>
          <cell r="B391" t="str">
            <v>5096 65 3</v>
          </cell>
          <cell r="C391" t="str">
            <v>ZOCALO 2 POLOS OBO</v>
          </cell>
          <cell r="D391" t="str">
            <v>-</v>
          </cell>
          <cell r="E391" t="str">
            <v>un</v>
          </cell>
        </row>
        <row r="392">
          <cell r="A392" t="str">
            <v>MB 2+FS</v>
          </cell>
          <cell r="B392" t="str">
            <v>5096 65 4</v>
          </cell>
          <cell r="C392" t="str">
            <v xml:space="preserve">ZOCALO 2 POLOS CON </v>
          </cell>
          <cell r="D392" t="str">
            <v>-</v>
          </cell>
          <cell r="E392" t="str">
            <v>un</v>
          </cell>
        </row>
        <row r="393">
          <cell r="A393" t="str">
            <v>MB 2+NPE</v>
          </cell>
          <cell r="B393" t="str">
            <v>5096 65 5</v>
          </cell>
          <cell r="C393" t="str">
            <v>ZOCALO 2 POLO+NPE OBO</v>
          </cell>
          <cell r="D393" t="str">
            <v>-</v>
          </cell>
          <cell r="E393" t="str">
            <v>un</v>
          </cell>
        </row>
        <row r="394">
          <cell r="A394" t="str">
            <v>MB 2+NPE+FS</v>
          </cell>
          <cell r="B394" t="str">
            <v>5096 65 7</v>
          </cell>
          <cell r="C394" t="str">
            <v xml:space="preserve">ZOCALO 2 POLO+NPE CON </v>
          </cell>
          <cell r="D394" t="str">
            <v>-</v>
          </cell>
          <cell r="E394" t="str">
            <v>un</v>
          </cell>
        </row>
        <row r="395">
          <cell r="A395" t="str">
            <v>MB 3+NPE</v>
          </cell>
          <cell r="B395" t="str">
            <v>5096 66 9</v>
          </cell>
          <cell r="C395" t="str">
            <v>ZOCALO 3 POLOS + NPE OBO</v>
          </cell>
          <cell r="D395" t="str">
            <v>-</v>
          </cell>
          <cell r="E395" t="str">
            <v>un</v>
          </cell>
        </row>
        <row r="396">
          <cell r="A396" t="str">
            <v>MB 4</v>
          </cell>
          <cell r="B396" t="str">
            <v>5096 68 0</v>
          </cell>
          <cell r="C396" t="str">
            <v>ZOCALO 4 POLOS OBO</v>
          </cell>
          <cell r="D396" t="str">
            <v>-</v>
          </cell>
          <cell r="E396" t="str">
            <v>un</v>
          </cell>
        </row>
        <row r="397">
          <cell r="A397" t="str">
            <v>MB 50-3+NPE</v>
          </cell>
          <cell r="B397" t="str">
            <v>5096 67 5</v>
          </cell>
          <cell r="C397" t="str">
            <v>ZOCALO 3 POLOS + NPE OBO</v>
          </cell>
          <cell r="D397" t="str">
            <v>-</v>
          </cell>
          <cell r="E397" t="str">
            <v>un</v>
          </cell>
        </row>
        <row r="398">
          <cell r="A398" t="str">
            <v>MB3+FS</v>
          </cell>
          <cell r="B398" t="str">
            <v>5096 66 7</v>
          </cell>
          <cell r="C398" t="str">
            <v xml:space="preserve">ZOCALO 3 POLOS CON </v>
          </cell>
          <cell r="D398" t="str">
            <v>-</v>
          </cell>
          <cell r="E398" t="str">
            <v>un</v>
          </cell>
        </row>
        <row r="399">
          <cell r="A399" t="str">
            <v>MB3+NPE+FS</v>
          </cell>
          <cell r="B399" t="str">
            <v>5096 67 1</v>
          </cell>
          <cell r="C399" t="str">
            <v xml:space="preserve">ZOCALO 3 POLOS+NPE CON </v>
          </cell>
          <cell r="D399" t="str">
            <v>-</v>
          </cell>
          <cell r="E399" t="str">
            <v>un</v>
          </cell>
        </row>
        <row r="400">
          <cell r="A400" t="str">
            <v>MB4+FS</v>
          </cell>
          <cell r="B400" t="str">
            <v>5096 68 2</v>
          </cell>
          <cell r="C400" t="str">
            <v xml:space="preserve">ZOCALO CON SEÑALIZACION </v>
          </cell>
          <cell r="D400" t="str">
            <v>-</v>
          </cell>
          <cell r="E400" t="str">
            <v>un</v>
          </cell>
        </row>
        <row r="401">
          <cell r="A401" t="str">
            <v>MC 50-B VDE</v>
          </cell>
          <cell r="B401" t="str">
            <v>5096 82 0</v>
          </cell>
          <cell r="C401" t="str">
            <v>DPS CLASE I 50kA (10/350) OBO</v>
          </cell>
          <cell r="D401">
            <v>802000</v>
          </cell>
          <cell r="E401" t="str">
            <v>un</v>
          </cell>
        </row>
        <row r="402">
          <cell r="A402" t="str">
            <v>MCD 125-B/NPE</v>
          </cell>
          <cell r="B402" t="str">
            <v>5096 86 5</v>
          </cell>
          <cell r="C402" t="str">
            <v xml:space="preserve">DPS COORDINADO CLASE I 125kA </v>
          </cell>
          <cell r="D402">
            <v>963000</v>
          </cell>
          <cell r="E402" t="str">
            <v>un</v>
          </cell>
        </row>
        <row r="403">
          <cell r="A403" t="str">
            <v>MCD 50-B</v>
          </cell>
          <cell r="B403" t="str">
            <v>5096 84 9</v>
          </cell>
          <cell r="C403" t="str">
            <v>DPS CLASE I 50kA (10/350) OBO</v>
          </cell>
          <cell r="D403">
            <v>1047000</v>
          </cell>
          <cell r="E403" t="str">
            <v>un</v>
          </cell>
        </row>
        <row r="404">
          <cell r="A404" t="str">
            <v>MCD 50-B/2</v>
          </cell>
          <cell r="B404" t="str">
            <v>-</v>
          </cell>
          <cell r="C404" t="str">
            <v xml:space="preserve">DPS CLASE I,2 POLOS,50 kA </v>
          </cell>
          <cell r="D404" t="str">
            <v>-</v>
          </cell>
          <cell r="E404" t="str">
            <v>un</v>
          </cell>
        </row>
        <row r="405">
          <cell r="A405" t="str">
            <v>MCD 50-B/3</v>
          </cell>
          <cell r="B405" t="str">
            <v>5096 87 7</v>
          </cell>
          <cell r="C405" t="str">
            <v xml:space="preserve">DPS CLASE I,3 POLOS, 50 kA </v>
          </cell>
          <cell r="D405">
            <v>3141000</v>
          </cell>
          <cell r="E405" t="str">
            <v>un</v>
          </cell>
        </row>
        <row r="406">
          <cell r="A406" t="str">
            <v>MCD 50-B/3-320</v>
          </cell>
          <cell r="B406" t="str">
            <v>-</v>
          </cell>
          <cell r="C406" t="str">
            <v xml:space="preserve">DPS COORDINADO CLASE 1 </v>
          </cell>
          <cell r="D406" t="str">
            <v>-</v>
          </cell>
          <cell r="E406" t="str">
            <v>un</v>
          </cell>
        </row>
        <row r="407">
          <cell r="A407" t="str">
            <v>MDP-2/D-24-T</v>
          </cell>
          <cell r="B407" t="str">
            <v>5098 42 2</v>
          </cell>
          <cell r="C407" t="str">
            <v>DPS 2 POLOS,24V OBO</v>
          </cell>
          <cell r="D407">
            <v>333000</v>
          </cell>
          <cell r="E407" t="str">
            <v>un</v>
          </cell>
        </row>
        <row r="408">
          <cell r="A408" t="str">
            <v>MDP-2/D-48-T</v>
          </cell>
          <cell r="B408" t="str">
            <v>5098 44 2</v>
          </cell>
          <cell r="C408" t="str">
            <v>DPS 2 POLOS, 48 V OBO</v>
          </cell>
          <cell r="D408">
            <v>333000</v>
          </cell>
          <cell r="E408" t="str">
            <v>un</v>
          </cell>
        </row>
        <row r="409">
          <cell r="A409" t="str">
            <v>MDP-2/D-5-T</v>
          </cell>
          <cell r="B409" t="str">
            <v>5098 40 4</v>
          </cell>
          <cell r="C409" t="str">
            <v>DPS 2 POLOS, 5V OBO</v>
          </cell>
          <cell r="D409">
            <v>333000</v>
          </cell>
          <cell r="E409" t="str">
            <v>un</v>
          </cell>
        </row>
        <row r="410">
          <cell r="A410" t="str">
            <v>MDP-3/D-48-T</v>
          </cell>
          <cell r="B410" t="str">
            <v>5098 44 6</v>
          </cell>
          <cell r="C410" t="str">
            <v>DPS 3 POLOS, 48V OBO</v>
          </cell>
          <cell r="D410">
            <v>488000</v>
          </cell>
          <cell r="E410" t="str">
            <v>un</v>
          </cell>
        </row>
        <row r="411">
          <cell r="A411" t="str">
            <v>MDP-4/D-24-T</v>
          </cell>
          <cell r="B411" t="str">
            <v>5098 43 1</v>
          </cell>
          <cell r="C411" t="str">
            <v>DPS 4 POLOS,24V OBO</v>
          </cell>
          <cell r="D411">
            <v>638000</v>
          </cell>
          <cell r="E411" t="str">
            <v>un</v>
          </cell>
        </row>
        <row r="412">
          <cell r="A412" t="str">
            <v>MDP-4/D-24-T-EX</v>
          </cell>
          <cell r="B412" t="str">
            <v>5098 45 2</v>
          </cell>
          <cell r="C412" t="str">
            <v>DPS 4 POLOS, 24V OBO EX</v>
          </cell>
          <cell r="D412">
            <v>681000</v>
          </cell>
          <cell r="E412" t="str">
            <v>un</v>
          </cell>
        </row>
        <row r="413">
          <cell r="A413" t="str">
            <v>MDP-4/D-48-T</v>
          </cell>
          <cell r="B413" t="str">
            <v>5098 45 0</v>
          </cell>
          <cell r="C413" t="str">
            <v>DPS 4 POLOS, 24V OBO</v>
          </cell>
          <cell r="D413">
            <v>638000</v>
          </cell>
          <cell r="E413" t="str">
            <v>un</v>
          </cell>
        </row>
        <row r="414">
          <cell r="A414" t="str">
            <v>MDP-4/D-5-EX</v>
          </cell>
          <cell r="B414" t="str">
            <v>5098 41 2</v>
          </cell>
          <cell r="C414" t="str">
            <v>DPS  4 POLOS ,5V OBO EX</v>
          </cell>
          <cell r="D414">
            <v>681000</v>
          </cell>
          <cell r="E414" t="str">
            <v>un</v>
          </cell>
        </row>
        <row r="415">
          <cell r="A415" t="str">
            <v>MDP-4/D-5-T</v>
          </cell>
          <cell r="B415" t="str">
            <v>5098 41 1</v>
          </cell>
          <cell r="C415" t="str">
            <v>DPS  4 POLOS ,5V OBO</v>
          </cell>
          <cell r="D415">
            <v>638000</v>
          </cell>
          <cell r="E415" t="str">
            <v>un</v>
          </cell>
        </row>
        <row r="416">
          <cell r="A416" t="str">
            <v>MP UNI DD</v>
          </cell>
          <cell r="B416" t="str">
            <v>-</v>
          </cell>
          <cell r="C416" t="str">
            <v>PLACA DE MONTAJE ACERO</v>
          </cell>
          <cell r="D416" t="str">
            <v>-</v>
          </cell>
          <cell r="E416" t="str">
            <v>un</v>
          </cell>
        </row>
        <row r="417">
          <cell r="A417" t="str">
            <v>MP UNI FS</v>
          </cell>
          <cell r="B417" t="str">
            <v>-</v>
          </cell>
          <cell r="C417" t="str">
            <v xml:space="preserve">PLACA SOPORTE ACCESORIOS </v>
          </cell>
          <cell r="D417" t="str">
            <v>-</v>
          </cell>
          <cell r="E417" t="str">
            <v>un</v>
          </cell>
        </row>
        <row r="418">
          <cell r="A418" t="str">
            <v>MPG 65 FT</v>
          </cell>
          <cell r="B418" t="str">
            <v>-</v>
          </cell>
          <cell r="C418" t="str">
            <v xml:space="preserve">SOPORTE BANDEJA 200mm </v>
          </cell>
          <cell r="D418" t="str">
            <v>-</v>
          </cell>
          <cell r="E418" t="str">
            <v>un</v>
          </cell>
        </row>
        <row r="419">
          <cell r="A419" t="str">
            <v>MQN-AL</v>
          </cell>
          <cell r="B419" t="str">
            <v>N/A</v>
          </cell>
          <cell r="C419" t="str">
            <v>MÁQUINA ENDEREZADORA DE ALAMBRÓN</v>
          </cell>
          <cell r="D419" t="str">
            <v>-</v>
          </cell>
          <cell r="E419" t="str">
            <v>un</v>
          </cell>
        </row>
        <row r="420">
          <cell r="A420" t="str">
            <v>M-QUICK 1</v>
          </cell>
          <cell r="B420" t="str">
            <v>-</v>
          </cell>
          <cell r="C420" t="str">
            <v>ABRAZADERAS CLIC RÁPIDAS 15-</v>
          </cell>
          <cell r="D420" t="str">
            <v>-</v>
          </cell>
          <cell r="E420" t="str">
            <v>un</v>
          </cell>
        </row>
        <row r="421">
          <cell r="A421" t="str">
            <v>M-QUICK 2</v>
          </cell>
          <cell r="B421" t="str">
            <v>-</v>
          </cell>
          <cell r="C421" t="str">
            <v xml:space="preserve">ABRAZADERAS CLIC RÁPIDAS </v>
          </cell>
          <cell r="D421" t="str">
            <v>-</v>
          </cell>
          <cell r="E421" t="str">
            <v>un</v>
          </cell>
        </row>
        <row r="422">
          <cell r="A422" t="str">
            <v>M-QUICK 3</v>
          </cell>
          <cell r="B422" t="str">
            <v>-</v>
          </cell>
          <cell r="C422" t="str">
            <v>ABRAZADERAS CLIC RAPIDAS 25-</v>
          </cell>
          <cell r="D422" t="str">
            <v>-</v>
          </cell>
          <cell r="E422" t="str">
            <v>un</v>
          </cell>
        </row>
        <row r="423">
          <cell r="A423" t="str">
            <v>M-QUICK 4</v>
          </cell>
          <cell r="B423" t="str">
            <v>-</v>
          </cell>
          <cell r="C423" t="str">
            <v>ABRAZADERAS CLIC RÁPIDAS 31-</v>
          </cell>
          <cell r="D423" t="str">
            <v>-</v>
          </cell>
          <cell r="E423" t="str">
            <v>un</v>
          </cell>
        </row>
        <row r="424">
          <cell r="A424" t="str">
            <v>M-QUICK M25</v>
          </cell>
          <cell r="B424" t="str">
            <v>-</v>
          </cell>
          <cell r="C424" t="str">
            <v>ABRAZADERAS CLIC RÁPIDAS 20-</v>
          </cell>
          <cell r="D424" t="str">
            <v>-</v>
          </cell>
          <cell r="E424" t="str">
            <v>un</v>
          </cell>
        </row>
        <row r="425">
          <cell r="A425" t="str">
            <v>MS 21 L 3M FT</v>
          </cell>
          <cell r="B425" t="str">
            <v>-</v>
          </cell>
          <cell r="C425" t="str">
            <v xml:space="preserve">PERFIL PERFORADO </v>
          </cell>
          <cell r="D425" t="str">
            <v>-</v>
          </cell>
          <cell r="E425" t="str">
            <v>un</v>
          </cell>
        </row>
        <row r="426">
          <cell r="A426" t="str">
            <v>MS 21 L 3M V2A</v>
          </cell>
          <cell r="B426" t="str">
            <v>-</v>
          </cell>
          <cell r="C426" t="str">
            <v xml:space="preserve">PERFIL PERFORADO INOX </v>
          </cell>
          <cell r="D426" t="str">
            <v>-</v>
          </cell>
          <cell r="E426" t="str">
            <v>un</v>
          </cell>
        </row>
        <row r="427">
          <cell r="A427" t="str">
            <v>MS 41 L 3M 2 VA</v>
          </cell>
          <cell r="B427" t="str">
            <v>-</v>
          </cell>
          <cell r="C427" t="str">
            <v xml:space="preserve">PERFIL PERFORADO INOX </v>
          </cell>
          <cell r="D427" t="str">
            <v>-</v>
          </cell>
          <cell r="E427" t="str">
            <v>un</v>
          </cell>
        </row>
        <row r="428">
          <cell r="A428" t="str">
            <v>MSX-E1</v>
          </cell>
          <cell r="B428" t="str">
            <v>-</v>
          </cell>
          <cell r="C428" t="str">
            <v xml:space="preserve">MORTERO AISLANTE FUERTE </v>
          </cell>
          <cell r="D428" t="str">
            <v>-</v>
          </cell>
          <cell r="E428" t="str">
            <v>un</v>
          </cell>
        </row>
        <row r="429">
          <cell r="A429" t="str">
            <v>MTM 2A</v>
          </cell>
          <cell r="B429" t="str">
            <v>-</v>
          </cell>
          <cell r="C429" t="str">
            <v xml:space="preserve">SOPORTE METÁLICO PARA DOS </v>
          </cell>
          <cell r="D429" t="str">
            <v>-</v>
          </cell>
          <cell r="E429" t="str">
            <v>un</v>
          </cell>
        </row>
        <row r="430">
          <cell r="A430" t="str">
            <v>MTU 2</v>
          </cell>
          <cell r="B430" t="str">
            <v>-</v>
          </cell>
          <cell r="C430" t="str">
            <v xml:space="preserve">SOPORTE METÁLICO PARA  2 </v>
          </cell>
          <cell r="D430" t="str">
            <v>-</v>
          </cell>
          <cell r="E430" t="str">
            <v>un</v>
          </cell>
        </row>
        <row r="431">
          <cell r="A431" t="str">
            <v>MW 90 SL17VA4301</v>
          </cell>
          <cell r="B431" t="str">
            <v>-</v>
          </cell>
          <cell r="C431" t="str">
            <v xml:space="preserve">ÁNGULO MONTAJE 90° BANDEJA </v>
          </cell>
          <cell r="D431" t="str">
            <v>-</v>
          </cell>
          <cell r="E431" t="str">
            <v>un</v>
          </cell>
        </row>
        <row r="432">
          <cell r="A432" t="str">
            <v>MWAG 12 11 FS</v>
          </cell>
          <cell r="B432" t="str">
            <v>-</v>
          </cell>
          <cell r="C432" t="str">
            <v xml:space="preserve">SOPORTE METÁLICO PARA </v>
          </cell>
          <cell r="D432" t="str">
            <v>-</v>
          </cell>
          <cell r="E432" t="str">
            <v>un</v>
          </cell>
        </row>
        <row r="433">
          <cell r="A433" t="str">
            <v>MWAG 12 31 FS</v>
          </cell>
          <cell r="B433" t="str">
            <v>-</v>
          </cell>
          <cell r="C433" t="str">
            <v xml:space="preserve">SOPORTE METÁLICO PARA </v>
          </cell>
          <cell r="D433" t="str">
            <v>-</v>
          </cell>
          <cell r="E433" t="str">
            <v>un</v>
          </cell>
        </row>
        <row r="434">
          <cell r="A434" t="str">
            <v>MWAG 12 41 FS</v>
          </cell>
          <cell r="B434" t="str">
            <v>-</v>
          </cell>
          <cell r="C434" t="str">
            <v xml:space="preserve">SOPORTE METÁLICO PARA </v>
          </cell>
          <cell r="D434" t="str">
            <v>-</v>
          </cell>
          <cell r="E434" t="str">
            <v>un</v>
          </cell>
        </row>
        <row r="435">
          <cell r="A435" t="str">
            <v>MWAM 12 41 FS</v>
          </cell>
          <cell r="B435" t="str">
            <v>-</v>
          </cell>
          <cell r="C435" t="str">
            <v xml:space="preserve">SOPORTE METÁLICO PARA </v>
          </cell>
          <cell r="D435" t="str">
            <v>-</v>
          </cell>
          <cell r="E435" t="str">
            <v>un</v>
          </cell>
        </row>
        <row r="436">
          <cell r="A436" t="str">
            <v>ND-CAT6A/EA</v>
          </cell>
          <cell r="B436" t="str">
            <v>5081 80 0</v>
          </cell>
          <cell r="C436" t="str">
            <v xml:space="preserve">PROTECCIÓN LÍNEA DE DATOS </v>
          </cell>
          <cell r="D436">
            <v>870000</v>
          </cell>
          <cell r="E436" t="str">
            <v>un</v>
          </cell>
        </row>
        <row r="437">
          <cell r="A437" t="str">
            <v>NIK-1</v>
          </cell>
          <cell r="B437" t="str">
            <v>-</v>
          </cell>
          <cell r="C437" t="str">
            <v xml:space="preserve">BLASTRO PARA MORTERO </v>
          </cell>
          <cell r="D437" t="str">
            <v>-</v>
          </cell>
          <cell r="E437" t="str">
            <v>un</v>
          </cell>
        </row>
        <row r="438">
          <cell r="A438" t="str">
            <v>NIK-2</v>
          </cell>
          <cell r="B438" t="str">
            <v>-</v>
          </cell>
          <cell r="C438" t="str">
            <v xml:space="preserve">BLASTRO PARA MORTERO </v>
          </cell>
          <cell r="D438" t="str">
            <v>-</v>
          </cell>
          <cell r="E438" t="str">
            <v>un</v>
          </cell>
        </row>
        <row r="439">
          <cell r="A439" t="str">
            <v>PC 150A</v>
          </cell>
          <cell r="B439" t="str">
            <v>-</v>
          </cell>
          <cell r="C439" t="str">
            <v xml:space="preserve">PUNTA CAPTORA 150 CM </v>
          </cell>
          <cell r="D439" t="str">
            <v>-</v>
          </cell>
          <cell r="E439" t="str">
            <v>un</v>
          </cell>
        </row>
        <row r="440">
          <cell r="A440" t="str">
            <v>PC 60A</v>
          </cell>
          <cell r="B440" t="str">
            <v>-</v>
          </cell>
          <cell r="C440" t="str">
            <v xml:space="preserve">PUNTA CAPTORA 60 CM </v>
          </cell>
          <cell r="D440" t="str">
            <v>-</v>
          </cell>
          <cell r="E440" t="str">
            <v>un</v>
          </cell>
        </row>
        <row r="441">
          <cell r="A441" t="str">
            <v>PS 2-B+C/TNC</v>
          </cell>
          <cell r="B441" t="str">
            <v>5089 74 8</v>
          </cell>
          <cell r="C441" t="str">
            <v xml:space="preserve">DPS CLASE I+II 2 POLOS 50KA </v>
          </cell>
          <cell r="D441" t="str">
            <v>-</v>
          </cell>
          <cell r="E441" t="str">
            <v>un</v>
          </cell>
        </row>
        <row r="442">
          <cell r="A442" t="str">
            <v>PS 3-B+C/TNC</v>
          </cell>
          <cell r="B442" t="str">
            <v>5089 75 4</v>
          </cell>
          <cell r="C442" t="str">
            <v xml:space="preserve">DPS CLASE I+II,100kA (10/350) </v>
          </cell>
          <cell r="D442">
            <v>4371000</v>
          </cell>
          <cell r="E442" t="str">
            <v>un</v>
          </cell>
        </row>
        <row r="443">
          <cell r="A443" t="str">
            <v>PS 3-B+C/TNC-FS 320</v>
          </cell>
          <cell r="B443" t="str">
            <v>5089 75 5</v>
          </cell>
          <cell r="C443" t="str">
            <v xml:space="preserve">DPS CLASE I+II,320V,100kA </v>
          </cell>
          <cell r="D443" t="str">
            <v>-</v>
          </cell>
          <cell r="E443" t="str">
            <v>un</v>
          </cell>
        </row>
        <row r="444">
          <cell r="A444" t="str">
            <v>PS2-ASB+C</v>
          </cell>
          <cell r="B444" t="str">
            <v>-</v>
          </cell>
          <cell r="C444" t="str">
            <v xml:space="preserve">PEINE EN COBRE PARA DPS PS2 </v>
          </cell>
          <cell r="D444" t="str">
            <v>-</v>
          </cell>
          <cell r="E444" t="str">
            <v>un</v>
          </cell>
        </row>
        <row r="445">
          <cell r="A445" t="str">
            <v>PS3-ASB+C</v>
          </cell>
          <cell r="B445" t="str">
            <v>-</v>
          </cell>
          <cell r="C445" t="str">
            <v xml:space="preserve">PEINE EN COBRE PARA DPS PS3 </v>
          </cell>
          <cell r="D445" t="str">
            <v>-</v>
          </cell>
          <cell r="E445" t="str">
            <v>un</v>
          </cell>
        </row>
        <row r="446">
          <cell r="A446" t="str">
            <v>PS4-ASB+C</v>
          </cell>
          <cell r="B446" t="str">
            <v>-</v>
          </cell>
          <cell r="C446" t="str">
            <v xml:space="preserve">PEINE EN COBRE PARA DPS PS 4 </v>
          </cell>
          <cell r="D446" t="str">
            <v>-</v>
          </cell>
          <cell r="E446" t="str">
            <v>un</v>
          </cell>
        </row>
        <row r="447">
          <cell r="A447" t="str">
            <v>PSX-P</v>
          </cell>
          <cell r="B447" t="str">
            <v>-</v>
          </cell>
          <cell r="C447" t="str">
            <v xml:space="preserve">PLACA DE FIBRA MINERAL </v>
          </cell>
          <cell r="D447" t="str">
            <v>-</v>
          </cell>
          <cell r="E447" t="str">
            <v>un</v>
          </cell>
        </row>
        <row r="448">
          <cell r="A448" t="str">
            <v>PTC25-1F</v>
          </cell>
          <cell r="B448" t="str">
            <v>N/A</v>
          </cell>
          <cell r="C448" t="str">
            <v xml:space="preserve">DPS MONOFASICO </v>
          </cell>
          <cell r="D448" t="str">
            <v>-</v>
          </cell>
          <cell r="E448" t="str">
            <v>un</v>
          </cell>
        </row>
        <row r="449">
          <cell r="A449" t="str">
            <v>PTC25-2F</v>
          </cell>
          <cell r="B449" t="str">
            <v>N/A</v>
          </cell>
          <cell r="C449" t="str">
            <v xml:space="preserve">DPS BIFASICO TRANSFORMADOR </v>
          </cell>
          <cell r="D449" t="str">
            <v>-</v>
          </cell>
          <cell r="E449" t="str">
            <v>un</v>
          </cell>
        </row>
        <row r="450">
          <cell r="A450" t="str">
            <v>PTC25-3F</v>
          </cell>
          <cell r="B450" t="str">
            <v>N/A</v>
          </cell>
          <cell r="C450" t="str">
            <v xml:space="preserve">DPS TRIFASICO </v>
          </cell>
          <cell r="D450" t="str">
            <v>-</v>
          </cell>
          <cell r="E450" t="str">
            <v>un</v>
          </cell>
        </row>
        <row r="451">
          <cell r="A451" t="str">
            <v>R6013</v>
          </cell>
          <cell r="B451" t="str">
            <v>N/A</v>
          </cell>
          <cell r="C451" t="str">
            <v xml:space="preserve">RIBBON PARA IMPRESORA </v>
          </cell>
          <cell r="D451" t="str">
            <v>-</v>
          </cell>
          <cell r="E451" t="str">
            <v>un</v>
          </cell>
        </row>
        <row r="452">
          <cell r="A452" t="str">
            <v>RD 8 FT- DX</v>
          </cell>
          <cell r="B452" t="str">
            <v>N/A</v>
          </cell>
          <cell r="C452" t="str">
            <v xml:space="preserve">CONDUCTOR REDONDO EN ACERO GALVANIZADO 8mm </v>
          </cell>
          <cell r="D452" t="str">
            <v>-</v>
          </cell>
          <cell r="E452" t="str">
            <v>ml</v>
          </cell>
        </row>
        <row r="453">
          <cell r="A453" t="str">
            <v>RGV 60 FS</v>
          </cell>
          <cell r="B453" t="str">
            <v>-</v>
          </cell>
          <cell r="C453" t="str">
            <v xml:space="preserve">UNIÓN REGULABLE P/BANDEJA </v>
          </cell>
          <cell r="D453" t="str">
            <v>-</v>
          </cell>
          <cell r="E453" t="str">
            <v>un</v>
          </cell>
        </row>
        <row r="454">
          <cell r="A454" t="str">
            <v>RJ 11-Tele/4-F</v>
          </cell>
          <cell r="B454" t="str">
            <v>5081 93 9</v>
          </cell>
          <cell r="C454" t="str">
            <v xml:space="preserve">DPS TELECOMUNICACIONES 4 </v>
          </cell>
          <cell r="D454">
            <v>528000</v>
          </cell>
          <cell r="E454" t="str">
            <v>un</v>
          </cell>
        </row>
        <row r="455">
          <cell r="A455" t="str">
            <v>RJ45 S-ATM/8-F</v>
          </cell>
          <cell r="B455" t="str">
            <v>5081 79 3</v>
          </cell>
          <cell r="C455" t="str">
            <v xml:space="preserve">DPS ETHERNET PARA </v>
          </cell>
          <cell r="D455">
            <v>661000</v>
          </cell>
          <cell r="E455" t="str">
            <v>un</v>
          </cell>
        </row>
        <row r="456">
          <cell r="A456" t="str">
            <v>RJ45 S-E100/4-C</v>
          </cell>
          <cell r="B456" t="str">
            <v>5081 73 4</v>
          </cell>
          <cell r="C456" t="str">
            <v xml:space="preserve">DPS ETHERNET PARA </v>
          </cell>
          <cell r="D456">
            <v>602000</v>
          </cell>
          <cell r="E456" t="str">
            <v>un</v>
          </cell>
        </row>
        <row r="457">
          <cell r="A457" t="str">
            <v>RJ45 S-E100/4-F</v>
          </cell>
          <cell r="B457" t="str">
            <v>5081 74 2</v>
          </cell>
          <cell r="C457" t="str">
            <v xml:space="preserve">DPS ETHERNET PARA </v>
          </cell>
          <cell r="D457">
            <v>523000</v>
          </cell>
          <cell r="E457" t="str">
            <v>un</v>
          </cell>
        </row>
        <row r="458">
          <cell r="A458" t="str">
            <v>RJ45-ISDN/-4-C-G</v>
          </cell>
          <cell r="B458" t="str">
            <v>5081 54 2</v>
          </cell>
          <cell r="C458" t="str">
            <v xml:space="preserve">DPS TIPO </v>
          </cell>
          <cell r="D458">
            <v>592000</v>
          </cell>
          <cell r="E458" t="str">
            <v>un</v>
          </cell>
        </row>
        <row r="459">
          <cell r="A459" t="str">
            <v>RWVL 60 FS</v>
          </cell>
          <cell r="B459" t="str">
            <v>-</v>
          </cell>
          <cell r="C459" t="str">
            <v xml:space="preserve">UNIÓN CURVA O RECTA </v>
          </cell>
          <cell r="D459" t="str">
            <v>-</v>
          </cell>
          <cell r="E459" t="str">
            <v>un</v>
          </cell>
        </row>
        <row r="460">
          <cell r="A460" t="str">
            <v>SD15-V24/15</v>
          </cell>
          <cell r="B460" t="str">
            <v>5080 15 0</v>
          </cell>
          <cell r="C460" t="str">
            <v xml:space="preserve">DPS  PARA INTERFACES SD15,12 </v>
          </cell>
          <cell r="D460" t="str">
            <v>-</v>
          </cell>
          <cell r="E460" t="str">
            <v>un</v>
          </cell>
        </row>
        <row r="461">
          <cell r="A461" t="str">
            <v>SH KAB 20 FS</v>
          </cell>
          <cell r="B461" t="str">
            <v>-</v>
          </cell>
          <cell r="C461" t="str">
            <v xml:space="preserve">SOPORTE LATERAL CON </v>
          </cell>
          <cell r="D461" t="str">
            <v>-</v>
          </cell>
          <cell r="E461" t="str">
            <v>un</v>
          </cell>
        </row>
        <row r="462">
          <cell r="A462" t="str">
            <v>SH M10 FS</v>
          </cell>
          <cell r="B462" t="str">
            <v>-</v>
          </cell>
          <cell r="C462" t="str">
            <v xml:space="preserve">SOPORTE BANDEJA 200mm </v>
          </cell>
          <cell r="D462" t="str">
            <v>-</v>
          </cell>
          <cell r="E462" t="str">
            <v>un</v>
          </cell>
        </row>
        <row r="463">
          <cell r="A463" t="str">
            <v>SH M10 FT</v>
          </cell>
          <cell r="B463" t="str">
            <v>-</v>
          </cell>
          <cell r="C463" t="str">
            <v xml:space="preserve">SOPORTE BANDEJA 200mm </v>
          </cell>
          <cell r="D463" t="str">
            <v>-</v>
          </cell>
          <cell r="E463" t="str">
            <v>un</v>
          </cell>
        </row>
        <row r="464">
          <cell r="A464" t="str">
            <v>SQ-20 LGR</v>
          </cell>
          <cell r="B464" t="str">
            <v>-</v>
          </cell>
          <cell r="C464" t="str">
            <v>ABRAZADERA STARQUICK  20-</v>
          </cell>
          <cell r="D464" t="str">
            <v>-</v>
          </cell>
          <cell r="E464" t="str">
            <v>un</v>
          </cell>
        </row>
        <row r="465">
          <cell r="A465" t="str">
            <v>SQ-20 SW</v>
          </cell>
          <cell r="B465" t="str">
            <v>2146 16 4</v>
          </cell>
          <cell r="C465" t="str">
            <v>ABRAZADERA STARQUICK  20-</v>
          </cell>
          <cell r="D465" t="str">
            <v>-</v>
          </cell>
          <cell r="E465" t="str">
            <v>un</v>
          </cell>
        </row>
        <row r="466">
          <cell r="A466" t="str">
            <v>SQ-25 LGR</v>
          </cell>
          <cell r="B466" t="str">
            <v>2146 20 7</v>
          </cell>
          <cell r="C466" t="str">
            <v>ABRAZADERA STARQUICK  25-</v>
          </cell>
          <cell r="D466" t="str">
            <v>-</v>
          </cell>
          <cell r="E466" t="str">
            <v>un</v>
          </cell>
        </row>
        <row r="467">
          <cell r="A467" t="str">
            <v>SQ-28 LGR</v>
          </cell>
          <cell r="B467" t="str">
            <v>-</v>
          </cell>
          <cell r="C467" t="str">
            <v>ABRAZADERA STARQUICK  28-</v>
          </cell>
          <cell r="D467" t="str">
            <v>-</v>
          </cell>
          <cell r="E467" t="str">
            <v>un</v>
          </cell>
        </row>
        <row r="468">
          <cell r="A468" t="str">
            <v>STD-MS0 RW1</v>
          </cell>
          <cell r="B468" t="str">
            <v>-</v>
          </cell>
          <cell r="C468" t="str">
            <v xml:space="preserve">SOCKET 2-POLOS, 5/6/10/13 A, </v>
          </cell>
          <cell r="D468" t="str">
            <v>-</v>
          </cell>
          <cell r="E468" t="str">
            <v>un</v>
          </cell>
        </row>
        <row r="469">
          <cell r="A469" t="str">
            <v>S-UHF w/w</v>
          </cell>
          <cell r="B469" t="str">
            <v>5093 01 5</v>
          </cell>
          <cell r="C469" t="str">
            <v xml:space="preserve">DPS LINEAS COAXIALES </v>
          </cell>
          <cell r="D469">
            <v>661000</v>
          </cell>
          <cell r="E469" t="str">
            <v>un</v>
          </cell>
        </row>
        <row r="470">
          <cell r="A470" t="str">
            <v>T 100</v>
          </cell>
          <cell r="B470" t="str">
            <v>2007 07 7</v>
          </cell>
          <cell r="C470" t="str">
            <v>CAJA DE DERIVACIÓN BEIGE</v>
          </cell>
          <cell r="D470">
            <v>28400</v>
          </cell>
          <cell r="E470" t="str">
            <v>un</v>
          </cell>
        </row>
        <row r="471">
          <cell r="A471" t="str">
            <v>T 160</v>
          </cell>
          <cell r="B471" t="str">
            <v>2007 09 3</v>
          </cell>
          <cell r="C471" t="str">
            <v>CAJA DE DERIVACIÓN BEIGE</v>
          </cell>
          <cell r="D471">
            <v>39700</v>
          </cell>
          <cell r="E471" t="str">
            <v>un</v>
          </cell>
        </row>
        <row r="472">
          <cell r="A472" t="str">
            <v>T 250</v>
          </cell>
          <cell r="B472" t="str">
            <v>-</v>
          </cell>
          <cell r="C472" t="str">
            <v>CAJA DE DERIVACIÓN BEIGE</v>
          </cell>
          <cell r="D472">
            <v>53600</v>
          </cell>
          <cell r="E472" t="str">
            <v>un</v>
          </cell>
        </row>
        <row r="473">
          <cell r="A473" t="str">
            <v>T 250 RW</v>
          </cell>
          <cell r="B473" t="str">
            <v>-</v>
          </cell>
          <cell r="C473" t="str">
            <v>CAJA DE DERIVACIÓN BLANCA</v>
          </cell>
          <cell r="D473" t="str">
            <v>-</v>
          </cell>
          <cell r="E473" t="str">
            <v>un</v>
          </cell>
        </row>
        <row r="474">
          <cell r="A474" t="str">
            <v>T 350 HD TR</v>
          </cell>
          <cell r="B474" t="str">
            <v>-</v>
          </cell>
          <cell r="C474" t="str">
            <v>CAJA DE DERIVACIÓN TAPA TRANSLÚCIDA</v>
          </cell>
          <cell r="D474" t="str">
            <v>-</v>
          </cell>
          <cell r="E474" t="str">
            <v>un</v>
          </cell>
        </row>
        <row r="475">
          <cell r="A475" t="str">
            <v>T 350 RW</v>
          </cell>
          <cell r="B475" t="str">
            <v>-</v>
          </cell>
          <cell r="C475" t="str">
            <v>CAJA DE DERIVACIÓN BLANCA</v>
          </cell>
          <cell r="D475" t="str">
            <v>-</v>
          </cell>
          <cell r="E475" t="str">
            <v>un</v>
          </cell>
        </row>
        <row r="476">
          <cell r="A476" t="str">
            <v>T 40</v>
          </cell>
          <cell r="B476" t="str">
            <v>-</v>
          </cell>
          <cell r="C476" t="str">
            <v>CAJA DE DERIVACIÓN BEIGE</v>
          </cell>
          <cell r="D476">
            <v>11500</v>
          </cell>
          <cell r="E476" t="str">
            <v>un</v>
          </cell>
        </row>
        <row r="477">
          <cell r="A477" t="str">
            <v>T 60</v>
          </cell>
          <cell r="B477" t="str">
            <v>2007 06 1</v>
          </cell>
          <cell r="C477" t="str">
            <v>CAJA DE DERIVACIÓN BEIGE</v>
          </cell>
          <cell r="D477">
            <v>20100</v>
          </cell>
          <cell r="E477" t="str">
            <v>un</v>
          </cell>
        </row>
        <row r="478">
          <cell r="A478" t="str">
            <v>THT-37-352-10-UN-SM</v>
          </cell>
          <cell r="B478" t="str">
            <v>N/A</v>
          </cell>
          <cell r="C478" t="str">
            <v>ETIQ.DEVINIL ANTI-</v>
          </cell>
          <cell r="D478" t="str">
            <v>-</v>
          </cell>
          <cell r="E478" t="str">
            <v>un</v>
          </cell>
        </row>
        <row r="479">
          <cell r="A479" t="str">
            <v>THTEL-25-483-1-PE-UND</v>
          </cell>
          <cell r="B479" t="str">
            <v>N/A</v>
          </cell>
          <cell r="C479" t="str">
            <v>ETIQUETA AVISO DE ADVERTENCIA</v>
          </cell>
          <cell r="D479">
            <v>35835</v>
          </cell>
          <cell r="E479" t="str">
            <v>un</v>
          </cell>
        </row>
        <row r="480">
          <cell r="A480" t="str">
            <v>THTEP-172-593-.5BK</v>
          </cell>
          <cell r="B480" t="str">
            <v>N/A</v>
          </cell>
          <cell r="C480" t="str">
            <v xml:space="preserve">ETIQ.PANELES </v>
          </cell>
          <cell r="D480" t="str">
            <v>-</v>
          </cell>
          <cell r="E480" t="str">
            <v>un</v>
          </cell>
        </row>
        <row r="481">
          <cell r="A481" t="str">
            <v>THTEP-172-593-.5BK-UND SM</v>
          </cell>
          <cell r="B481" t="str">
            <v>N/A</v>
          </cell>
          <cell r="C481" t="str">
            <v xml:space="preserve">ETIQ.PANELES </v>
          </cell>
          <cell r="D481" t="str">
            <v>-</v>
          </cell>
          <cell r="E481" t="str">
            <v>un</v>
          </cell>
        </row>
        <row r="482">
          <cell r="A482" t="str">
            <v>TPDG 195 FS</v>
          </cell>
          <cell r="B482" t="str">
            <v>-</v>
          </cell>
          <cell r="C482" t="str">
            <v>TPDG</v>
          </cell>
          <cell r="D482" t="str">
            <v>-</v>
          </cell>
          <cell r="E482" t="str">
            <v>un</v>
          </cell>
        </row>
        <row r="483">
          <cell r="A483" t="str">
            <v>TPSAG 145 FS</v>
          </cell>
          <cell r="B483" t="str">
            <v>-</v>
          </cell>
          <cell r="C483" t="str">
            <v xml:space="preserve">SOPORTE BANDEJA 100mm </v>
          </cell>
          <cell r="D483" t="str">
            <v>-</v>
          </cell>
          <cell r="E483" t="str">
            <v>un</v>
          </cell>
        </row>
        <row r="484">
          <cell r="A484" t="str">
            <v>TPSAG 195 FS</v>
          </cell>
          <cell r="B484" t="str">
            <v>-</v>
          </cell>
          <cell r="C484" t="str">
            <v xml:space="preserve">SOPORTE BANDEJA 200mm </v>
          </cell>
          <cell r="D484" t="str">
            <v>-</v>
          </cell>
          <cell r="E484" t="str">
            <v>un</v>
          </cell>
        </row>
        <row r="485">
          <cell r="A485" t="str">
            <v>TPSAG 245 FS</v>
          </cell>
          <cell r="B485" t="str">
            <v>-</v>
          </cell>
          <cell r="C485" t="str">
            <v xml:space="preserve">SOPORTE BANDEJA 200mm </v>
          </cell>
          <cell r="D485" t="str">
            <v>-</v>
          </cell>
          <cell r="E485" t="str">
            <v>un</v>
          </cell>
        </row>
        <row r="486">
          <cell r="A486" t="str">
            <v>TPSAG 245 VA 4301</v>
          </cell>
          <cell r="B486" t="str">
            <v>-</v>
          </cell>
          <cell r="C486" t="str">
            <v xml:space="preserve">SOPORTE BANDEJA 200mm </v>
          </cell>
          <cell r="D486" t="str">
            <v>-</v>
          </cell>
          <cell r="E486" t="str">
            <v>un</v>
          </cell>
        </row>
        <row r="487">
          <cell r="A487" t="str">
            <v>TPSAG 345 FS</v>
          </cell>
          <cell r="B487" t="str">
            <v>-</v>
          </cell>
          <cell r="C487" t="str">
            <v xml:space="preserve">SOPORTE BANDEJA 300mm </v>
          </cell>
          <cell r="D487" t="str">
            <v>-</v>
          </cell>
          <cell r="E487" t="str">
            <v>un</v>
          </cell>
        </row>
        <row r="488">
          <cell r="A488" t="str">
            <v>TPSG 3000 FS</v>
          </cell>
          <cell r="B488" t="str">
            <v>-</v>
          </cell>
          <cell r="C488" t="str">
            <v>PERFIL TP 3M GALVANIZADO OBO</v>
          </cell>
          <cell r="D488" t="str">
            <v>-</v>
          </cell>
          <cell r="E488" t="str">
            <v>un</v>
          </cell>
        </row>
        <row r="489">
          <cell r="A489" t="str">
            <v>TPSG 3000 FT</v>
          </cell>
          <cell r="B489" t="str">
            <v>-</v>
          </cell>
          <cell r="C489" t="str">
            <v xml:space="preserve">PERFIL TP 3000m CON GRAPA </v>
          </cell>
          <cell r="D489" t="str">
            <v>-</v>
          </cell>
          <cell r="E489" t="str">
            <v>un</v>
          </cell>
        </row>
        <row r="490">
          <cell r="A490" t="str">
            <v>TSG 45 DD</v>
          </cell>
          <cell r="B490" t="str">
            <v>-</v>
          </cell>
          <cell r="C490" t="str">
            <v xml:space="preserve">SEPARADOR CABLE BAND. HILO </v>
          </cell>
          <cell r="D490" t="str">
            <v>-</v>
          </cell>
          <cell r="E490" t="str">
            <v>un</v>
          </cell>
        </row>
        <row r="491">
          <cell r="A491" t="str">
            <v>TSG 45 FS</v>
          </cell>
          <cell r="B491" t="str">
            <v>-</v>
          </cell>
          <cell r="C491" t="str">
            <v xml:space="preserve">SEPARADOR CABLE BANDEJA </v>
          </cell>
          <cell r="D491" t="str">
            <v>-</v>
          </cell>
          <cell r="E491" t="str">
            <v>un</v>
          </cell>
        </row>
        <row r="492">
          <cell r="A492" t="str">
            <v>TSG 85 VA</v>
          </cell>
          <cell r="B492" t="str">
            <v>-</v>
          </cell>
          <cell r="C492" t="str">
            <v>DIVISOR PARA BANDEJA VA</v>
          </cell>
          <cell r="D492" t="str">
            <v>-</v>
          </cell>
          <cell r="E492" t="str">
            <v>un</v>
          </cell>
        </row>
        <row r="493">
          <cell r="A493" t="str">
            <v>TSGV VA</v>
          </cell>
          <cell r="B493" t="str">
            <v>-</v>
          </cell>
          <cell r="C493" t="str">
            <v xml:space="preserve">UNIÓN DIVISOR BANDEJA ACERO </v>
          </cell>
          <cell r="D493" t="str">
            <v>-</v>
          </cell>
          <cell r="E493" t="str">
            <v>un</v>
          </cell>
        </row>
        <row r="494">
          <cell r="A494" t="str">
            <v>TSGV VA4310</v>
          </cell>
          <cell r="B494" t="str">
            <v>-</v>
          </cell>
          <cell r="C494" t="str">
            <v>UNIÓN DE TABIQUE SEPARADOR</v>
          </cell>
          <cell r="D494" t="str">
            <v>-</v>
          </cell>
          <cell r="E494" t="str">
            <v>un</v>
          </cell>
        </row>
        <row r="495">
          <cell r="A495" t="str">
            <v>US 5 K 20 FT</v>
          </cell>
          <cell r="B495" t="str">
            <v>-</v>
          </cell>
          <cell r="C495" t="str">
            <v xml:space="preserve">SOPORTE TIPO U CON BASE 2000 </v>
          </cell>
          <cell r="D495" t="str">
            <v>-</v>
          </cell>
          <cell r="E495" t="str">
            <v>un</v>
          </cell>
        </row>
        <row r="496">
          <cell r="A496" t="str">
            <v>US 5 K 50 FT</v>
          </cell>
          <cell r="B496" t="str">
            <v>-</v>
          </cell>
          <cell r="C496" t="str">
            <v xml:space="preserve">SOPORTE TIPO U CON BASE 5000 </v>
          </cell>
          <cell r="D496" t="str">
            <v>-</v>
          </cell>
          <cell r="E496" t="str">
            <v>un</v>
          </cell>
        </row>
        <row r="497">
          <cell r="A497" t="str">
            <v>ÜSMA</v>
          </cell>
          <cell r="B497" t="str">
            <v>-</v>
          </cell>
          <cell r="C497" t="str">
            <v xml:space="preserve">DPS CLASE III,12 V / 10kA (8/20) </v>
          </cell>
          <cell r="D497" t="str">
            <v>-</v>
          </cell>
          <cell r="E497" t="str">
            <v>un</v>
          </cell>
        </row>
        <row r="498">
          <cell r="A498" t="str">
            <v>ÜSM-A-150</v>
          </cell>
          <cell r="B498" t="str">
            <v>5092 46 6</v>
          </cell>
          <cell r="C498" t="str">
            <v xml:space="preserve">DPS CLASE III,PROTEC.FINA,150 </v>
          </cell>
          <cell r="D498">
            <v>379000</v>
          </cell>
          <cell r="E498" t="str">
            <v>un</v>
          </cell>
        </row>
        <row r="499">
          <cell r="A499" t="str">
            <v>UV 100 K</v>
          </cell>
          <cell r="B499" t="str">
            <v>-</v>
          </cell>
          <cell r="C499" t="str">
            <v xml:space="preserve">CAJA DE DERIVACIÓN </v>
          </cell>
          <cell r="D499" t="str">
            <v>-</v>
          </cell>
          <cell r="E499" t="str">
            <v>un</v>
          </cell>
        </row>
        <row r="500">
          <cell r="A500" t="str">
            <v>UV 150 K</v>
          </cell>
          <cell r="B500" t="str">
            <v>-</v>
          </cell>
          <cell r="C500" t="str">
            <v xml:space="preserve">CAJA DE DERIVACIÓN </v>
          </cell>
          <cell r="D500" t="str">
            <v>-</v>
          </cell>
          <cell r="E500" t="str">
            <v>un</v>
          </cell>
        </row>
        <row r="501">
          <cell r="A501" t="str">
            <v>UV 80 K</v>
          </cell>
          <cell r="B501" t="str">
            <v>-</v>
          </cell>
          <cell r="C501" t="str">
            <v xml:space="preserve">CAJA DE DERIVACIÓN </v>
          </cell>
          <cell r="D501" t="str">
            <v>-</v>
          </cell>
          <cell r="E501" t="str">
            <v>un</v>
          </cell>
        </row>
        <row r="502">
          <cell r="A502" t="str">
            <v>V10 Compact 150</v>
          </cell>
          <cell r="B502" t="str">
            <v>5093 37 8</v>
          </cell>
          <cell r="C502" t="str">
            <v xml:space="preserve">DPS CLASE II+III, </v>
          </cell>
          <cell r="D502">
            <v>448000</v>
          </cell>
          <cell r="E502" t="str">
            <v>un</v>
          </cell>
        </row>
        <row r="503">
          <cell r="A503" t="str">
            <v>V10 Compact 255</v>
          </cell>
          <cell r="B503" t="str">
            <v>5093 38 0</v>
          </cell>
          <cell r="C503" t="str">
            <v xml:space="preserve">DPS CLASE </v>
          </cell>
          <cell r="D503">
            <v>448000</v>
          </cell>
          <cell r="E503" t="str">
            <v>un</v>
          </cell>
        </row>
        <row r="504">
          <cell r="A504" t="str">
            <v>V10 Compact 385</v>
          </cell>
          <cell r="B504" t="str">
            <v>5093 38 4</v>
          </cell>
          <cell r="C504" t="str">
            <v xml:space="preserve">DPS CLASE </v>
          </cell>
          <cell r="D504">
            <v>448000</v>
          </cell>
          <cell r="E504" t="str">
            <v>un</v>
          </cell>
        </row>
        <row r="505">
          <cell r="A505" t="str">
            <v>V10-C/0 150</v>
          </cell>
          <cell r="B505" t="str">
            <v>5093 40 0</v>
          </cell>
          <cell r="C505" t="str">
            <v xml:space="preserve">MODULO CLASE II+III, V10-C/0 150 </v>
          </cell>
          <cell r="D505">
            <v>158000</v>
          </cell>
          <cell r="E505" t="str">
            <v>un</v>
          </cell>
        </row>
        <row r="506">
          <cell r="A506" t="str">
            <v>V10-C/0 280</v>
          </cell>
          <cell r="B506" t="str">
            <v>5093 40 2</v>
          </cell>
          <cell r="C506" t="str">
            <v>DPS CLASE II+III, V10-C/0 280 OBO</v>
          </cell>
          <cell r="D506">
            <v>140000</v>
          </cell>
          <cell r="E506" t="str">
            <v>un</v>
          </cell>
        </row>
        <row r="507">
          <cell r="A507" t="str">
            <v>V10-C/0 320</v>
          </cell>
          <cell r="B507" t="str">
            <v>5093 40 4</v>
          </cell>
          <cell r="C507" t="str">
            <v xml:space="preserve">MODULO CLASE II+III, V10-C/0 320 </v>
          </cell>
          <cell r="D507" t="str">
            <v>-</v>
          </cell>
          <cell r="E507" t="str">
            <v>un</v>
          </cell>
        </row>
        <row r="508">
          <cell r="A508" t="str">
            <v>V10-C/0 385</v>
          </cell>
          <cell r="B508" t="str">
            <v>5093 40 6</v>
          </cell>
          <cell r="C508" t="str">
            <v xml:space="preserve">MODULO CLASE II+III, V10-C/0 385 </v>
          </cell>
          <cell r="D508">
            <v>158000</v>
          </cell>
          <cell r="E508" t="str">
            <v>un</v>
          </cell>
        </row>
        <row r="509">
          <cell r="A509" t="str">
            <v>V10-C/2 280</v>
          </cell>
          <cell r="B509" t="str">
            <v>-</v>
          </cell>
          <cell r="C509" t="str">
            <v xml:space="preserve">DPS CLASE II+III,2 </v>
          </cell>
          <cell r="D509">
            <v>400000</v>
          </cell>
          <cell r="E509" t="str">
            <v>un</v>
          </cell>
        </row>
        <row r="510">
          <cell r="A510" t="str">
            <v>V10-C/2-FS 150</v>
          </cell>
          <cell r="B510" t="str">
            <v>-</v>
          </cell>
          <cell r="C510" t="str">
            <v xml:space="preserve">DPS </v>
          </cell>
          <cell r="D510">
            <v>628000</v>
          </cell>
          <cell r="E510" t="str">
            <v>un</v>
          </cell>
        </row>
        <row r="511">
          <cell r="A511" t="str">
            <v>V10-C/3 320</v>
          </cell>
          <cell r="B511" t="str">
            <v>-</v>
          </cell>
          <cell r="C511" t="str">
            <v xml:space="preserve">DPS CLASE II+III,3 </v>
          </cell>
          <cell r="D511" t="str">
            <v>-</v>
          </cell>
          <cell r="E511" t="str">
            <v>un</v>
          </cell>
        </row>
        <row r="512">
          <cell r="A512" t="str">
            <v>V20-1+NPE-280</v>
          </cell>
          <cell r="B512" t="str">
            <v>5094 61 8</v>
          </cell>
          <cell r="C512" t="str">
            <v>DPS  CLASE II SEGÚN IEC 61643-</v>
          </cell>
          <cell r="D512" t="str">
            <v>-</v>
          </cell>
          <cell r="E512" t="str">
            <v>un</v>
          </cell>
        </row>
        <row r="513">
          <cell r="A513" t="str">
            <v>V20-3+NPE-280</v>
          </cell>
          <cell r="B513" t="str">
            <v>5094 65 6</v>
          </cell>
          <cell r="C513" t="str">
            <v>DPS  CLASE II SEGÚN IEC 61643-</v>
          </cell>
          <cell r="D513" t="str">
            <v>-</v>
          </cell>
          <cell r="E513" t="str">
            <v>un</v>
          </cell>
        </row>
        <row r="514">
          <cell r="A514" t="str">
            <v>V20-C U-3 AS</v>
          </cell>
          <cell r="B514" t="str">
            <v>-</v>
          </cell>
          <cell r="C514" t="str">
            <v xml:space="preserve">ZÓCALO 3 POLOS CON </v>
          </cell>
          <cell r="D514" t="str">
            <v>-</v>
          </cell>
          <cell r="E514" t="str">
            <v>un</v>
          </cell>
        </row>
        <row r="515">
          <cell r="A515" t="str">
            <v>V20-C/0 150</v>
          </cell>
          <cell r="B515" t="str">
            <v>5096 70 7</v>
          </cell>
          <cell r="C515" t="str">
            <v>DPS CLASE II , V20-C/0 150 OBO</v>
          </cell>
          <cell r="D515">
            <v>248000</v>
          </cell>
          <cell r="E515" t="str">
            <v>un</v>
          </cell>
        </row>
        <row r="516">
          <cell r="A516" t="str">
            <v>V20-C/0 280</v>
          </cell>
          <cell r="B516" t="str">
            <v>5096 60 9</v>
          </cell>
          <cell r="C516" t="str">
            <v>DPS CLASE II, V20-C/0 280 OBO</v>
          </cell>
          <cell r="D516">
            <v>253000</v>
          </cell>
          <cell r="E516" t="str">
            <v>un</v>
          </cell>
        </row>
        <row r="517">
          <cell r="A517" t="str">
            <v>V20-C/0 300PV</v>
          </cell>
          <cell r="B517" t="str">
            <v>5099 61 1</v>
          </cell>
          <cell r="C517" t="str">
            <v>DPS CLASE II, V20-C/ 0 30 PV OBO</v>
          </cell>
          <cell r="D517" t="str">
            <v>-</v>
          </cell>
          <cell r="E517" t="str">
            <v>un</v>
          </cell>
        </row>
        <row r="518">
          <cell r="A518" t="str">
            <v>V20-C/0 320</v>
          </cell>
          <cell r="B518" t="str">
            <v>5099 84 8</v>
          </cell>
          <cell r="C518" t="str">
            <v>DPS CLASE II , V20-C/0 320 OBO</v>
          </cell>
          <cell r="D518">
            <v>274000</v>
          </cell>
          <cell r="E518" t="str">
            <v>un</v>
          </cell>
        </row>
        <row r="519">
          <cell r="A519" t="str">
            <v>V20-C/0 335</v>
          </cell>
          <cell r="B519" t="str">
            <v>5099 85 0</v>
          </cell>
          <cell r="C519" t="str">
            <v>DPS CLASE II, V20-C/0 335V OBO</v>
          </cell>
          <cell r="D519">
            <v>274000</v>
          </cell>
          <cell r="E519" t="str">
            <v>un</v>
          </cell>
        </row>
        <row r="520">
          <cell r="A520" t="str">
            <v>V20-C/0 385</v>
          </cell>
          <cell r="B520" t="str">
            <v>5099 59 5</v>
          </cell>
          <cell r="C520" t="str">
            <v>DPS CLASE II, V20-C/ 0 385 V OBO</v>
          </cell>
          <cell r="D520">
            <v>271000</v>
          </cell>
          <cell r="E520" t="str">
            <v>un</v>
          </cell>
        </row>
        <row r="521">
          <cell r="A521" t="str">
            <v>V20-C/0 440</v>
          </cell>
          <cell r="B521" t="str">
            <v>5099 70 6</v>
          </cell>
          <cell r="C521" t="str">
            <v>DPS CLASE II, V20-C/ 0 440 V OBO</v>
          </cell>
          <cell r="D521" t="str">
            <v>-</v>
          </cell>
          <cell r="E521" t="str">
            <v>un</v>
          </cell>
        </row>
        <row r="522">
          <cell r="A522" t="str">
            <v>V20-C/0 550</v>
          </cell>
          <cell r="B522" t="str">
            <v>5099 61 7</v>
          </cell>
          <cell r="C522" t="str">
            <v>DPS CLASE II ,V20-C/0 550 OBO</v>
          </cell>
          <cell r="D522" t="str">
            <v>-</v>
          </cell>
          <cell r="E522" t="str">
            <v>un</v>
          </cell>
        </row>
        <row r="523">
          <cell r="A523" t="str">
            <v>V20-C/0 75</v>
          </cell>
          <cell r="B523" t="str">
            <v>5099 57 9</v>
          </cell>
          <cell r="C523" t="str">
            <v>DPS CLASE II V20-C/0 75 OBO</v>
          </cell>
          <cell r="D523">
            <v>253000</v>
          </cell>
          <cell r="E523" t="str">
            <v>un</v>
          </cell>
        </row>
        <row r="524">
          <cell r="A524" t="str">
            <v>V20-C/2 280</v>
          </cell>
          <cell r="B524" t="str">
            <v>5094 62 1</v>
          </cell>
          <cell r="C524" t="str">
            <v xml:space="preserve">DPS CLASE II,2 POLOS,280V,75kA </v>
          </cell>
          <cell r="D524">
            <v>627000</v>
          </cell>
          <cell r="E524" t="str">
            <v>un</v>
          </cell>
        </row>
        <row r="525">
          <cell r="A525" t="str">
            <v>V20-C/3 280</v>
          </cell>
          <cell r="B525" t="str">
            <v>5094 62 4</v>
          </cell>
          <cell r="C525" t="str">
            <v xml:space="preserve">DPS CLASE II,3 </v>
          </cell>
          <cell r="D525">
            <v>938000</v>
          </cell>
          <cell r="E525" t="str">
            <v>un</v>
          </cell>
        </row>
        <row r="526">
          <cell r="A526" t="str">
            <v>V20-C/3 320</v>
          </cell>
          <cell r="B526" t="str">
            <v>-</v>
          </cell>
          <cell r="C526" t="str">
            <v xml:space="preserve">DPS CLASE II,3 </v>
          </cell>
          <cell r="D526">
            <v>1001000</v>
          </cell>
          <cell r="E526" t="str">
            <v>un</v>
          </cell>
        </row>
        <row r="527">
          <cell r="A527" t="str">
            <v>V20-C/3 PH 150</v>
          </cell>
          <cell r="B527" t="str">
            <v>-</v>
          </cell>
          <cell r="C527" t="str">
            <v xml:space="preserve">DPS CLASE II,3 POLOS, </v>
          </cell>
          <cell r="D527" t="str">
            <v>-</v>
          </cell>
          <cell r="E527" t="str">
            <v>un</v>
          </cell>
        </row>
        <row r="528">
          <cell r="A528" t="str">
            <v>V20-C/3+NPE 150</v>
          </cell>
          <cell r="B528" t="str">
            <v>5094 64 4</v>
          </cell>
          <cell r="C528" t="str">
            <v xml:space="preserve">DPS CLASE II,3 </v>
          </cell>
          <cell r="D528">
            <v>1279000</v>
          </cell>
          <cell r="E528" t="str">
            <v>un</v>
          </cell>
        </row>
        <row r="529">
          <cell r="A529" t="str">
            <v>V20-C/3+NPE 280</v>
          </cell>
          <cell r="B529" t="str">
            <v>5094 65 6</v>
          </cell>
          <cell r="C529" t="str">
            <v xml:space="preserve">DPS CLASE II,3 </v>
          </cell>
          <cell r="D529">
            <v>1224000</v>
          </cell>
          <cell r="E529" t="str">
            <v>un</v>
          </cell>
        </row>
        <row r="530">
          <cell r="A530" t="str">
            <v>V20-C/3+NPE-FS 150</v>
          </cell>
          <cell r="B530" t="str">
            <v>-</v>
          </cell>
          <cell r="C530" t="str">
            <v xml:space="preserve">DPS </v>
          </cell>
          <cell r="D530">
            <v>1546000</v>
          </cell>
          <cell r="E530" t="str">
            <v>un</v>
          </cell>
        </row>
        <row r="531">
          <cell r="A531" t="str">
            <v>V20-C/U1 FS</v>
          </cell>
          <cell r="B531" t="str">
            <v>-</v>
          </cell>
          <cell r="C531" t="str">
            <v xml:space="preserve">ZOCALO 1 POLO SEÑALIZACION </v>
          </cell>
          <cell r="D531" t="str">
            <v>-</v>
          </cell>
          <cell r="E531" t="str">
            <v>un</v>
          </cell>
        </row>
        <row r="532">
          <cell r="A532" t="str">
            <v>V20-C/U-3+NPE/FS</v>
          </cell>
          <cell r="B532" t="str">
            <v>-</v>
          </cell>
          <cell r="C532" t="str">
            <v xml:space="preserve">ZOCALO TRIFASICO+NPE CON </v>
          </cell>
          <cell r="D532" t="str">
            <v>-</v>
          </cell>
          <cell r="E532" t="str">
            <v>un</v>
          </cell>
        </row>
        <row r="533">
          <cell r="A533" t="str">
            <v>V20-C/U-3-FS</v>
          </cell>
          <cell r="B533" t="str">
            <v>-</v>
          </cell>
          <cell r="C533" t="str">
            <v xml:space="preserve">ZOCALO TRIPOLAR CON </v>
          </cell>
          <cell r="D533" t="str">
            <v>-</v>
          </cell>
          <cell r="E533" t="str">
            <v>un</v>
          </cell>
        </row>
        <row r="534">
          <cell r="A534" t="str">
            <v>V20-C/U-4-FS</v>
          </cell>
          <cell r="B534" t="str">
            <v>-</v>
          </cell>
          <cell r="C534" t="str">
            <v>ZOCALO TETRAPOLAR OBO</v>
          </cell>
          <cell r="D534" t="str">
            <v>-</v>
          </cell>
          <cell r="E534" t="str">
            <v>un</v>
          </cell>
        </row>
        <row r="535">
          <cell r="A535" t="str">
            <v>V25-B+C/0 150</v>
          </cell>
          <cell r="B535" t="str">
            <v>5097 08 8</v>
          </cell>
          <cell r="C535" t="str">
            <v>MODULO DPS CLASE I+II,V25-</v>
          </cell>
          <cell r="D535">
            <v>504000</v>
          </cell>
          <cell r="E535" t="str">
            <v>un</v>
          </cell>
        </row>
        <row r="536">
          <cell r="A536" t="str">
            <v>V25-B+C/0 280</v>
          </cell>
          <cell r="B536" t="str">
            <v>5097 05 3</v>
          </cell>
          <cell r="C536" t="str">
            <v>MODULO DPS CLASE I+II V25-</v>
          </cell>
          <cell r="D536">
            <v>484000</v>
          </cell>
          <cell r="E536" t="str">
            <v>un</v>
          </cell>
        </row>
        <row r="537">
          <cell r="A537" t="str">
            <v>V25-B+C/0 320</v>
          </cell>
          <cell r="B537" t="str">
            <v>5097 29 0</v>
          </cell>
          <cell r="C537" t="str">
            <v>MODULO DPS CLASE I+II, V25-</v>
          </cell>
          <cell r="D537">
            <v>531000</v>
          </cell>
          <cell r="E537" t="str">
            <v>un</v>
          </cell>
        </row>
        <row r="538">
          <cell r="A538" t="str">
            <v>V25-B+C/0 385</v>
          </cell>
          <cell r="B538" t="str">
            <v>5097 06 1</v>
          </cell>
          <cell r="C538" t="str">
            <v>MODULO DPS CLASE I+II, V25-</v>
          </cell>
          <cell r="D538">
            <v>504000</v>
          </cell>
          <cell r="E538" t="str">
            <v>un</v>
          </cell>
        </row>
        <row r="539">
          <cell r="A539" t="str">
            <v>V25-B+C/2 150</v>
          </cell>
          <cell r="B539" t="str">
            <v>5094 40 3</v>
          </cell>
          <cell r="C539" t="str">
            <v xml:space="preserve">DPS CLASE I+II,2 </v>
          </cell>
          <cell r="D539">
            <v>1128000</v>
          </cell>
          <cell r="E539" t="str">
            <v>un</v>
          </cell>
        </row>
        <row r="540">
          <cell r="A540" t="str">
            <v>V25-B+C/2 385</v>
          </cell>
          <cell r="B540" t="str">
            <v>5094 43 4</v>
          </cell>
          <cell r="C540" t="str">
            <v xml:space="preserve">DPS CLASE I+II,2 </v>
          </cell>
          <cell r="D540">
            <v>1128000</v>
          </cell>
          <cell r="E540" t="str">
            <v>un</v>
          </cell>
        </row>
        <row r="541">
          <cell r="A541" t="str">
            <v>V25-B+C/2+NPE-FS 150</v>
          </cell>
          <cell r="B541" t="str">
            <v>5094 44 8</v>
          </cell>
          <cell r="C541" t="str">
            <v xml:space="preserve">DPS CLASE I+II,2POLOS+NPE </v>
          </cell>
          <cell r="D541">
            <v>1688000</v>
          </cell>
          <cell r="E541" t="str">
            <v>un</v>
          </cell>
        </row>
        <row r="542">
          <cell r="A542" t="str">
            <v>V25-B+C/3 385</v>
          </cell>
          <cell r="B542" t="str">
            <v>5094 43 7</v>
          </cell>
          <cell r="C542" t="str">
            <v xml:space="preserve">DPS CLASE I+II,3 </v>
          </cell>
          <cell r="D542">
            <v>1690000</v>
          </cell>
          <cell r="E542" t="str">
            <v>un</v>
          </cell>
        </row>
        <row r="543">
          <cell r="A543" t="str">
            <v>V50-B+C/0 150</v>
          </cell>
          <cell r="B543" t="str">
            <v>-</v>
          </cell>
          <cell r="C543" t="str">
            <v>MODULO DPS CLASE I+II,V50-</v>
          </cell>
          <cell r="D543">
            <v>614000</v>
          </cell>
          <cell r="E543" t="str">
            <v>un</v>
          </cell>
        </row>
        <row r="544">
          <cell r="A544" t="str">
            <v>V50-B+C/0 280</v>
          </cell>
          <cell r="B544" t="str">
            <v>5093 72 4</v>
          </cell>
          <cell r="C544" t="str">
            <v>MODULO DPS CLASE I+II,V50-</v>
          </cell>
          <cell r="D544">
            <v>538000</v>
          </cell>
          <cell r="E544" t="str">
            <v>un</v>
          </cell>
        </row>
        <row r="545">
          <cell r="A545" t="str">
            <v>V50-B+C/3 PH 600</v>
          </cell>
          <cell r="B545" t="str">
            <v>5093 62 3</v>
          </cell>
          <cell r="C545" t="str">
            <v xml:space="preserve">DPS CLASE I+II,3 </v>
          </cell>
          <cell r="D545" t="str">
            <v>-</v>
          </cell>
          <cell r="E545" t="str">
            <v>un</v>
          </cell>
        </row>
        <row r="546">
          <cell r="A546" t="str">
            <v>V50-B+C/3+NPE 150</v>
          </cell>
          <cell r="B546" t="str">
            <v>-</v>
          </cell>
          <cell r="C546" t="str">
            <v xml:space="preserve">DPS CLASE I+II,3 </v>
          </cell>
          <cell r="D546">
            <v>2343000</v>
          </cell>
          <cell r="E546" t="str">
            <v>un</v>
          </cell>
        </row>
        <row r="547">
          <cell r="A547" t="str">
            <v>V50-B+C/3+NPE 280</v>
          </cell>
          <cell r="B547" t="str">
            <v>5093 66 2</v>
          </cell>
          <cell r="C547" t="str">
            <v xml:space="preserve">DPS CLASE I+II,3 POLOS+NPE+FS </v>
          </cell>
          <cell r="D547">
            <v>2115000</v>
          </cell>
          <cell r="E547" t="str">
            <v>un</v>
          </cell>
        </row>
        <row r="548">
          <cell r="A548" t="str">
            <v>VB-MDP/10-MD</v>
          </cell>
          <cell r="B548" t="str">
            <v>-</v>
          </cell>
          <cell r="C548" t="str">
            <v>PUENTE DE CONEXIÓN VB-</v>
          </cell>
          <cell r="D548">
            <v>32000</v>
          </cell>
          <cell r="E548" t="str">
            <v>un</v>
          </cell>
        </row>
        <row r="549">
          <cell r="A549" t="str">
            <v>VF 110-ACDC</v>
          </cell>
          <cell r="B549" t="str">
            <v>-</v>
          </cell>
          <cell r="C549" t="str">
            <v>DPS CLASE III, VF 110-AC/DC OBO</v>
          </cell>
          <cell r="D549">
            <v>486000</v>
          </cell>
          <cell r="E549" t="str">
            <v>un</v>
          </cell>
        </row>
        <row r="550">
          <cell r="A550" t="str">
            <v>VF 130 AC</v>
          </cell>
          <cell r="B550" t="str">
            <v>-</v>
          </cell>
          <cell r="C550" t="str">
            <v xml:space="preserve">DPS CLASE </v>
          </cell>
          <cell r="D550" t="str">
            <v>-</v>
          </cell>
          <cell r="E550" t="str">
            <v>un</v>
          </cell>
        </row>
        <row r="551">
          <cell r="A551" t="str">
            <v>VF 230-ACDC</v>
          </cell>
          <cell r="B551" t="str">
            <v>-</v>
          </cell>
          <cell r="C551" t="str">
            <v xml:space="preserve">DPS CLASE </v>
          </cell>
          <cell r="D551">
            <v>486000</v>
          </cell>
          <cell r="E551" t="str">
            <v>un</v>
          </cell>
        </row>
        <row r="552">
          <cell r="A552" t="str">
            <v>VF 24-AC/DC</v>
          </cell>
          <cell r="B552" t="str">
            <v>-</v>
          </cell>
          <cell r="C552" t="str">
            <v>DPS CLASE III, VF 24-AC/DC OBO</v>
          </cell>
          <cell r="D552">
            <v>486000</v>
          </cell>
          <cell r="E552" t="str">
            <v>un</v>
          </cell>
        </row>
        <row r="553">
          <cell r="A553" t="str">
            <v>VF 48-AC/DC</v>
          </cell>
          <cell r="B553" t="str">
            <v>-</v>
          </cell>
          <cell r="C553" t="str">
            <v xml:space="preserve">DPS CLASE III,PROTEC.FINA,48 </v>
          </cell>
          <cell r="D553">
            <v>486000</v>
          </cell>
          <cell r="E553" t="str">
            <v>un</v>
          </cell>
        </row>
        <row r="554">
          <cell r="A554" t="str">
            <v>VF 60-AC/DC</v>
          </cell>
          <cell r="B554" t="str">
            <v>-</v>
          </cell>
          <cell r="C554" t="str">
            <v xml:space="preserve">DPS CLASE III,PROTEC.FINA,60 </v>
          </cell>
          <cell r="D554">
            <v>486000</v>
          </cell>
          <cell r="E554" t="str">
            <v>un</v>
          </cell>
        </row>
        <row r="555">
          <cell r="A555" t="str">
            <v>V-TEC PG11 LGR</v>
          </cell>
          <cell r="B555" t="str">
            <v>-</v>
          </cell>
          <cell r="C555" t="str">
            <v>PRENSAESTOPA PLÁSTICA OBO</v>
          </cell>
          <cell r="D555" t="str">
            <v>-</v>
          </cell>
          <cell r="E555" t="str">
            <v>un</v>
          </cell>
        </row>
        <row r="556">
          <cell r="A556" t="str">
            <v>V-TEC PG11+ LGR</v>
          </cell>
          <cell r="B556" t="str">
            <v>-</v>
          </cell>
          <cell r="C556" t="str">
            <v xml:space="preserve">PRENSAESTOPA PLÁSTICA CON </v>
          </cell>
          <cell r="D556" t="str">
            <v>-</v>
          </cell>
          <cell r="E556" t="str">
            <v>un</v>
          </cell>
        </row>
        <row r="557">
          <cell r="A557" t="str">
            <v>V-TEC PG13 LGR</v>
          </cell>
          <cell r="B557" t="str">
            <v>-</v>
          </cell>
          <cell r="C557" t="str">
            <v>PRENSAESTOPA PLÁSTICA OBO</v>
          </cell>
          <cell r="D557" t="str">
            <v>-</v>
          </cell>
          <cell r="E557" t="str">
            <v>un</v>
          </cell>
        </row>
        <row r="558">
          <cell r="A558" t="str">
            <v>V-TEC PG13.5+ LGR</v>
          </cell>
          <cell r="B558" t="str">
            <v>-</v>
          </cell>
          <cell r="C558" t="str">
            <v xml:space="preserve">PRENSAESTOPA PLÁSTICA CON </v>
          </cell>
          <cell r="D558" t="str">
            <v>-</v>
          </cell>
          <cell r="E558" t="str">
            <v>un</v>
          </cell>
        </row>
        <row r="559">
          <cell r="A559" t="str">
            <v>V-TEC PG16 LGR</v>
          </cell>
          <cell r="B559" t="str">
            <v>-</v>
          </cell>
          <cell r="C559" t="str">
            <v>PRENSAESTOPA PLÁSTICA OBO</v>
          </cell>
          <cell r="D559" t="str">
            <v>-</v>
          </cell>
          <cell r="E559" t="str">
            <v>un</v>
          </cell>
        </row>
        <row r="560">
          <cell r="A560" t="str">
            <v>V-TEC PG16 MS</v>
          </cell>
          <cell r="B560" t="str">
            <v>-</v>
          </cell>
          <cell r="C560" t="str">
            <v xml:space="preserve">PRENSAESTOPA LATON </v>
          </cell>
          <cell r="D560" t="str">
            <v>-</v>
          </cell>
          <cell r="E560" t="str">
            <v>un</v>
          </cell>
        </row>
        <row r="561">
          <cell r="A561" t="str">
            <v>V-TEC PG16+ LGR</v>
          </cell>
          <cell r="B561" t="str">
            <v>-</v>
          </cell>
          <cell r="C561" t="str">
            <v xml:space="preserve">PRENSAESTOPA PLÁSTICA CON </v>
          </cell>
          <cell r="D561" t="str">
            <v>-</v>
          </cell>
          <cell r="E561" t="str">
            <v>un</v>
          </cell>
        </row>
        <row r="562">
          <cell r="A562" t="str">
            <v>V-TEC PG21 LGR</v>
          </cell>
          <cell r="B562" t="str">
            <v>-</v>
          </cell>
          <cell r="C562" t="str">
            <v>PRENSAESTOPA PLÁSTICA OBO</v>
          </cell>
          <cell r="D562" t="str">
            <v>-</v>
          </cell>
          <cell r="E562" t="str">
            <v>un</v>
          </cell>
        </row>
        <row r="563">
          <cell r="A563" t="str">
            <v>V-TEC PG21+ LGR</v>
          </cell>
          <cell r="B563" t="str">
            <v>-</v>
          </cell>
          <cell r="C563" t="str">
            <v xml:space="preserve">PRENSAESTOPA PLÁSTICA CON </v>
          </cell>
          <cell r="D563" t="str">
            <v>-</v>
          </cell>
          <cell r="E563" t="str">
            <v>un</v>
          </cell>
        </row>
        <row r="564">
          <cell r="A564" t="str">
            <v>V-TEC PG29 LGR</v>
          </cell>
          <cell r="B564" t="str">
            <v>-</v>
          </cell>
          <cell r="C564" t="str">
            <v xml:space="preserve">PRENSAESTOPA PLÁSTICA V-TEC </v>
          </cell>
          <cell r="D564" t="str">
            <v>-</v>
          </cell>
          <cell r="E564" t="str">
            <v>un</v>
          </cell>
        </row>
        <row r="565">
          <cell r="A565" t="str">
            <v>V-TEC PG29+ LGR</v>
          </cell>
          <cell r="B565" t="str">
            <v>-</v>
          </cell>
          <cell r="C565" t="str">
            <v xml:space="preserve">PRENSAESTOPA PLÁSTICA CON </v>
          </cell>
          <cell r="D565" t="str">
            <v>-</v>
          </cell>
          <cell r="E565" t="str">
            <v>un</v>
          </cell>
        </row>
        <row r="566">
          <cell r="A566" t="str">
            <v>V-TEC PG36+ LGR</v>
          </cell>
          <cell r="B566" t="str">
            <v>-</v>
          </cell>
          <cell r="C566" t="str">
            <v xml:space="preserve">PRENSAESTOPA PLÁSTICA CON </v>
          </cell>
          <cell r="D566" t="str">
            <v>-</v>
          </cell>
          <cell r="E566" t="str">
            <v>un</v>
          </cell>
        </row>
        <row r="567">
          <cell r="A567" t="str">
            <v>V-TEC PG42+ LGR</v>
          </cell>
          <cell r="B567" t="str">
            <v>-</v>
          </cell>
          <cell r="C567" t="str">
            <v xml:space="preserve">PRENSAESTOPA PLÁSTICA CON </v>
          </cell>
          <cell r="D567" t="str">
            <v>-</v>
          </cell>
          <cell r="E567" t="str">
            <v>un</v>
          </cell>
        </row>
        <row r="568">
          <cell r="A568" t="str">
            <v>V-TEC PG48+ LGR</v>
          </cell>
          <cell r="B568" t="str">
            <v>-</v>
          </cell>
          <cell r="C568" t="str">
            <v xml:space="preserve">PRENSAESTOPA PLÁSTICA CON </v>
          </cell>
          <cell r="D568" t="str">
            <v>-</v>
          </cell>
          <cell r="E568" t="str">
            <v>un</v>
          </cell>
        </row>
        <row r="569">
          <cell r="A569" t="str">
            <v>V-TEC PG7+ LGR</v>
          </cell>
          <cell r="B569" t="str">
            <v>-</v>
          </cell>
          <cell r="C569" t="str">
            <v xml:space="preserve">PRENSAESTOPA PLÁSTICA CON </v>
          </cell>
          <cell r="D569" t="str">
            <v>-</v>
          </cell>
          <cell r="E569" t="str">
            <v>un</v>
          </cell>
        </row>
        <row r="570">
          <cell r="A570" t="str">
            <v>V-TEC PG9 MS</v>
          </cell>
          <cell r="B570" t="str">
            <v>-</v>
          </cell>
          <cell r="C570" t="str">
            <v xml:space="preserve">PRENSAESTOPA LATON </v>
          </cell>
          <cell r="D570" t="str">
            <v>-</v>
          </cell>
          <cell r="E570" t="str">
            <v>un</v>
          </cell>
        </row>
        <row r="571">
          <cell r="A571" t="str">
            <v>V-TEC PG9+ LGR</v>
          </cell>
          <cell r="B571" t="str">
            <v>-</v>
          </cell>
          <cell r="C571" t="str">
            <v xml:space="preserve">PRENSAESTOPA PLÁSTICA CON </v>
          </cell>
          <cell r="D571" t="str">
            <v>-</v>
          </cell>
          <cell r="E571" t="str">
            <v>un</v>
          </cell>
        </row>
        <row r="572">
          <cell r="A572" t="str">
            <v>V-TEC VM16 MS</v>
          </cell>
          <cell r="B572" t="str">
            <v>-</v>
          </cell>
          <cell r="C572" t="str">
            <v>PRENSAESTOPA PLÁSTICA OBO</v>
          </cell>
          <cell r="D572" t="str">
            <v>-</v>
          </cell>
          <cell r="E572" t="str">
            <v>un</v>
          </cell>
        </row>
        <row r="573">
          <cell r="A573" t="str">
            <v>V-TEC VM16 SGR</v>
          </cell>
          <cell r="B573" t="str">
            <v>-</v>
          </cell>
          <cell r="C573" t="str">
            <v>PRENSAESTOPA PLÁSTICA OBO</v>
          </cell>
          <cell r="D573" t="str">
            <v>-</v>
          </cell>
          <cell r="E573" t="str">
            <v>un</v>
          </cell>
        </row>
        <row r="574">
          <cell r="A574" t="str">
            <v>V-TEC VM16+ LGR</v>
          </cell>
          <cell r="B574" t="str">
            <v>-</v>
          </cell>
          <cell r="C574" t="str">
            <v>PRENSAESTOPA CON CONTRA-</v>
          </cell>
          <cell r="D574" t="str">
            <v>-</v>
          </cell>
          <cell r="E574" t="str">
            <v>un</v>
          </cell>
        </row>
        <row r="575">
          <cell r="A575" t="str">
            <v>V-TEC VM20+ LGR</v>
          </cell>
          <cell r="B575" t="str">
            <v>-</v>
          </cell>
          <cell r="C575" t="str">
            <v>PRENSAESTOPA CON CONTRA-</v>
          </cell>
          <cell r="D575" t="str">
            <v>-</v>
          </cell>
          <cell r="E575" t="str">
            <v>un</v>
          </cell>
        </row>
        <row r="576">
          <cell r="A576" t="str">
            <v>V-TEC VM25+ LGR</v>
          </cell>
          <cell r="B576" t="str">
            <v>-</v>
          </cell>
          <cell r="C576" t="str">
            <v>PRENSAESTOPA CON CONTRA-</v>
          </cell>
          <cell r="D576" t="str">
            <v>-</v>
          </cell>
          <cell r="E576" t="str">
            <v>un</v>
          </cell>
        </row>
        <row r="577">
          <cell r="A577" t="str">
            <v>WDK/HA60110CW</v>
          </cell>
          <cell r="B577" t="str">
            <v>-</v>
          </cell>
          <cell r="C577" t="str">
            <v>TAPA FINAL</v>
          </cell>
          <cell r="D577" t="str">
            <v>-</v>
          </cell>
          <cell r="E577" t="str">
            <v>un</v>
          </cell>
        </row>
        <row r="578">
          <cell r="A578" t="str">
            <v>WDK/HE60110RW</v>
          </cell>
          <cell r="B578" t="str">
            <v>-</v>
          </cell>
          <cell r="C578" t="str">
            <v xml:space="preserve">TAPA FINAL CERRAR CANALES </v>
          </cell>
          <cell r="D578" t="str">
            <v>-</v>
          </cell>
          <cell r="E578" t="str">
            <v>un</v>
          </cell>
        </row>
        <row r="579">
          <cell r="A579" t="str">
            <v>WDK/HI60090</v>
          </cell>
          <cell r="B579" t="str">
            <v>-</v>
          </cell>
          <cell r="C579" t="str">
            <v xml:space="preserve">CURVA INTERNA DE 90° </v>
          </cell>
          <cell r="D579" t="str">
            <v>-</v>
          </cell>
          <cell r="E579" t="str">
            <v>un</v>
          </cell>
        </row>
        <row r="580">
          <cell r="A580" t="str">
            <v>WDK/HS60110</v>
          </cell>
          <cell r="B580" t="str">
            <v>-</v>
          </cell>
          <cell r="C580" t="str">
            <v xml:space="preserve">EMBELLECEDOR DE UNION TIPO </v>
          </cell>
          <cell r="D580" t="str">
            <v>-</v>
          </cell>
          <cell r="E580" t="str">
            <v>un</v>
          </cell>
        </row>
        <row r="581">
          <cell r="A581" t="str">
            <v>WDK40090</v>
          </cell>
          <cell r="B581" t="str">
            <v>-</v>
          </cell>
          <cell r="C581" t="str">
            <v xml:space="preserve">CANAL CON TAPA PVC 40x90mm </v>
          </cell>
          <cell r="D581" t="str">
            <v>-</v>
          </cell>
          <cell r="E581" t="str">
            <v>un</v>
          </cell>
        </row>
        <row r="582">
          <cell r="A582" t="str">
            <v>WKV 60 FS</v>
          </cell>
          <cell r="B582" t="str">
            <v>-</v>
          </cell>
          <cell r="C582" t="str">
            <v xml:space="preserve">UNIÓN CURVA </v>
          </cell>
          <cell r="D582" t="str">
            <v>-</v>
          </cell>
          <cell r="E582" t="str">
            <v>un</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PDETRABAJO"/>
      <sheetName val="ENCH"/>
      <sheetName val="PAÑ"/>
      <sheetName val="CIMENTACION"/>
      <sheetName val="ESTRUCTURA"/>
      <sheetName val="PRELIMINARES"/>
      <sheetName val="INSBASICOS"/>
      <sheetName val="MAMP"/>
      <sheetName val="PISOS"/>
      <sheetName val="CIELO"/>
      <sheetName val="VENT"/>
      <sheetName val="CARPMET"/>
      <sheetName val="CARPMAD"/>
      <sheetName val="DOTBAÑOS"/>
      <sheetName val="COCINAS"/>
      <sheetName val="CERRADURAS"/>
      <sheetName val="PINTURA"/>
      <sheetName val="NP 001"/>
    </sheetNames>
    <sheetDataSet>
      <sheetData sheetId="0" refreshError="1">
        <row r="31">
          <cell r="G31">
            <v>2511</v>
          </cell>
        </row>
      </sheetData>
      <sheetData sheetId="1" refreshError="1"/>
      <sheetData sheetId="2" refreshError="1">
        <row r="6">
          <cell r="F6">
            <v>4560</v>
          </cell>
        </row>
      </sheetData>
      <sheetData sheetId="3" refreshError="1">
        <row r="3">
          <cell r="C3" t="str">
            <v>PB-1</v>
          </cell>
          <cell r="H3">
            <v>520527</v>
          </cell>
        </row>
        <row r="4">
          <cell r="C4" t="str">
            <v>PROCESO CONSTRUCTIVO BARRETES</v>
          </cell>
          <cell r="D4" t="str">
            <v>M3</v>
          </cell>
          <cell r="E4">
            <v>1.05</v>
          </cell>
          <cell r="F4">
            <v>210672.00000000003</v>
          </cell>
          <cell r="G4">
            <v>221205.60000000003</v>
          </cell>
        </row>
        <row r="5">
          <cell r="C5" t="str">
            <v>CONCRETO TIPO TREMIE 3000PSI</v>
          </cell>
          <cell r="D5" t="str">
            <v>M3</v>
          </cell>
          <cell r="E5">
            <v>1</v>
          </cell>
          <cell r="F5">
            <v>289321.39999999997</v>
          </cell>
          <cell r="G5">
            <v>289321.39999999997</v>
          </cell>
        </row>
        <row r="6">
          <cell r="C6" t="str">
            <v>HERRAMIENTA MENOR</v>
          </cell>
          <cell r="D6" t="str">
            <v>GL</v>
          </cell>
          <cell r="E6">
            <v>10</v>
          </cell>
          <cell r="F6">
            <v>1000</v>
          </cell>
          <cell r="G6">
            <v>10000</v>
          </cell>
        </row>
        <row r="7">
          <cell r="C7" t="str">
            <v>REAJUSTE</v>
          </cell>
          <cell r="D7" t="str">
            <v>%</v>
          </cell>
          <cell r="E7">
            <v>0</v>
          </cell>
          <cell r="F7">
            <v>10000</v>
          </cell>
          <cell r="G7">
            <v>0</v>
          </cell>
        </row>
        <row r="8">
          <cell r="C8" t="str">
            <v>PB-2</v>
          </cell>
          <cell r="H8">
            <v>520527</v>
          </cell>
        </row>
        <row r="9">
          <cell r="C9" t="str">
            <v>PROCESO CONSTRUCTIVO BARRETES</v>
          </cell>
          <cell r="D9" t="str">
            <v>M3</v>
          </cell>
          <cell r="E9">
            <v>1.05</v>
          </cell>
          <cell r="F9">
            <v>210672.00000000003</v>
          </cell>
          <cell r="G9">
            <v>221205.60000000003</v>
          </cell>
        </row>
        <row r="10">
          <cell r="C10" t="str">
            <v>CONCRETO TIPO TREMIE 3000PSI</v>
          </cell>
          <cell r="D10" t="str">
            <v>M3</v>
          </cell>
          <cell r="E10">
            <v>1</v>
          </cell>
          <cell r="F10">
            <v>289321.39999999997</v>
          </cell>
          <cell r="G10">
            <v>289321.39999999997</v>
          </cell>
        </row>
        <row r="11">
          <cell r="C11" t="str">
            <v>HERRAMIENTA MENOR</v>
          </cell>
          <cell r="D11" t="str">
            <v>GL</v>
          </cell>
          <cell r="E11">
            <v>10</v>
          </cell>
          <cell r="F11">
            <v>1000</v>
          </cell>
          <cell r="G11">
            <v>10000</v>
          </cell>
        </row>
        <row r="12">
          <cell r="C12" t="str">
            <v>REAJUSTE</v>
          </cell>
          <cell r="D12" t="str">
            <v>%</v>
          </cell>
          <cell r="E12">
            <v>0</v>
          </cell>
          <cell r="F12">
            <v>10000</v>
          </cell>
          <cell r="G12">
            <v>0</v>
          </cell>
        </row>
        <row r="13">
          <cell r="C13" t="str">
            <v>MURO PANTALLA</v>
          </cell>
          <cell r="H13">
            <v>508623</v>
          </cell>
        </row>
        <row r="14">
          <cell r="C14" t="str">
            <v>FORMALETA</v>
          </cell>
          <cell r="D14" t="str">
            <v>DD</v>
          </cell>
          <cell r="E14">
            <v>6</v>
          </cell>
          <cell r="F14">
            <v>928</v>
          </cell>
          <cell r="G14">
            <v>5568</v>
          </cell>
        </row>
        <row r="15">
          <cell r="C15" t="str">
            <v>CONCRETO 3000 PSI</v>
          </cell>
          <cell r="D15" t="str">
            <v>M3</v>
          </cell>
          <cell r="E15">
            <v>1.05</v>
          </cell>
          <cell r="F15">
            <v>260052.27999999997</v>
          </cell>
          <cell r="G15">
            <v>273054.89399999997</v>
          </cell>
        </row>
        <row r="16">
          <cell r="C16" t="str">
            <v>HERRAMIENTA MENOR</v>
          </cell>
          <cell r="D16" t="str">
            <v>GL</v>
          </cell>
          <cell r="E16">
            <v>10</v>
          </cell>
          <cell r="F16">
            <v>1000</v>
          </cell>
          <cell r="G16">
            <v>10000</v>
          </cell>
        </row>
        <row r="17">
          <cell r="C17" t="str">
            <v>CUADRILLA OBRAS CIVILES</v>
          </cell>
          <cell r="D17" t="str">
            <v>HH</v>
          </cell>
          <cell r="E17">
            <v>13.538461538461538</v>
          </cell>
          <cell r="F17">
            <v>16250</v>
          </cell>
          <cell r="G17">
            <v>220000</v>
          </cell>
        </row>
        <row r="18">
          <cell r="C18" t="str">
            <v>REAJUSTE</v>
          </cell>
          <cell r="D18" t="str">
            <v>%</v>
          </cell>
          <cell r="E18">
            <v>0</v>
          </cell>
          <cell r="F18">
            <v>10000</v>
          </cell>
          <cell r="G18">
            <v>0</v>
          </cell>
        </row>
        <row r="19">
          <cell r="C19" t="str">
            <v>ACERO DE REFUERZO DE BARRETES</v>
          </cell>
          <cell r="H19">
            <v>2511</v>
          </cell>
        </row>
        <row r="20">
          <cell r="C20" t="str">
            <v>ACERO FIGURADO 60000 PSI</v>
          </cell>
          <cell r="D20" t="str">
            <v>Kg</v>
          </cell>
          <cell r="E20">
            <v>1.02</v>
          </cell>
          <cell r="F20">
            <v>2088</v>
          </cell>
          <cell r="G20">
            <v>2129.7600000000002</v>
          </cell>
        </row>
        <row r="21">
          <cell r="C21" t="str">
            <v>ALAMBRE NEGRO No. 18</v>
          </cell>
          <cell r="D21" t="str">
            <v>Kg</v>
          </cell>
          <cell r="E21">
            <v>2.5000000000000001E-2</v>
          </cell>
          <cell r="F21">
            <v>2262</v>
          </cell>
          <cell r="G21">
            <v>56.550000000000004</v>
          </cell>
        </row>
        <row r="22">
          <cell r="C22" t="str">
            <v>Distanciadores refuerzo</v>
          </cell>
          <cell r="D22" t="str">
            <v>Un</v>
          </cell>
          <cell r="E22">
            <v>0.15</v>
          </cell>
          <cell r="F22">
            <v>300</v>
          </cell>
          <cell r="G22">
            <v>45</v>
          </cell>
        </row>
        <row r="23">
          <cell r="C23" t="str">
            <v>TRASCIEGO DE MATERIAL</v>
          </cell>
          <cell r="D23" t="str">
            <v>KG</v>
          </cell>
          <cell r="E23">
            <v>1.02</v>
          </cell>
          <cell r="F23">
            <v>60</v>
          </cell>
          <cell r="G23">
            <v>61.2</v>
          </cell>
        </row>
        <row r="24">
          <cell r="C24" t="str">
            <v>HERRAMIENTA MENOR</v>
          </cell>
          <cell r="D24" t="str">
            <v>GL</v>
          </cell>
          <cell r="E24">
            <v>3.7999999999999999E-2</v>
          </cell>
          <cell r="F24">
            <v>1000</v>
          </cell>
          <cell r="G24">
            <v>38</v>
          </cell>
        </row>
        <row r="25">
          <cell r="C25" t="str">
            <v>CUADRILLA OBRAS CIVILES</v>
          </cell>
          <cell r="D25" t="str">
            <v>HH</v>
          </cell>
          <cell r="E25">
            <v>1.1076923076923076E-2</v>
          </cell>
          <cell r="F25">
            <v>16250</v>
          </cell>
          <cell r="G25">
            <v>180</v>
          </cell>
        </row>
        <row r="26">
          <cell r="C26" t="str">
            <v>MALLA ELECTROSOLDADA</v>
          </cell>
          <cell r="H26">
            <v>2544</v>
          </cell>
        </row>
        <row r="27">
          <cell r="C27" t="str">
            <v>MALLA ELECTROSOLDADA</v>
          </cell>
          <cell r="D27" t="str">
            <v>Kg</v>
          </cell>
          <cell r="E27">
            <v>1.02</v>
          </cell>
          <cell r="F27">
            <v>2262</v>
          </cell>
          <cell r="G27">
            <v>2307.2400000000002</v>
          </cell>
        </row>
        <row r="28">
          <cell r="C28" t="str">
            <v>ALAMBRE NEGRO No. 18</v>
          </cell>
          <cell r="D28" t="str">
            <v>Kg</v>
          </cell>
          <cell r="E28">
            <v>7.5154730327144119E-3</v>
          </cell>
          <cell r="F28">
            <v>2262</v>
          </cell>
          <cell r="G28">
            <v>17</v>
          </cell>
        </row>
        <row r="29">
          <cell r="C29" t="str">
            <v>Distanciadores refuerzo</v>
          </cell>
          <cell r="D29" t="str">
            <v>Un</v>
          </cell>
          <cell r="E29">
            <v>0.1</v>
          </cell>
          <cell r="F29">
            <v>300</v>
          </cell>
          <cell r="G29">
            <v>30</v>
          </cell>
        </row>
        <row r="30">
          <cell r="C30" t="str">
            <v>HERRAMIENTA MENOR</v>
          </cell>
          <cell r="D30" t="str">
            <v>GL</v>
          </cell>
          <cell r="E30">
            <v>0.01</v>
          </cell>
          <cell r="F30">
            <v>1000</v>
          </cell>
          <cell r="G30">
            <v>10</v>
          </cell>
        </row>
        <row r="31">
          <cell r="C31" t="str">
            <v>CUADRILLA OBRAS CIVILES</v>
          </cell>
          <cell r="D31" t="str">
            <v>HH</v>
          </cell>
          <cell r="E31">
            <v>1.1076923076923076E-2</v>
          </cell>
          <cell r="F31">
            <v>16250</v>
          </cell>
          <cell r="G31">
            <v>180</v>
          </cell>
        </row>
        <row r="32">
          <cell r="C32" t="str">
            <v>PILOTE TIPO 1</v>
          </cell>
          <cell r="H32">
            <v>116551</v>
          </cell>
        </row>
        <row r="33">
          <cell r="C33" t="str">
            <v>PROCESO CONSTRUCTIVO PILOTES</v>
          </cell>
          <cell r="D33" t="str">
            <v>ML</v>
          </cell>
          <cell r="E33">
            <v>1.05</v>
          </cell>
          <cell r="F33">
            <v>46368</v>
          </cell>
          <cell r="G33">
            <v>48686.400000000001</v>
          </cell>
        </row>
        <row r="34">
          <cell r="C34" t="str">
            <v>CONCRETO TIPO TREMIE 3000PSI</v>
          </cell>
          <cell r="D34" t="str">
            <v>M3</v>
          </cell>
          <cell r="E34">
            <v>0.2</v>
          </cell>
          <cell r="F34">
            <v>289321.39999999997</v>
          </cell>
          <cell r="G34">
            <v>57864.28</v>
          </cell>
        </row>
        <row r="35">
          <cell r="C35" t="str">
            <v>HERRAMIENTA MENOR</v>
          </cell>
          <cell r="D35" t="str">
            <v>GL</v>
          </cell>
          <cell r="E35">
            <v>10</v>
          </cell>
          <cell r="F35">
            <v>1000</v>
          </cell>
          <cell r="G35">
            <v>10000</v>
          </cell>
        </row>
        <row r="36">
          <cell r="C36" t="str">
            <v>REAJUSTE</v>
          </cell>
          <cell r="D36" t="str">
            <v>%</v>
          </cell>
          <cell r="E36">
            <v>0</v>
          </cell>
          <cell r="F36">
            <v>10000</v>
          </cell>
          <cell r="G36">
            <v>0</v>
          </cell>
        </row>
        <row r="37">
          <cell r="C37" t="str">
            <v>PILOTE TIPO 2</v>
          </cell>
          <cell r="H37">
            <v>116551</v>
          </cell>
        </row>
        <row r="38">
          <cell r="C38" t="str">
            <v>PROCESO CONSTRUCTIVO PILOTES</v>
          </cell>
          <cell r="D38" t="str">
            <v>ML</v>
          </cell>
          <cell r="E38">
            <v>1.05</v>
          </cell>
          <cell r="F38">
            <v>46368</v>
          </cell>
          <cell r="G38">
            <v>48686.400000000001</v>
          </cell>
        </row>
        <row r="39">
          <cell r="C39" t="str">
            <v>CONCRETO TIPO TREMIE 3000PSI</v>
          </cell>
          <cell r="D39" t="str">
            <v>M3</v>
          </cell>
          <cell r="E39">
            <v>0.2</v>
          </cell>
          <cell r="F39">
            <v>289321.39999999997</v>
          </cell>
          <cell r="G39">
            <v>57864.28</v>
          </cell>
        </row>
        <row r="40">
          <cell r="C40" t="str">
            <v>HERRAMIENTA MENOR</v>
          </cell>
          <cell r="D40" t="str">
            <v>GL</v>
          </cell>
          <cell r="E40">
            <v>10</v>
          </cell>
          <cell r="F40">
            <v>1000</v>
          </cell>
          <cell r="G40">
            <v>10000</v>
          </cell>
        </row>
        <row r="41">
          <cell r="C41" t="str">
            <v>REAJUSTE</v>
          </cell>
          <cell r="D41" t="str">
            <v>%</v>
          </cell>
          <cell r="E41">
            <v>0</v>
          </cell>
          <cell r="F41">
            <v>10000</v>
          </cell>
          <cell r="G41">
            <v>0</v>
          </cell>
        </row>
        <row r="42">
          <cell r="C42" t="str">
            <v>PILOTE TIPO 3</v>
          </cell>
          <cell r="H42">
            <v>116551</v>
          </cell>
        </row>
        <row r="43">
          <cell r="C43" t="str">
            <v>PROCESO CONSTRUCTIVO PILOTES</v>
          </cell>
          <cell r="D43" t="str">
            <v>ML</v>
          </cell>
          <cell r="E43">
            <v>1.05</v>
          </cell>
          <cell r="F43">
            <v>46368</v>
          </cell>
          <cell r="G43">
            <v>48686.400000000001</v>
          </cell>
        </row>
        <row r="44">
          <cell r="C44" t="str">
            <v>CONCRETO TIPO TREMIE 3000PSI</v>
          </cell>
          <cell r="D44" t="str">
            <v>M3</v>
          </cell>
          <cell r="E44">
            <v>0.2</v>
          </cell>
          <cell r="F44">
            <v>289321.39999999997</v>
          </cell>
          <cell r="G44">
            <v>57864.28</v>
          </cell>
        </row>
        <row r="45">
          <cell r="C45" t="str">
            <v>HERRAMIENTA MENOR</v>
          </cell>
          <cell r="D45" t="str">
            <v>GL</v>
          </cell>
          <cell r="E45">
            <v>10</v>
          </cell>
          <cell r="F45">
            <v>1000</v>
          </cell>
          <cell r="G45">
            <v>10000</v>
          </cell>
        </row>
        <row r="46">
          <cell r="C46" t="str">
            <v>REAJUSTE</v>
          </cell>
          <cell r="D46" t="str">
            <v>%</v>
          </cell>
          <cell r="E46">
            <v>0</v>
          </cell>
          <cell r="F46">
            <v>10000</v>
          </cell>
          <cell r="G46">
            <v>0</v>
          </cell>
        </row>
        <row r="47">
          <cell r="C47" t="str">
            <v>PILOTE TIPO 4</v>
          </cell>
          <cell r="H47">
            <v>116551</v>
          </cell>
        </row>
        <row r="48">
          <cell r="C48" t="str">
            <v>PROCESO CONSTRUCTIVO PILOTES</v>
          </cell>
          <cell r="D48" t="str">
            <v>ML</v>
          </cell>
          <cell r="E48">
            <v>1.05</v>
          </cell>
          <cell r="F48">
            <v>46368</v>
          </cell>
          <cell r="G48">
            <v>48686.400000000001</v>
          </cell>
        </row>
        <row r="49">
          <cell r="C49" t="str">
            <v>CONCRETO TIPO TREMIE 3000PSI</v>
          </cell>
          <cell r="D49" t="str">
            <v>M3</v>
          </cell>
          <cell r="E49">
            <v>0.2</v>
          </cell>
          <cell r="F49">
            <v>289321.39999999997</v>
          </cell>
          <cell r="G49">
            <v>57864.28</v>
          </cell>
        </row>
        <row r="50">
          <cell r="C50" t="str">
            <v>HERRAMIENTA MENOR</v>
          </cell>
          <cell r="D50" t="str">
            <v>GL</v>
          </cell>
          <cell r="E50">
            <v>10</v>
          </cell>
          <cell r="F50">
            <v>1000</v>
          </cell>
          <cell r="G50">
            <v>10000</v>
          </cell>
        </row>
        <row r="51">
          <cell r="C51" t="str">
            <v>REAJUSTE</v>
          </cell>
          <cell r="D51" t="str">
            <v>%</v>
          </cell>
          <cell r="E51">
            <v>0</v>
          </cell>
          <cell r="F51">
            <v>10000</v>
          </cell>
          <cell r="G51">
            <v>0</v>
          </cell>
        </row>
        <row r="52">
          <cell r="C52" t="str">
            <v>PILOTE TIPO 5</v>
          </cell>
          <cell r="H52">
            <v>116551</v>
          </cell>
        </row>
        <row r="53">
          <cell r="C53" t="str">
            <v>PROCESO CONSTRUCTIVO PILOTES</v>
          </cell>
          <cell r="D53" t="str">
            <v>ML</v>
          </cell>
          <cell r="E53">
            <v>1.05</v>
          </cell>
          <cell r="F53">
            <v>46368</v>
          </cell>
          <cell r="G53">
            <v>48686.400000000001</v>
          </cell>
        </row>
        <row r="54">
          <cell r="C54" t="str">
            <v>CONCRETO TIPO TREMIE 3000PSI</v>
          </cell>
          <cell r="D54" t="str">
            <v>M3</v>
          </cell>
          <cell r="E54">
            <v>0.2</v>
          </cell>
          <cell r="F54">
            <v>289321.39999999997</v>
          </cell>
          <cell r="G54">
            <v>57864.28</v>
          </cell>
        </row>
        <row r="55">
          <cell r="C55" t="str">
            <v>HERRAMIENTA MENOR</v>
          </cell>
          <cell r="D55" t="str">
            <v>GL</v>
          </cell>
          <cell r="E55">
            <v>10</v>
          </cell>
          <cell r="F55">
            <v>1000</v>
          </cell>
          <cell r="G55">
            <v>10000</v>
          </cell>
        </row>
        <row r="56">
          <cell r="C56" t="str">
            <v>REAJUSTE</v>
          </cell>
          <cell r="D56" t="str">
            <v>%</v>
          </cell>
          <cell r="E56">
            <v>0</v>
          </cell>
          <cell r="F56">
            <v>10000</v>
          </cell>
          <cell r="G56">
            <v>0</v>
          </cell>
        </row>
        <row r="57">
          <cell r="C57" t="str">
            <v>PILOTE TIPO 6</v>
          </cell>
          <cell r="H57">
            <v>116551</v>
          </cell>
        </row>
        <row r="58">
          <cell r="C58" t="str">
            <v>PROCESO CONSTRUCTIVO PILOTES</v>
          </cell>
          <cell r="D58" t="str">
            <v>ML</v>
          </cell>
          <cell r="E58">
            <v>1.05</v>
          </cell>
          <cell r="F58">
            <v>46368</v>
          </cell>
          <cell r="G58">
            <v>48686.400000000001</v>
          </cell>
        </row>
        <row r="59">
          <cell r="C59" t="str">
            <v>CONCRETO TIPO TREMIE 3000PSI</v>
          </cell>
          <cell r="D59" t="str">
            <v>M3</v>
          </cell>
          <cell r="E59">
            <v>0.2</v>
          </cell>
          <cell r="F59">
            <v>289321.39999999997</v>
          </cell>
          <cell r="G59">
            <v>57864.28</v>
          </cell>
        </row>
        <row r="60">
          <cell r="C60" t="str">
            <v>HERRAMIENTA MENOR</v>
          </cell>
          <cell r="D60" t="str">
            <v>GL</v>
          </cell>
          <cell r="E60">
            <v>10</v>
          </cell>
          <cell r="F60">
            <v>1000</v>
          </cell>
          <cell r="G60">
            <v>10000</v>
          </cell>
        </row>
        <row r="61">
          <cell r="C61" t="str">
            <v>REAJUSTE</v>
          </cell>
          <cell r="D61" t="str">
            <v>%</v>
          </cell>
          <cell r="E61">
            <v>0</v>
          </cell>
          <cell r="F61">
            <v>10000</v>
          </cell>
          <cell r="G61">
            <v>0</v>
          </cell>
        </row>
        <row r="62">
          <cell r="C62" t="str">
            <v>PILOTE TIPO 7</v>
          </cell>
          <cell r="H62">
            <v>116551</v>
          </cell>
        </row>
        <row r="63">
          <cell r="C63" t="str">
            <v>PROCESO CONSTRUCTIVO PILOTES</v>
          </cell>
          <cell r="D63" t="str">
            <v>ML</v>
          </cell>
          <cell r="E63">
            <v>1.05</v>
          </cell>
          <cell r="F63">
            <v>46368</v>
          </cell>
          <cell r="G63">
            <v>48686.400000000001</v>
          </cell>
        </row>
        <row r="64">
          <cell r="C64" t="str">
            <v>CONCRETO TIPO TREMIE 3000PSI</v>
          </cell>
          <cell r="D64" t="str">
            <v>M3</v>
          </cell>
          <cell r="E64">
            <v>0.2</v>
          </cell>
          <cell r="F64">
            <v>289321.39999999997</v>
          </cell>
          <cell r="G64">
            <v>57864.28</v>
          </cell>
        </row>
        <row r="65">
          <cell r="C65" t="str">
            <v>HERRAMIENTA MENOR</v>
          </cell>
          <cell r="D65" t="str">
            <v>GL</v>
          </cell>
          <cell r="E65">
            <v>10</v>
          </cell>
          <cell r="F65">
            <v>1000</v>
          </cell>
          <cell r="G65">
            <v>10000</v>
          </cell>
        </row>
        <row r="66">
          <cell r="C66" t="str">
            <v>REAJUSTE</v>
          </cell>
          <cell r="D66" t="str">
            <v>%</v>
          </cell>
          <cell r="E66">
            <v>0</v>
          </cell>
          <cell r="F66">
            <v>10000</v>
          </cell>
          <cell r="G66">
            <v>0</v>
          </cell>
        </row>
        <row r="67">
          <cell r="C67" t="str">
            <v>PILOTE TIPO 8</v>
          </cell>
          <cell r="H67">
            <v>116551</v>
          </cell>
        </row>
        <row r="68">
          <cell r="C68" t="str">
            <v>PROCESO CONSTRUCTIVO PILOTES</v>
          </cell>
          <cell r="D68" t="str">
            <v>ML</v>
          </cell>
          <cell r="E68">
            <v>1.05</v>
          </cell>
          <cell r="F68">
            <v>46368</v>
          </cell>
          <cell r="G68">
            <v>48686.400000000001</v>
          </cell>
        </row>
        <row r="69">
          <cell r="C69" t="str">
            <v>CONCRETO TIPO TREMIE 3000PSI</v>
          </cell>
          <cell r="D69" t="str">
            <v>M3</v>
          </cell>
          <cell r="E69">
            <v>0.2</v>
          </cell>
          <cell r="F69">
            <v>289321.39999999997</v>
          </cell>
          <cell r="G69">
            <v>57864.28</v>
          </cell>
        </row>
        <row r="70">
          <cell r="C70" t="str">
            <v>HERRAMIENTA MENOR</v>
          </cell>
          <cell r="D70" t="str">
            <v>GL</v>
          </cell>
          <cell r="E70">
            <v>10</v>
          </cell>
          <cell r="F70">
            <v>1000</v>
          </cell>
          <cell r="G70">
            <v>10000</v>
          </cell>
        </row>
        <row r="71">
          <cell r="C71" t="str">
            <v>REAJUSTE</v>
          </cell>
          <cell r="D71" t="str">
            <v>%</v>
          </cell>
          <cell r="E71">
            <v>0</v>
          </cell>
          <cell r="F71">
            <v>10000</v>
          </cell>
          <cell r="G71">
            <v>0</v>
          </cell>
        </row>
        <row r="72">
          <cell r="C72" t="str">
            <v>PILOTE TIPO 9</v>
          </cell>
          <cell r="H72">
            <v>116551</v>
          </cell>
        </row>
        <row r="73">
          <cell r="C73" t="str">
            <v>PROCESO CONSTRUCTIVO PILOTES</v>
          </cell>
          <cell r="D73" t="str">
            <v>ML</v>
          </cell>
          <cell r="E73">
            <v>1.05</v>
          </cell>
          <cell r="F73">
            <v>46368</v>
          </cell>
          <cell r="G73">
            <v>48686.400000000001</v>
          </cell>
        </row>
        <row r="74">
          <cell r="C74" t="str">
            <v>CONCRETO TIPO TREMIE 3000PSI</v>
          </cell>
          <cell r="D74" t="str">
            <v>M3</v>
          </cell>
          <cell r="E74">
            <v>0.2</v>
          </cell>
          <cell r="F74">
            <v>289321.39999999997</v>
          </cell>
          <cell r="G74">
            <v>57864.28</v>
          </cell>
        </row>
        <row r="75">
          <cell r="C75" t="str">
            <v>HERRAMIENTA MENOR</v>
          </cell>
          <cell r="D75" t="str">
            <v>GL</v>
          </cell>
          <cell r="E75">
            <v>10</v>
          </cell>
          <cell r="F75">
            <v>1000</v>
          </cell>
          <cell r="G75">
            <v>10000</v>
          </cell>
        </row>
        <row r="76">
          <cell r="C76" t="str">
            <v>REAJUSTE</v>
          </cell>
          <cell r="D76" t="str">
            <v>%</v>
          </cell>
          <cell r="E76">
            <v>0</v>
          </cell>
          <cell r="F76">
            <v>10000</v>
          </cell>
          <cell r="G76">
            <v>0</v>
          </cell>
        </row>
        <row r="77">
          <cell r="C77" t="str">
            <v>Descabece  de  pilotes</v>
          </cell>
          <cell r="D77" t="str">
            <v>UN</v>
          </cell>
          <cell r="H77">
            <v>44500</v>
          </cell>
        </row>
        <row r="78">
          <cell r="C78" t="str">
            <v>COMPRESOR DOS MARTILLOS</v>
          </cell>
          <cell r="D78" t="str">
            <v>HH</v>
          </cell>
          <cell r="E78">
            <v>0.05</v>
          </cell>
          <cell r="F78">
            <v>40000</v>
          </cell>
          <cell r="G78">
            <v>2000</v>
          </cell>
        </row>
        <row r="79">
          <cell r="C79" t="str">
            <v>TRANSPORTE DE MATERIAL A OBRA</v>
          </cell>
          <cell r="D79" t="str">
            <v>M3/KM</v>
          </cell>
          <cell r="E79">
            <v>10</v>
          </cell>
          <cell r="F79">
            <v>750</v>
          </cell>
          <cell r="G79">
            <v>7500</v>
          </cell>
        </row>
        <row r="80">
          <cell r="C80" t="str">
            <v>HERRAMIENTA MENOR</v>
          </cell>
          <cell r="D80" t="str">
            <v>GL</v>
          </cell>
          <cell r="E80">
            <v>10</v>
          </cell>
          <cell r="F80">
            <v>1000</v>
          </cell>
          <cell r="G80">
            <v>10000</v>
          </cell>
        </row>
        <row r="81">
          <cell r="C81" t="str">
            <v>CUADRILLA OBRAS CIVILES</v>
          </cell>
          <cell r="D81" t="str">
            <v>HH</v>
          </cell>
          <cell r="E81">
            <v>2.1052631578947367</v>
          </cell>
          <cell r="F81">
            <v>11875</v>
          </cell>
          <cell r="G81">
            <v>25000</v>
          </cell>
        </row>
        <row r="82">
          <cell r="C82" t="str">
            <v>REAJUSTE</v>
          </cell>
          <cell r="D82" t="str">
            <v>%</v>
          </cell>
          <cell r="E82">
            <v>0</v>
          </cell>
          <cell r="F82">
            <v>44500</v>
          </cell>
          <cell r="G82">
            <v>0</v>
          </cell>
        </row>
        <row r="83">
          <cell r="C83" t="str">
            <v>JUNTA PERDIDA PARA PILOTE</v>
          </cell>
          <cell r="D83" t="str">
            <v>ML</v>
          </cell>
          <cell r="H83">
            <v>76205</v>
          </cell>
        </row>
        <row r="84">
          <cell r="C84" t="str">
            <v>JUNTA PERDIDA PARA PILOTE</v>
          </cell>
          <cell r="D84" t="str">
            <v>ML</v>
          </cell>
          <cell r="E84">
            <v>1.05</v>
          </cell>
          <cell r="F84">
            <v>72576</v>
          </cell>
          <cell r="G84">
            <v>76204.800000000003</v>
          </cell>
        </row>
        <row r="85">
          <cell r="C85" t="str">
            <v>Excavacion Mecanica SOTANO 1</v>
          </cell>
          <cell r="D85" t="str">
            <v>UN</v>
          </cell>
          <cell r="H85">
            <v>39850</v>
          </cell>
        </row>
        <row r="86">
          <cell r="C86" t="str">
            <v>RETROEXCAVADORA 510</v>
          </cell>
          <cell r="D86" t="str">
            <v>HH</v>
          </cell>
          <cell r="E86">
            <v>0.05</v>
          </cell>
          <cell r="F86">
            <v>40000</v>
          </cell>
          <cell r="G86">
            <v>2000</v>
          </cell>
        </row>
        <row r="87">
          <cell r="C87" t="str">
            <v>TRANSPORTE DE MATERIAL A OBRA</v>
          </cell>
          <cell r="D87" t="str">
            <v>M3</v>
          </cell>
          <cell r="E87">
            <v>1.3</v>
          </cell>
          <cell r="F87">
            <v>15000</v>
          </cell>
          <cell r="G87">
            <v>19500</v>
          </cell>
        </row>
        <row r="88">
          <cell r="C88" t="str">
            <v>HERRAMIENTA MENOR</v>
          </cell>
          <cell r="D88" t="str">
            <v>GL</v>
          </cell>
          <cell r="E88">
            <v>5.85</v>
          </cell>
          <cell r="F88">
            <v>1000</v>
          </cell>
          <cell r="G88">
            <v>5850</v>
          </cell>
        </row>
        <row r="89">
          <cell r="C89" t="str">
            <v>CUADRILLA OBRAS CIVILES</v>
          </cell>
          <cell r="D89" t="str">
            <v>HH</v>
          </cell>
          <cell r="E89">
            <v>1.0526315789473684</v>
          </cell>
          <cell r="F89">
            <v>11875</v>
          </cell>
          <cell r="G89">
            <v>12500</v>
          </cell>
        </row>
        <row r="90">
          <cell r="C90" t="str">
            <v>REAJUSTE</v>
          </cell>
          <cell r="D90" t="str">
            <v>%</v>
          </cell>
          <cell r="E90">
            <v>0</v>
          </cell>
          <cell r="F90">
            <v>39850</v>
          </cell>
          <cell r="G90">
            <v>0</v>
          </cell>
        </row>
        <row r="91">
          <cell r="C91" t="str">
            <v>Excavacion Mecanica SOTANO 2</v>
          </cell>
          <cell r="D91" t="str">
            <v>UN</v>
          </cell>
          <cell r="H91">
            <v>44500</v>
          </cell>
        </row>
        <row r="92">
          <cell r="C92" t="str">
            <v>RETROEXCAVADORA 510</v>
          </cell>
          <cell r="D92" t="str">
            <v>HH</v>
          </cell>
          <cell r="E92">
            <v>0.15</v>
          </cell>
          <cell r="F92">
            <v>40000</v>
          </cell>
          <cell r="G92">
            <v>6000</v>
          </cell>
        </row>
        <row r="93">
          <cell r="C93" t="str">
            <v>TRANSPORTE DE MATERIAL A OBRA</v>
          </cell>
          <cell r="D93" t="str">
            <v>M3</v>
          </cell>
          <cell r="E93">
            <v>1.3</v>
          </cell>
          <cell r="F93">
            <v>15000</v>
          </cell>
          <cell r="G93">
            <v>19500</v>
          </cell>
        </row>
        <row r="94">
          <cell r="C94" t="str">
            <v>HERRAMIENTA MENOR</v>
          </cell>
          <cell r="D94" t="str">
            <v>GL</v>
          </cell>
          <cell r="E94">
            <v>6</v>
          </cell>
          <cell r="F94">
            <v>1000</v>
          </cell>
          <cell r="G94">
            <v>6000</v>
          </cell>
        </row>
        <row r="95">
          <cell r="C95" t="str">
            <v>CUADRILLA OBRAS CIVILES</v>
          </cell>
          <cell r="D95" t="str">
            <v>HH</v>
          </cell>
          <cell r="E95">
            <v>1.0947368421052632</v>
          </cell>
          <cell r="F95">
            <v>11875</v>
          </cell>
          <cell r="G95">
            <v>13000</v>
          </cell>
        </row>
        <row r="96">
          <cell r="C96" t="str">
            <v>REAJUSTE</v>
          </cell>
          <cell r="D96" t="str">
            <v>%</v>
          </cell>
          <cell r="E96">
            <v>0</v>
          </cell>
          <cell r="F96">
            <v>44500</v>
          </cell>
          <cell r="G96">
            <v>0</v>
          </cell>
        </row>
        <row r="97">
          <cell r="C97" t="str">
            <v>Excavacion Mecanica SOTANO 3</v>
          </cell>
          <cell r="D97" t="str">
            <v>UN</v>
          </cell>
          <cell r="H97">
            <v>115700</v>
          </cell>
        </row>
        <row r="98">
          <cell r="C98" t="str">
            <v>RETROEXCAVADORA 510</v>
          </cell>
          <cell r="D98" t="str">
            <v>HH</v>
          </cell>
          <cell r="E98">
            <v>1.5</v>
          </cell>
          <cell r="F98">
            <v>40000</v>
          </cell>
          <cell r="G98">
            <v>60000</v>
          </cell>
        </row>
        <row r="99">
          <cell r="C99" t="str">
            <v>TRANSPORTE DE MATERIAL A OBRA</v>
          </cell>
          <cell r="D99" t="str">
            <v>M3</v>
          </cell>
          <cell r="E99">
            <v>1.3</v>
          </cell>
          <cell r="F99">
            <v>15000</v>
          </cell>
          <cell r="G99">
            <v>19500</v>
          </cell>
        </row>
        <row r="100">
          <cell r="C100" t="str">
            <v>HERRAMIENTA MENOR</v>
          </cell>
          <cell r="D100" t="str">
            <v>GL</v>
          </cell>
          <cell r="E100">
            <v>6.2</v>
          </cell>
          <cell r="F100">
            <v>1000</v>
          </cell>
          <cell r="G100">
            <v>6200</v>
          </cell>
        </row>
        <row r="101">
          <cell r="C101" t="str">
            <v>CUADRILLA OBRAS CIVILES</v>
          </cell>
          <cell r="D101" t="str">
            <v>HH</v>
          </cell>
          <cell r="E101">
            <v>2.5263157894736841</v>
          </cell>
          <cell r="F101">
            <v>11875</v>
          </cell>
          <cell r="G101">
            <v>30000</v>
          </cell>
        </row>
        <row r="102">
          <cell r="C102" t="str">
            <v>REAJUSTE</v>
          </cell>
          <cell r="D102" t="str">
            <v>%</v>
          </cell>
          <cell r="E102">
            <v>0</v>
          </cell>
          <cell r="F102">
            <v>115700</v>
          </cell>
          <cell r="G102">
            <v>0</v>
          </cell>
        </row>
        <row r="103">
          <cell r="C103" t="str">
            <v>Excavacion   Manual  Dados Y VIGAS</v>
          </cell>
          <cell r="H103">
            <v>35600</v>
          </cell>
        </row>
        <row r="104">
          <cell r="C104" t="str">
            <v>TRANSPORTE DE MATERIAL A OBRA</v>
          </cell>
          <cell r="D104" t="str">
            <v>M3</v>
          </cell>
          <cell r="E104">
            <v>1.3</v>
          </cell>
          <cell r="F104">
            <v>15000</v>
          </cell>
          <cell r="G104">
            <v>19500</v>
          </cell>
        </row>
        <row r="105">
          <cell r="C105" t="str">
            <v>HERRAMIENTA MENOR</v>
          </cell>
          <cell r="D105" t="str">
            <v>GL</v>
          </cell>
          <cell r="E105">
            <v>0.5</v>
          </cell>
          <cell r="F105">
            <v>1000</v>
          </cell>
          <cell r="G105">
            <v>500</v>
          </cell>
        </row>
        <row r="106">
          <cell r="C106" t="str">
            <v>CUADRILLA OBRAS CIVILES</v>
          </cell>
          <cell r="D106" t="str">
            <v>HH</v>
          </cell>
          <cell r="E106">
            <v>0.96</v>
          </cell>
          <cell r="F106">
            <v>16250</v>
          </cell>
          <cell r="G106">
            <v>15600</v>
          </cell>
        </row>
        <row r="107">
          <cell r="C107" t="str">
            <v>Excavacion   Manual  Tanque de Agua,Cto.Maquinas Y POZOS</v>
          </cell>
          <cell r="H107">
            <v>35600</v>
          </cell>
        </row>
        <row r="108">
          <cell r="C108" t="str">
            <v>TRANSPORTE DE MATERIAL A OBRA</v>
          </cell>
          <cell r="D108" t="str">
            <v>M3</v>
          </cell>
          <cell r="E108">
            <v>1.3</v>
          </cell>
          <cell r="F108">
            <v>15000</v>
          </cell>
          <cell r="G108">
            <v>19500</v>
          </cell>
        </row>
        <row r="109">
          <cell r="C109" t="str">
            <v>HERRAMIENTA MENOR</v>
          </cell>
          <cell r="D109" t="str">
            <v>GL</v>
          </cell>
          <cell r="E109">
            <v>0.5</v>
          </cell>
          <cell r="F109">
            <v>1000</v>
          </cell>
          <cell r="G109">
            <v>500</v>
          </cell>
        </row>
        <row r="110">
          <cell r="C110" t="str">
            <v>CUADRILLA OBRAS CIVILES</v>
          </cell>
          <cell r="D110" t="str">
            <v>HH</v>
          </cell>
          <cell r="E110">
            <v>0.96</v>
          </cell>
          <cell r="F110">
            <v>16250</v>
          </cell>
          <cell r="G110">
            <v>15600</v>
          </cell>
        </row>
        <row r="111">
          <cell r="C111" t="str">
            <v>CARGUE Y RETIRO DE MATERIAL SOBRANTE DE LA EXCAVACION</v>
          </cell>
          <cell r="H111">
            <v>28500</v>
          </cell>
        </row>
        <row r="112">
          <cell r="C112" t="str">
            <v>TRANSPORTE DE MATERIAL A OBRA</v>
          </cell>
          <cell r="D112" t="str">
            <v>M3</v>
          </cell>
          <cell r="E112">
            <v>1.3</v>
          </cell>
          <cell r="F112">
            <v>15000</v>
          </cell>
          <cell r="G112">
            <v>19500</v>
          </cell>
        </row>
        <row r="113">
          <cell r="C113" t="str">
            <v>HERRAMIENTA MENOR</v>
          </cell>
          <cell r="D113" t="str">
            <v>GL</v>
          </cell>
          <cell r="E113">
            <v>0.5</v>
          </cell>
          <cell r="F113">
            <v>1000</v>
          </cell>
          <cell r="G113">
            <v>500</v>
          </cell>
        </row>
        <row r="114">
          <cell r="C114" t="str">
            <v>CUADRILLA OBRAS CIVILES</v>
          </cell>
          <cell r="D114" t="str">
            <v>HH</v>
          </cell>
          <cell r="E114">
            <v>0.52307692307692311</v>
          </cell>
          <cell r="F114">
            <v>16250</v>
          </cell>
          <cell r="G114">
            <v>8500</v>
          </cell>
        </row>
        <row r="115">
          <cell r="C115" t="str">
            <v>Perfilada  Fondo  Excavacion  Excavacion</v>
          </cell>
          <cell r="H115">
            <v>2500</v>
          </cell>
        </row>
        <row r="116">
          <cell r="C116" t="str">
            <v>HERRAMIENTA MENOR</v>
          </cell>
          <cell r="D116" t="str">
            <v>GL</v>
          </cell>
          <cell r="E116">
            <v>0.1</v>
          </cell>
          <cell r="F116">
            <v>1000</v>
          </cell>
          <cell r="G116">
            <v>100</v>
          </cell>
        </row>
        <row r="117">
          <cell r="C117" t="str">
            <v>CUADRILLA OBRAS CIVILES</v>
          </cell>
          <cell r="D117" t="str">
            <v>HH</v>
          </cell>
          <cell r="E117">
            <v>0.14769230769230771</v>
          </cell>
          <cell r="F117">
            <v>16250</v>
          </cell>
          <cell r="G117">
            <v>2400</v>
          </cell>
        </row>
        <row r="118">
          <cell r="C118" t="str">
            <v>Perfilada  Paredes  Vigas y Dados</v>
          </cell>
          <cell r="H118">
            <v>2500</v>
          </cell>
        </row>
        <row r="119">
          <cell r="C119" t="str">
            <v>HERRAMIENTA MENOR</v>
          </cell>
          <cell r="D119" t="str">
            <v>GL</v>
          </cell>
          <cell r="E119">
            <v>0.1</v>
          </cell>
          <cell r="F119">
            <v>1000</v>
          </cell>
          <cell r="G119">
            <v>100</v>
          </cell>
        </row>
        <row r="120">
          <cell r="C120" t="str">
            <v>CUADRILLA OBRAS CIVILES</v>
          </cell>
          <cell r="D120" t="str">
            <v>HH</v>
          </cell>
          <cell r="E120">
            <v>0.14769230769230771</v>
          </cell>
          <cell r="F120">
            <v>16250</v>
          </cell>
          <cell r="G120">
            <v>2400</v>
          </cell>
        </row>
        <row r="121">
          <cell r="C121" t="str">
            <v>Perfilada  Taludes Interiores</v>
          </cell>
          <cell r="H121">
            <v>2500</v>
          </cell>
        </row>
        <row r="122">
          <cell r="C122" t="str">
            <v>HERRAMIENTA MENOR</v>
          </cell>
          <cell r="D122" t="str">
            <v>GL</v>
          </cell>
          <cell r="E122">
            <v>0.1</v>
          </cell>
          <cell r="F122">
            <v>1000</v>
          </cell>
          <cell r="G122">
            <v>100</v>
          </cell>
        </row>
        <row r="123">
          <cell r="C123" t="str">
            <v>CUADRILLA OBRAS CIVILES</v>
          </cell>
          <cell r="D123" t="str">
            <v>HH</v>
          </cell>
          <cell r="E123">
            <v>0.14769230769230771</v>
          </cell>
          <cell r="F123">
            <v>16250</v>
          </cell>
          <cell r="G123">
            <v>2400</v>
          </cell>
        </row>
        <row r="124">
          <cell r="C124" t="str">
            <v>Pañete  Proteccion  Taludes  Interiores</v>
          </cell>
          <cell r="H124">
            <v>20739</v>
          </cell>
        </row>
        <row r="125">
          <cell r="C125" t="str">
            <v>MORTERO 1:4</v>
          </cell>
          <cell r="D125" t="str">
            <v>M3</v>
          </cell>
          <cell r="E125">
            <v>3.5000000000000003E-2</v>
          </cell>
          <cell r="F125">
            <v>158812</v>
          </cell>
          <cell r="G125">
            <v>5558.420000000001</v>
          </cell>
        </row>
        <row r="126">
          <cell r="C126" t="str">
            <v>SECCION ANDAMIOS (ALQ)</v>
          </cell>
          <cell r="D126" t="str">
            <v>SEC/DIA</v>
          </cell>
          <cell r="E126">
            <v>1</v>
          </cell>
          <cell r="F126">
            <v>406</v>
          </cell>
          <cell r="G126">
            <v>406</v>
          </cell>
        </row>
        <row r="127">
          <cell r="C127" t="str">
            <v>MALLA GALLINERO</v>
          </cell>
          <cell r="D127" t="str">
            <v>M2</v>
          </cell>
          <cell r="E127">
            <v>1.05</v>
          </cell>
          <cell r="F127">
            <v>5500</v>
          </cell>
          <cell r="G127">
            <v>5775</v>
          </cell>
        </row>
        <row r="128">
          <cell r="C128" t="str">
            <v>HERRAMIENTA MENOR</v>
          </cell>
          <cell r="D128" t="str">
            <v>GL</v>
          </cell>
          <cell r="E128">
            <v>0.5</v>
          </cell>
          <cell r="F128">
            <v>1000</v>
          </cell>
          <cell r="G128">
            <v>500</v>
          </cell>
        </row>
        <row r="129">
          <cell r="C129" t="str">
            <v>CUADRILLA DE ACABADOS</v>
          </cell>
          <cell r="D129" t="str">
            <v>HH</v>
          </cell>
          <cell r="E129">
            <v>0.71578947368421053</v>
          </cell>
          <cell r="F129">
            <v>11875</v>
          </cell>
          <cell r="G129">
            <v>8500</v>
          </cell>
        </row>
        <row r="130">
          <cell r="C130" t="str">
            <v>Anillo  Caisson  Constructivos  e=10 cm   f'c=3000  psi</v>
          </cell>
          <cell r="H130">
            <v>406423</v>
          </cell>
        </row>
        <row r="131">
          <cell r="C131" t="str">
            <v>CONCRETO 3000 PSI</v>
          </cell>
          <cell r="D131" t="str">
            <v>M3</v>
          </cell>
          <cell r="E131">
            <v>1.05</v>
          </cell>
          <cell r="F131">
            <v>260052.27999999997</v>
          </cell>
          <cell r="G131">
            <v>273054.89399999997</v>
          </cell>
        </row>
        <row r="132">
          <cell r="C132" t="str">
            <v>FORMALETA</v>
          </cell>
          <cell r="D132" t="str">
            <v>DD</v>
          </cell>
          <cell r="E132">
            <v>6</v>
          </cell>
          <cell r="F132">
            <v>928</v>
          </cell>
          <cell r="G132">
            <v>5568</v>
          </cell>
        </row>
        <row r="133">
          <cell r="C133" t="str">
            <v>VIBRADOR ELÉCTRICO MONOFASICO</v>
          </cell>
          <cell r="D133" t="str">
            <v>DD</v>
          </cell>
          <cell r="E133">
            <v>0.2</v>
          </cell>
          <cell r="F133">
            <v>28999.999999999996</v>
          </cell>
          <cell r="G133">
            <v>5800</v>
          </cell>
        </row>
        <row r="134">
          <cell r="C134" t="str">
            <v>HERRAMIENTA MENOR</v>
          </cell>
          <cell r="D134" t="str">
            <v>GL</v>
          </cell>
          <cell r="E134">
            <v>2</v>
          </cell>
          <cell r="F134">
            <v>1000</v>
          </cell>
          <cell r="G134">
            <v>2000</v>
          </cell>
        </row>
        <row r="135">
          <cell r="C135" t="str">
            <v>CUADRILLA OBRAS CIVILES</v>
          </cell>
          <cell r="D135" t="str">
            <v>HH</v>
          </cell>
          <cell r="E135">
            <v>7.384615384615385</v>
          </cell>
          <cell r="F135">
            <v>16250</v>
          </cell>
          <cell r="G135">
            <v>120000</v>
          </cell>
        </row>
        <row r="136">
          <cell r="C136" t="str">
            <v>Concreto  pobre  e=5cm   f'c=2500</v>
          </cell>
          <cell r="H136">
            <v>18097</v>
          </cell>
        </row>
        <row r="137">
          <cell r="C137" t="str">
            <v>CONCRETO 2500 PSI</v>
          </cell>
          <cell r="D137" t="str">
            <v>M3</v>
          </cell>
          <cell r="E137">
            <v>5.2499999999999998E-2</v>
          </cell>
          <cell r="F137">
            <v>249461.47999999998</v>
          </cell>
          <cell r="G137">
            <v>13096.727699999998</v>
          </cell>
        </row>
        <row r="138">
          <cell r="C138" t="str">
            <v>HERRAMIENTA MENOR</v>
          </cell>
          <cell r="D138" t="str">
            <v>GL</v>
          </cell>
          <cell r="E138">
            <v>0.5</v>
          </cell>
          <cell r="F138">
            <v>1000</v>
          </cell>
          <cell r="G138">
            <v>500</v>
          </cell>
        </row>
        <row r="139">
          <cell r="C139" t="str">
            <v>CUADRILLA OBRAS CIVILES</v>
          </cell>
          <cell r="D139" t="str">
            <v>HH</v>
          </cell>
          <cell r="E139">
            <v>0.27692307692307694</v>
          </cell>
          <cell r="F139">
            <v>16250</v>
          </cell>
          <cell r="G139">
            <v>4500</v>
          </cell>
        </row>
        <row r="140">
          <cell r="C140" t="str">
            <v>Dados  en  concreto   f'c=3000</v>
          </cell>
          <cell r="H140">
            <v>396423</v>
          </cell>
        </row>
        <row r="141">
          <cell r="C141" t="str">
            <v>CONCRETO 3000 PSI</v>
          </cell>
          <cell r="D141" t="str">
            <v>M3</v>
          </cell>
          <cell r="E141">
            <v>1.05</v>
          </cell>
          <cell r="F141">
            <v>260052.27999999997</v>
          </cell>
          <cell r="G141">
            <v>273054.89399999997</v>
          </cell>
        </row>
        <row r="142">
          <cell r="C142" t="str">
            <v>FORMALETA</v>
          </cell>
          <cell r="D142" t="str">
            <v>DD</v>
          </cell>
          <cell r="E142">
            <v>6</v>
          </cell>
          <cell r="F142">
            <v>928</v>
          </cell>
          <cell r="G142">
            <v>5568</v>
          </cell>
        </row>
        <row r="143">
          <cell r="C143" t="str">
            <v>VIBRADOR ELÉCTRICO MONOFASICO</v>
          </cell>
          <cell r="D143" t="str">
            <v>DD</v>
          </cell>
          <cell r="E143">
            <v>0.2</v>
          </cell>
          <cell r="F143">
            <v>28999.999999999996</v>
          </cell>
          <cell r="G143">
            <v>5800</v>
          </cell>
        </row>
        <row r="144">
          <cell r="C144" t="str">
            <v>HERRAMIENTA MENOR</v>
          </cell>
          <cell r="D144" t="str">
            <v>GL</v>
          </cell>
          <cell r="E144">
            <v>2</v>
          </cell>
          <cell r="F144">
            <v>1000</v>
          </cell>
          <cell r="G144">
            <v>2000</v>
          </cell>
        </row>
        <row r="145">
          <cell r="C145" t="str">
            <v>CUADRILLA OBRAS CIVILES</v>
          </cell>
          <cell r="D145" t="str">
            <v>HH</v>
          </cell>
          <cell r="E145">
            <v>6.7692307692307692</v>
          </cell>
          <cell r="F145">
            <v>16250</v>
          </cell>
          <cell r="G145">
            <v>110000</v>
          </cell>
        </row>
        <row r="146">
          <cell r="C146" t="str">
            <v>Vigas   Cimentacion  en   concreto   f'c=3000</v>
          </cell>
          <cell r="H146">
            <v>412711</v>
          </cell>
        </row>
        <row r="147">
          <cell r="C147" t="str">
            <v>CONCRETO 3000 PSI</v>
          </cell>
          <cell r="D147" t="str">
            <v>M3</v>
          </cell>
          <cell r="E147">
            <v>1.05</v>
          </cell>
          <cell r="F147">
            <v>260052.27999999997</v>
          </cell>
          <cell r="G147">
            <v>273054.89399999997</v>
          </cell>
        </row>
        <row r="148">
          <cell r="C148" t="str">
            <v>FORMALETA</v>
          </cell>
          <cell r="D148" t="str">
            <v>DD</v>
          </cell>
          <cell r="E148">
            <v>2</v>
          </cell>
          <cell r="F148">
            <v>928</v>
          </cell>
          <cell r="G148">
            <v>1856</v>
          </cell>
        </row>
        <row r="149">
          <cell r="C149" t="str">
            <v>VIBRADOR ELÉCTRICO MONOFASICO</v>
          </cell>
          <cell r="D149" t="str">
            <v>DD</v>
          </cell>
          <cell r="E149">
            <v>0.2</v>
          </cell>
          <cell r="F149">
            <v>28999.999999999996</v>
          </cell>
          <cell r="G149">
            <v>5800</v>
          </cell>
        </row>
        <row r="150">
          <cell r="C150" t="str">
            <v>HERRAMIENTA MENOR</v>
          </cell>
          <cell r="D150" t="str">
            <v>GL</v>
          </cell>
          <cell r="E150">
            <v>2</v>
          </cell>
          <cell r="F150">
            <v>1000</v>
          </cell>
          <cell r="G150">
            <v>2000</v>
          </cell>
        </row>
        <row r="151">
          <cell r="C151" t="str">
            <v>CUADRILLA OBRAS CIVILES</v>
          </cell>
          <cell r="D151" t="str">
            <v>HH</v>
          </cell>
          <cell r="E151">
            <v>8</v>
          </cell>
          <cell r="F151">
            <v>16250</v>
          </cell>
          <cell r="G151">
            <v>130000</v>
          </cell>
        </row>
        <row r="152">
          <cell r="C152" t="str">
            <v>Vigas   Cinturon en concreto f'c=3000</v>
          </cell>
          <cell r="H152">
            <v>413639</v>
          </cell>
        </row>
        <row r="153">
          <cell r="C153" t="str">
            <v>CONCRETO 3000 PSI</v>
          </cell>
          <cell r="D153" t="str">
            <v>M3</v>
          </cell>
          <cell r="E153">
            <v>1.05</v>
          </cell>
          <cell r="F153">
            <v>260052.27999999997</v>
          </cell>
          <cell r="G153">
            <v>273054.89399999997</v>
          </cell>
        </row>
        <row r="154">
          <cell r="C154" t="str">
            <v>FORMALETA</v>
          </cell>
          <cell r="D154" t="str">
            <v>DD</v>
          </cell>
          <cell r="E154">
            <v>3</v>
          </cell>
          <cell r="F154">
            <v>928</v>
          </cell>
          <cell r="G154">
            <v>2784</v>
          </cell>
        </row>
        <row r="155">
          <cell r="C155" t="str">
            <v>VIBRADOR ELÉCTRICO MONOFASICO</v>
          </cell>
          <cell r="D155" t="str">
            <v>DD</v>
          </cell>
          <cell r="E155">
            <v>0.2</v>
          </cell>
          <cell r="F155">
            <v>28999.999999999996</v>
          </cell>
          <cell r="G155">
            <v>5800</v>
          </cell>
        </row>
        <row r="156">
          <cell r="C156" t="str">
            <v>HERRAMIENTA MENOR</v>
          </cell>
          <cell r="D156" t="str">
            <v>GL</v>
          </cell>
          <cell r="E156">
            <v>2</v>
          </cell>
          <cell r="F156">
            <v>1000</v>
          </cell>
          <cell r="G156">
            <v>2000</v>
          </cell>
        </row>
        <row r="157">
          <cell r="C157" t="str">
            <v>CUADRILLA OBRAS CIVILES</v>
          </cell>
          <cell r="D157" t="str">
            <v>HH</v>
          </cell>
          <cell r="E157">
            <v>8</v>
          </cell>
          <cell r="F157">
            <v>16250</v>
          </cell>
          <cell r="G157">
            <v>130000</v>
          </cell>
        </row>
        <row r="158">
          <cell r="C158" t="str">
            <v>Vigas   Puntal  en  concreto f'c=3000</v>
          </cell>
          <cell r="H158">
            <v>413639</v>
          </cell>
        </row>
        <row r="159">
          <cell r="C159" t="str">
            <v>CONCRETO 3000 PSI</v>
          </cell>
          <cell r="D159" t="str">
            <v>M3</v>
          </cell>
          <cell r="E159">
            <v>1.05</v>
          </cell>
          <cell r="F159">
            <v>260052.27999999997</v>
          </cell>
          <cell r="G159">
            <v>273054.89399999997</v>
          </cell>
        </row>
        <row r="160">
          <cell r="C160" t="str">
            <v>FORMALETA</v>
          </cell>
          <cell r="D160" t="str">
            <v>DD</v>
          </cell>
          <cell r="E160">
            <v>3</v>
          </cell>
          <cell r="F160">
            <v>928</v>
          </cell>
          <cell r="G160">
            <v>2784</v>
          </cell>
        </row>
        <row r="161">
          <cell r="C161" t="str">
            <v>VIBRADOR ELÉCTRICO MONOFASICO</v>
          </cell>
          <cell r="D161" t="str">
            <v>DD</v>
          </cell>
          <cell r="E161">
            <v>0.2</v>
          </cell>
          <cell r="F161">
            <v>28999.999999999996</v>
          </cell>
          <cell r="G161">
            <v>5800</v>
          </cell>
        </row>
        <row r="162">
          <cell r="C162" t="str">
            <v>HERRAMIENTA MENOR</v>
          </cell>
          <cell r="D162" t="str">
            <v>GL</v>
          </cell>
          <cell r="E162">
            <v>2</v>
          </cell>
          <cell r="F162">
            <v>1000</v>
          </cell>
          <cell r="G162">
            <v>2000</v>
          </cell>
        </row>
        <row r="163">
          <cell r="C163" t="str">
            <v>CUADRILLA OBRAS CIVILES</v>
          </cell>
          <cell r="D163" t="str">
            <v>HH</v>
          </cell>
          <cell r="E163">
            <v>8</v>
          </cell>
          <cell r="F163">
            <v>16250</v>
          </cell>
          <cell r="G163">
            <v>130000</v>
          </cell>
        </row>
        <row r="164">
          <cell r="C164" t="str">
            <v>Vigas   Diagonal  en  concreto f'c=3000</v>
          </cell>
          <cell r="H164">
            <v>413639</v>
          </cell>
        </row>
        <row r="165">
          <cell r="C165" t="str">
            <v>CONCRETO 3000 PSI</v>
          </cell>
          <cell r="D165" t="str">
            <v>M3</v>
          </cell>
          <cell r="E165">
            <v>1.05</v>
          </cell>
          <cell r="F165">
            <v>260052.27999999997</v>
          </cell>
          <cell r="G165">
            <v>273054.89399999997</v>
          </cell>
        </row>
        <row r="166">
          <cell r="C166" t="str">
            <v>FORMALETA</v>
          </cell>
          <cell r="D166" t="str">
            <v>DD</v>
          </cell>
          <cell r="E166">
            <v>3</v>
          </cell>
          <cell r="F166">
            <v>928</v>
          </cell>
          <cell r="G166">
            <v>2784</v>
          </cell>
        </row>
        <row r="167">
          <cell r="C167" t="str">
            <v>VIBRADOR ELÉCTRICO MONOFASICO</v>
          </cell>
          <cell r="D167" t="str">
            <v>DD</v>
          </cell>
          <cell r="E167">
            <v>0.2</v>
          </cell>
          <cell r="F167">
            <v>28999.999999999996</v>
          </cell>
          <cell r="G167">
            <v>5800</v>
          </cell>
        </row>
        <row r="168">
          <cell r="C168" t="str">
            <v>HERRAMIENTA MENOR</v>
          </cell>
          <cell r="D168" t="str">
            <v>GL</v>
          </cell>
          <cell r="E168">
            <v>2</v>
          </cell>
          <cell r="F168">
            <v>1000</v>
          </cell>
          <cell r="G168">
            <v>2000</v>
          </cell>
        </row>
        <row r="169">
          <cell r="C169" t="str">
            <v>CUADRILLA OBRAS CIVILES</v>
          </cell>
          <cell r="D169" t="str">
            <v>HH</v>
          </cell>
          <cell r="E169">
            <v>8</v>
          </cell>
          <cell r="F169">
            <v>16250</v>
          </cell>
          <cell r="G169">
            <v>130000</v>
          </cell>
        </row>
        <row r="170">
          <cell r="C170" t="str">
            <v>Tanque de Agua  en  concreto  f'c=3000</v>
          </cell>
          <cell r="H170">
            <v>522054</v>
          </cell>
        </row>
        <row r="171">
          <cell r="C171" t="str">
            <v>CONCRETO BAJA PERMEABILIDAD 3000 PSI</v>
          </cell>
          <cell r="D171" t="str">
            <v>M3</v>
          </cell>
          <cell r="E171">
            <v>1.05</v>
          </cell>
          <cell r="F171">
            <v>266984.44</v>
          </cell>
          <cell r="G171">
            <v>280333.66200000001</v>
          </cell>
        </row>
        <row r="172">
          <cell r="C172" t="str">
            <v>FORMALETA</v>
          </cell>
          <cell r="D172" t="str">
            <v>DD</v>
          </cell>
          <cell r="E172">
            <v>15</v>
          </cell>
          <cell r="F172">
            <v>928</v>
          </cell>
          <cell r="G172">
            <v>13920</v>
          </cell>
        </row>
        <row r="173">
          <cell r="C173" t="str">
            <v>VIBRADOR ELÉCTRICO MONOFASICO</v>
          </cell>
          <cell r="D173" t="str">
            <v>DD</v>
          </cell>
          <cell r="E173">
            <v>0.2</v>
          </cell>
          <cell r="F173">
            <v>28999.999999999996</v>
          </cell>
          <cell r="G173">
            <v>5800</v>
          </cell>
        </row>
        <row r="174">
          <cell r="C174" t="str">
            <v>HERRAMIENTA MENOR</v>
          </cell>
          <cell r="D174" t="str">
            <v>GL</v>
          </cell>
          <cell r="E174">
            <v>2</v>
          </cell>
          <cell r="F174">
            <v>1000</v>
          </cell>
          <cell r="G174">
            <v>2000</v>
          </cell>
        </row>
        <row r="175">
          <cell r="C175" t="str">
            <v>CUADRILLA OBRAS CIVILES</v>
          </cell>
          <cell r="D175" t="str">
            <v>HH</v>
          </cell>
          <cell r="E175">
            <v>13.538461538461538</v>
          </cell>
          <cell r="F175">
            <v>16250</v>
          </cell>
          <cell r="G175">
            <v>220000</v>
          </cell>
        </row>
        <row r="176">
          <cell r="C176" t="str">
            <v>Pozos   Eyectores  en  concreto  f'c=3000</v>
          </cell>
          <cell r="H176">
            <v>522054</v>
          </cell>
        </row>
        <row r="177">
          <cell r="C177" t="str">
            <v>CONCRETO BAJA PERMEABILIDAD 3000 PSI</v>
          </cell>
          <cell r="D177" t="str">
            <v>M3</v>
          </cell>
          <cell r="E177">
            <v>1.05</v>
          </cell>
          <cell r="F177">
            <v>266984.44</v>
          </cell>
          <cell r="G177">
            <v>280333.66200000001</v>
          </cell>
        </row>
        <row r="178">
          <cell r="C178" t="str">
            <v>FORMALETA</v>
          </cell>
          <cell r="D178" t="str">
            <v>DD</v>
          </cell>
          <cell r="E178">
            <v>15</v>
          </cell>
          <cell r="F178">
            <v>928</v>
          </cell>
          <cell r="G178">
            <v>13920</v>
          </cell>
        </row>
        <row r="179">
          <cell r="C179" t="str">
            <v>VIBRADOR ELÉCTRICO MONOFASICO</v>
          </cell>
          <cell r="D179" t="str">
            <v>DD</v>
          </cell>
          <cell r="E179">
            <v>0.2</v>
          </cell>
          <cell r="F179">
            <v>28999.999999999996</v>
          </cell>
          <cell r="G179">
            <v>5800</v>
          </cell>
        </row>
        <row r="180">
          <cell r="C180" t="str">
            <v>HERRAMIENTA MENOR</v>
          </cell>
          <cell r="D180" t="str">
            <v>GL</v>
          </cell>
          <cell r="E180">
            <v>2</v>
          </cell>
          <cell r="F180">
            <v>1000</v>
          </cell>
          <cell r="G180">
            <v>2000</v>
          </cell>
        </row>
        <row r="181">
          <cell r="C181" t="str">
            <v>CUADRILLA OBRAS CIVILES</v>
          </cell>
          <cell r="D181" t="str">
            <v>HH</v>
          </cell>
          <cell r="E181">
            <v>13.538461538461538</v>
          </cell>
          <cell r="F181">
            <v>16250</v>
          </cell>
          <cell r="G181">
            <v>220000</v>
          </cell>
        </row>
        <row r="182">
          <cell r="C182" t="str">
            <v>Foso   Ascensor   en  concreto  f'c=3000</v>
          </cell>
          <cell r="H182">
            <v>514775</v>
          </cell>
        </row>
        <row r="183">
          <cell r="C183" t="str">
            <v>CONCRETO 3000 PSI</v>
          </cell>
          <cell r="D183" t="str">
            <v>M3</v>
          </cell>
          <cell r="E183">
            <v>1.05</v>
          </cell>
          <cell r="F183">
            <v>260052.27999999997</v>
          </cell>
          <cell r="G183">
            <v>273054.89399999997</v>
          </cell>
        </row>
        <row r="184">
          <cell r="C184" t="str">
            <v>FORMALETA</v>
          </cell>
          <cell r="D184" t="str">
            <v>DD</v>
          </cell>
          <cell r="E184">
            <v>15</v>
          </cell>
          <cell r="F184">
            <v>928</v>
          </cell>
          <cell r="G184">
            <v>13920</v>
          </cell>
        </row>
        <row r="185">
          <cell r="C185" t="str">
            <v>VIBRADOR ELÉCTRICO MONOFASICO</v>
          </cell>
          <cell r="D185" t="str">
            <v>DD</v>
          </cell>
          <cell r="E185">
            <v>0.2</v>
          </cell>
          <cell r="F185">
            <v>28999.999999999996</v>
          </cell>
          <cell r="G185">
            <v>5800</v>
          </cell>
        </row>
        <row r="186">
          <cell r="C186" t="str">
            <v>HERRAMIENTA MENOR</v>
          </cell>
          <cell r="D186" t="str">
            <v>GL</v>
          </cell>
          <cell r="E186">
            <v>2</v>
          </cell>
          <cell r="F186">
            <v>1000</v>
          </cell>
          <cell r="G186">
            <v>2000</v>
          </cell>
        </row>
        <row r="187">
          <cell r="C187" t="str">
            <v>CUADRILLA OBRAS CIVILES</v>
          </cell>
          <cell r="D187" t="str">
            <v>HH</v>
          </cell>
          <cell r="E187">
            <v>13.538461538461538</v>
          </cell>
          <cell r="F187">
            <v>16250</v>
          </cell>
          <cell r="G187">
            <v>220000</v>
          </cell>
        </row>
        <row r="188">
          <cell r="C188" t="str">
            <v xml:space="preserve">Placa   Cimentacion  e=20 cm  en  concreto  f'c=3000  </v>
          </cell>
          <cell r="H188">
            <v>87339</v>
          </cell>
        </row>
        <row r="189">
          <cell r="C189" t="str">
            <v>CONCRETO 3000 PSI</v>
          </cell>
          <cell r="D189" t="str">
            <v>M3</v>
          </cell>
          <cell r="E189">
            <v>0.21000000000000002</v>
          </cell>
          <cell r="F189">
            <v>260052.27999999997</v>
          </cell>
          <cell r="G189">
            <v>54610.978799999997</v>
          </cell>
        </row>
        <row r="190">
          <cell r="C190" t="str">
            <v>FORMALETA</v>
          </cell>
          <cell r="D190" t="str">
            <v>DD</v>
          </cell>
          <cell r="E190">
            <v>1</v>
          </cell>
          <cell r="F190">
            <v>928</v>
          </cell>
          <cell r="G190">
            <v>928</v>
          </cell>
        </row>
        <row r="191">
          <cell r="C191" t="str">
            <v>VIBRADOR ELÉCTRICO MONOFASICO</v>
          </cell>
          <cell r="D191" t="str">
            <v>DD</v>
          </cell>
          <cell r="E191">
            <v>0.2</v>
          </cell>
          <cell r="F191">
            <v>28999.999999999996</v>
          </cell>
          <cell r="G191">
            <v>5800</v>
          </cell>
        </row>
        <row r="192">
          <cell r="C192" t="str">
            <v>HERRAMIENTA MENOR</v>
          </cell>
          <cell r="D192" t="str">
            <v>GL</v>
          </cell>
          <cell r="E192">
            <v>1</v>
          </cell>
          <cell r="F192">
            <v>1000</v>
          </cell>
          <cell r="G192">
            <v>1000</v>
          </cell>
        </row>
        <row r="193">
          <cell r="C193" t="str">
            <v>CUADRILLA OBRAS CIVILES</v>
          </cell>
          <cell r="D193" t="str">
            <v>HH</v>
          </cell>
          <cell r="E193">
            <v>1.5384615384615385</v>
          </cell>
          <cell r="F193">
            <v>16250</v>
          </cell>
          <cell r="G193">
            <v>25000</v>
          </cell>
        </row>
        <row r="194">
          <cell r="C194" t="str">
            <v>RIOSTRA</v>
          </cell>
          <cell r="H194">
            <v>42981</v>
          </cell>
        </row>
        <row r="195">
          <cell r="C195" t="str">
            <v>CONCRETO 3000 PSI</v>
          </cell>
          <cell r="D195" t="str">
            <v>M3</v>
          </cell>
          <cell r="E195">
            <v>9.4500000000000001E-2</v>
          </cell>
          <cell r="F195">
            <v>260052.27999999997</v>
          </cell>
          <cell r="G195">
            <v>24574.940459999998</v>
          </cell>
        </row>
        <row r="196">
          <cell r="C196" t="str">
            <v>FORMALETA</v>
          </cell>
          <cell r="D196" t="str">
            <v>DD</v>
          </cell>
          <cell r="E196">
            <v>2</v>
          </cell>
          <cell r="F196">
            <v>928</v>
          </cell>
          <cell r="G196">
            <v>1856</v>
          </cell>
        </row>
        <row r="197">
          <cell r="C197" t="str">
            <v>VIBRADOR ELÉCTRICO MONOFASICO</v>
          </cell>
          <cell r="D197" t="str">
            <v>DD</v>
          </cell>
          <cell r="E197">
            <v>0.05</v>
          </cell>
          <cell r="F197">
            <v>28999.999999999996</v>
          </cell>
          <cell r="G197">
            <v>1450</v>
          </cell>
        </row>
        <row r="198">
          <cell r="C198" t="str">
            <v>HERRAMIENTA MENOR</v>
          </cell>
          <cell r="D198" t="str">
            <v>GL</v>
          </cell>
          <cell r="E198">
            <v>0.1</v>
          </cell>
          <cell r="F198">
            <v>1000</v>
          </cell>
          <cell r="G198">
            <v>100</v>
          </cell>
        </row>
        <row r="199">
          <cell r="C199" t="str">
            <v>CUADRILLA OBRAS CIVILES</v>
          </cell>
          <cell r="D199" t="str">
            <v>HH</v>
          </cell>
          <cell r="E199">
            <v>0.92307692307692313</v>
          </cell>
          <cell r="F199">
            <v>16250</v>
          </cell>
          <cell r="G199">
            <v>15000</v>
          </cell>
        </row>
        <row r="200">
          <cell r="C200" t="str">
            <v>JUNTA ESTANCA PARA TANQUE</v>
          </cell>
          <cell r="H200">
            <v>20061</v>
          </cell>
        </row>
        <row r="201">
          <cell r="C201" t="str">
            <v>CORTE DE JUNTAS H=6 CMS</v>
          </cell>
          <cell r="D201" t="str">
            <v>ML</v>
          </cell>
          <cell r="E201">
            <v>1.05</v>
          </cell>
          <cell r="F201">
            <v>4800</v>
          </cell>
          <cell r="G201">
            <v>5040</v>
          </cell>
        </row>
        <row r="202">
          <cell r="C202" t="str">
            <v>FILLER DE RESPALDO</v>
          </cell>
          <cell r="D202" t="str">
            <v>KG</v>
          </cell>
          <cell r="E202">
            <v>0.1575</v>
          </cell>
          <cell r="F202">
            <v>950</v>
          </cell>
          <cell r="G202">
            <v>149.625</v>
          </cell>
        </row>
        <row r="203">
          <cell r="C203" t="str">
            <v>SIKADUR 51 SL</v>
          </cell>
          <cell r="D203" t="str">
            <v>KG</v>
          </cell>
          <cell r="E203">
            <v>0.23100000000000001</v>
          </cell>
          <cell r="F203">
            <v>40832</v>
          </cell>
          <cell r="G203">
            <v>9432.1920000000009</v>
          </cell>
        </row>
        <row r="204">
          <cell r="C204" t="str">
            <v>MATERIALES MENORES</v>
          </cell>
          <cell r="D204" t="str">
            <v>GL</v>
          </cell>
          <cell r="E204">
            <v>0.315</v>
          </cell>
          <cell r="F204">
            <v>1000</v>
          </cell>
          <cell r="G204">
            <v>315</v>
          </cell>
        </row>
        <row r="205">
          <cell r="C205" t="str">
            <v>HERRAMIENTA MENOR</v>
          </cell>
          <cell r="D205" t="str">
            <v>GL</v>
          </cell>
          <cell r="E205">
            <v>0.124</v>
          </cell>
          <cell r="F205">
            <v>1000</v>
          </cell>
          <cell r="G205">
            <v>124</v>
          </cell>
        </row>
        <row r="206">
          <cell r="C206" t="str">
            <v>CUADRILLA OBRAS CIVILES</v>
          </cell>
          <cell r="D206" t="str">
            <v>HH</v>
          </cell>
          <cell r="E206">
            <v>0.30769230769230771</v>
          </cell>
          <cell r="F206">
            <v>16250</v>
          </cell>
          <cell r="G206">
            <v>5000</v>
          </cell>
        </row>
        <row r="207">
          <cell r="C207" t="str">
            <v>PLACA ALIGERADA PARA EXCAVACION</v>
          </cell>
          <cell r="H207">
            <v>109067</v>
          </cell>
        </row>
        <row r="208">
          <cell r="C208" t="str">
            <v>CONCRETO 3000 PSI</v>
          </cell>
          <cell r="D208" t="str">
            <v>M3</v>
          </cell>
          <cell r="E208">
            <v>0.26250000000000001</v>
          </cell>
          <cell r="F208">
            <v>260052.27999999997</v>
          </cell>
          <cell r="G208">
            <v>68263.723499999993</v>
          </cell>
        </row>
        <row r="209">
          <cell r="C209" t="str">
            <v>ALIGERAMIENTO (ICOPOR)</v>
          </cell>
          <cell r="D209" t="str">
            <v>M2</v>
          </cell>
          <cell r="E209">
            <v>0.91875000000000007</v>
          </cell>
          <cell r="F209">
            <v>18500</v>
          </cell>
          <cell r="G209">
            <v>16996.875</v>
          </cell>
        </row>
        <row r="210">
          <cell r="C210" t="str">
            <v>FORMALETA</v>
          </cell>
          <cell r="D210" t="str">
            <v>DD</v>
          </cell>
          <cell r="E210">
            <v>2</v>
          </cell>
          <cell r="F210">
            <v>928</v>
          </cell>
          <cell r="G210">
            <v>1856</v>
          </cell>
        </row>
        <row r="211">
          <cell r="C211" t="str">
            <v>VIBRADOR ELÉCTRICO MONOFASICO</v>
          </cell>
          <cell r="D211" t="str">
            <v>DD</v>
          </cell>
          <cell r="E211">
            <v>0.05</v>
          </cell>
          <cell r="F211">
            <v>28999.999999999996</v>
          </cell>
          <cell r="G211">
            <v>1450</v>
          </cell>
        </row>
        <row r="212">
          <cell r="C212" t="str">
            <v>HERRAMIENTA MENOR</v>
          </cell>
          <cell r="D212" t="str">
            <v>GL</v>
          </cell>
          <cell r="E212">
            <v>0.5</v>
          </cell>
          <cell r="F212">
            <v>1000</v>
          </cell>
          <cell r="G212">
            <v>500</v>
          </cell>
        </row>
        <row r="213">
          <cell r="C213" t="str">
            <v>CUADRILLA OBRAS CIVILES</v>
          </cell>
          <cell r="D213" t="str">
            <v>HH</v>
          </cell>
          <cell r="E213">
            <v>1.2307692307692308</v>
          </cell>
          <cell r="F213">
            <v>16250</v>
          </cell>
          <cell r="G213">
            <v>20000</v>
          </cell>
        </row>
      </sheetData>
      <sheetData sheetId="4" refreshError="1">
        <row r="3">
          <cell r="C3" t="str">
            <v>Columnas  en  concreto   f'c=4000  psi</v>
          </cell>
          <cell r="H3">
            <v>479991</v>
          </cell>
        </row>
        <row r="4">
          <cell r="C4" t="str">
            <v>CONCRETO 3000PSI</v>
          </cell>
          <cell r="D4" t="str">
            <v>M3</v>
          </cell>
          <cell r="E4">
            <v>1.05</v>
          </cell>
          <cell r="F4">
            <v>260052.27999999997</v>
          </cell>
          <cell r="G4">
            <v>273054.89399999997</v>
          </cell>
        </row>
        <row r="5">
          <cell r="C5" t="str">
            <v>FORMALETA</v>
          </cell>
          <cell r="D5" t="str">
            <v>M3</v>
          </cell>
          <cell r="E5">
            <v>12</v>
          </cell>
          <cell r="F5">
            <v>928</v>
          </cell>
          <cell r="G5">
            <v>11136</v>
          </cell>
        </row>
        <row r="6">
          <cell r="C6" t="str">
            <v>VIBRADOR ELÉCTRICO MONOFASICO</v>
          </cell>
          <cell r="D6" t="str">
            <v>DD</v>
          </cell>
          <cell r="E6">
            <v>0.2</v>
          </cell>
          <cell r="F6">
            <v>28999.999999999996</v>
          </cell>
          <cell r="G6">
            <v>5800</v>
          </cell>
        </row>
        <row r="7">
          <cell r="C7" t="str">
            <v>HERRAMIENTA MENOR</v>
          </cell>
          <cell r="D7" t="str">
            <v>GL</v>
          </cell>
          <cell r="E7">
            <v>10</v>
          </cell>
          <cell r="F7">
            <v>1000</v>
          </cell>
          <cell r="G7">
            <v>10000</v>
          </cell>
        </row>
        <row r="8">
          <cell r="C8" t="str">
            <v>CUADRILLA OBRAS CIVILES</v>
          </cell>
          <cell r="D8" t="str">
            <v>HH</v>
          </cell>
          <cell r="E8">
            <v>11.076923076923077</v>
          </cell>
          <cell r="F8">
            <v>16250</v>
          </cell>
          <cell r="G8">
            <v>180000</v>
          </cell>
        </row>
        <row r="9">
          <cell r="C9" t="str">
            <v>REAJUSTE</v>
          </cell>
          <cell r="D9" t="str">
            <v>%</v>
          </cell>
          <cell r="E9">
            <v>0</v>
          </cell>
          <cell r="F9">
            <v>10000</v>
          </cell>
          <cell r="G9">
            <v>0</v>
          </cell>
        </row>
        <row r="10">
          <cell r="C10" t="str">
            <v>Pantallas   en  concreto    f'c=4000  psi</v>
          </cell>
          <cell r="H10">
            <v>482775</v>
          </cell>
        </row>
        <row r="11">
          <cell r="C11" t="str">
            <v>CONCRETO 3000PSI</v>
          </cell>
          <cell r="D11" t="str">
            <v>M3</v>
          </cell>
          <cell r="E11">
            <v>1.05</v>
          </cell>
          <cell r="F11">
            <v>260052.27999999997</v>
          </cell>
          <cell r="G11">
            <v>273054.89399999997</v>
          </cell>
        </row>
        <row r="12">
          <cell r="C12" t="str">
            <v>FORMALETA</v>
          </cell>
          <cell r="D12" t="str">
            <v>M3</v>
          </cell>
          <cell r="E12">
            <v>15</v>
          </cell>
          <cell r="F12">
            <v>928</v>
          </cell>
          <cell r="G12">
            <v>13920</v>
          </cell>
        </row>
        <row r="13">
          <cell r="C13" t="str">
            <v>VIBRADOR ELÉCTRICO MONOFASICO</v>
          </cell>
          <cell r="D13" t="str">
            <v>DD</v>
          </cell>
          <cell r="E13">
            <v>0.2</v>
          </cell>
          <cell r="F13">
            <v>28999.999999999996</v>
          </cell>
          <cell r="G13">
            <v>5800</v>
          </cell>
        </row>
        <row r="14">
          <cell r="C14" t="str">
            <v>HERRAMIENTA MENOR</v>
          </cell>
          <cell r="D14" t="str">
            <v>GL</v>
          </cell>
          <cell r="E14">
            <v>10</v>
          </cell>
          <cell r="F14">
            <v>1000</v>
          </cell>
          <cell r="G14">
            <v>10000</v>
          </cell>
        </row>
        <row r="15">
          <cell r="C15" t="str">
            <v>CUADRILLA OBRAS CIVILES</v>
          </cell>
          <cell r="D15" t="str">
            <v>HH</v>
          </cell>
          <cell r="E15">
            <v>11.076923076923077</v>
          </cell>
          <cell r="F15">
            <v>16250</v>
          </cell>
          <cell r="G15">
            <v>180000</v>
          </cell>
        </row>
        <row r="16">
          <cell r="C16" t="str">
            <v>REAJUSTE</v>
          </cell>
          <cell r="D16" t="str">
            <v>%</v>
          </cell>
          <cell r="E16">
            <v>0</v>
          </cell>
          <cell r="F16">
            <v>10000</v>
          </cell>
          <cell r="G16">
            <v>0</v>
          </cell>
        </row>
        <row r="17">
          <cell r="C17" t="str">
            <v xml:space="preserve">Vigas  Aereas   en  concreto    f'c=3000   </v>
          </cell>
          <cell r="H17">
            <v>478135</v>
          </cell>
        </row>
        <row r="18">
          <cell r="C18" t="str">
            <v>CONCRETO 3000PSI</v>
          </cell>
          <cell r="D18" t="str">
            <v>M3</v>
          </cell>
          <cell r="E18">
            <v>1.05</v>
          </cell>
          <cell r="F18">
            <v>260052.27999999997</v>
          </cell>
          <cell r="G18">
            <v>273054.89399999997</v>
          </cell>
        </row>
        <row r="19">
          <cell r="C19" t="str">
            <v>FORMALETA</v>
          </cell>
          <cell r="D19" t="str">
            <v>M3</v>
          </cell>
          <cell r="E19">
            <v>10</v>
          </cell>
          <cell r="F19">
            <v>928</v>
          </cell>
          <cell r="G19">
            <v>9280</v>
          </cell>
        </row>
        <row r="20">
          <cell r="C20" t="str">
            <v>VIBRADOR ELÉCTRICO MONOFASICO</v>
          </cell>
          <cell r="D20" t="str">
            <v>DD</v>
          </cell>
          <cell r="E20">
            <v>0.2</v>
          </cell>
          <cell r="F20">
            <v>28999.999999999996</v>
          </cell>
          <cell r="G20">
            <v>5800</v>
          </cell>
        </row>
        <row r="21">
          <cell r="C21" t="str">
            <v>HERRAMIENTA MENOR</v>
          </cell>
          <cell r="D21" t="str">
            <v>GL</v>
          </cell>
          <cell r="E21">
            <v>10</v>
          </cell>
          <cell r="F21">
            <v>1000</v>
          </cell>
          <cell r="G21">
            <v>10000</v>
          </cell>
        </row>
        <row r="22">
          <cell r="C22" t="str">
            <v>CUADRILLA OBRAS CIVILES</v>
          </cell>
          <cell r="D22" t="str">
            <v>HH</v>
          </cell>
          <cell r="E22">
            <v>11.076923076923077</v>
          </cell>
          <cell r="F22">
            <v>16250</v>
          </cell>
          <cell r="G22">
            <v>180000</v>
          </cell>
        </row>
        <row r="23">
          <cell r="C23" t="str">
            <v>REAJUSTE</v>
          </cell>
          <cell r="D23" t="str">
            <v>%</v>
          </cell>
          <cell r="E23">
            <v>0</v>
          </cell>
          <cell r="F23">
            <v>10000</v>
          </cell>
          <cell r="G23">
            <v>0</v>
          </cell>
        </row>
        <row r="24">
          <cell r="C24" t="str">
            <v>RIOSTRAS</v>
          </cell>
          <cell r="H24">
            <v>52115</v>
          </cell>
        </row>
        <row r="25">
          <cell r="C25" t="str">
            <v>CONCRETO 3000PSI</v>
          </cell>
          <cell r="D25" t="str">
            <v>M3</v>
          </cell>
          <cell r="E25">
            <v>9.4500000000000001E-2</v>
          </cell>
          <cell r="F25">
            <v>260052.27999999997</v>
          </cell>
          <cell r="G25">
            <v>24574.940459999998</v>
          </cell>
        </row>
        <row r="26">
          <cell r="C26" t="str">
            <v>FORMALETA</v>
          </cell>
          <cell r="D26" t="str">
            <v>M3</v>
          </cell>
          <cell r="E26">
            <v>5</v>
          </cell>
          <cell r="F26">
            <v>928</v>
          </cell>
          <cell r="G26">
            <v>4640</v>
          </cell>
        </row>
        <row r="27">
          <cell r="C27" t="str">
            <v>VIBRADOR ELÉCTRICO MONOFASICO</v>
          </cell>
          <cell r="D27" t="str">
            <v>DD</v>
          </cell>
          <cell r="E27">
            <v>0.1</v>
          </cell>
          <cell r="F27">
            <v>28999.999999999996</v>
          </cell>
          <cell r="G27">
            <v>2900</v>
          </cell>
        </row>
        <row r="28">
          <cell r="C28" t="str">
            <v>HERRAMIENTA MENOR</v>
          </cell>
          <cell r="D28" t="str">
            <v>GL</v>
          </cell>
          <cell r="E28">
            <v>5</v>
          </cell>
          <cell r="F28">
            <v>1000</v>
          </cell>
          <cell r="G28">
            <v>5000</v>
          </cell>
        </row>
        <row r="29">
          <cell r="C29" t="str">
            <v>CUADRILLA OBRAS CIVILES</v>
          </cell>
          <cell r="D29" t="str">
            <v>HH</v>
          </cell>
          <cell r="E29">
            <v>0.92307692307692313</v>
          </cell>
          <cell r="F29">
            <v>16250</v>
          </cell>
          <cell r="G29">
            <v>15000</v>
          </cell>
        </row>
        <row r="30">
          <cell r="C30" t="str">
            <v>REAJUSTE</v>
          </cell>
          <cell r="D30" t="str">
            <v>%</v>
          </cell>
          <cell r="E30">
            <v>0</v>
          </cell>
          <cell r="F30">
            <v>5000</v>
          </cell>
          <cell r="G30">
            <v>0</v>
          </cell>
        </row>
        <row r="31">
          <cell r="C31" t="str">
            <v>PLACA AEREA MACIZA e=0.10</v>
          </cell>
          <cell r="H31">
            <v>60845</v>
          </cell>
        </row>
        <row r="32">
          <cell r="C32" t="str">
            <v>CONCRETO 3000 PSI</v>
          </cell>
          <cell r="D32" t="str">
            <v>M3</v>
          </cell>
          <cell r="E32">
            <v>0.10500000000000001</v>
          </cell>
          <cell r="F32">
            <v>260052.27999999997</v>
          </cell>
          <cell r="G32">
            <v>27305.489399999999</v>
          </cell>
        </row>
        <row r="33">
          <cell r="C33" t="str">
            <v>FORMALETA</v>
          </cell>
          <cell r="D33" t="str">
            <v>DD</v>
          </cell>
          <cell r="E33">
            <v>5</v>
          </cell>
          <cell r="F33">
            <v>928</v>
          </cell>
          <cell r="G33">
            <v>4640</v>
          </cell>
        </row>
        <row r="34">
          <cell r="C34" t="str">
            <v>VIBRADOR ELÉCTRICO MONOFASICO</v>
          </cell>
          <cell r="D34" t="str">
            <v>DD</v>
          </cell>
          <cell r="E34">
            <v>0.1</v>
          </cell>
          <cell r="F34">
            <v>28999.999999999996</v>
          </cell>
          <cell r="G34">
            <v>2900</v>
          </cell>
        </row>
        <row r="35">
          <cell r="C35" t="str">
            <v>HERRAMIENTA MENOR</v>
          </cell>
          <cell r="D35" t="str">
            <v>GL</v>
          </cell>
          <cell r="E35">
            <v>1</v>
          </cell>
          <cell r="F35">
            <v>1000</v>
          </cell>
          <cell r="G35">
            <v>1000</v>
          </cell>
        </row>
        <row r="36">
          <cell r="C36" t="str">
            <v>CUADRILLA OBRAS CIVILES</v>
          </cell>
          <cell r="D36" t="str">
            <v>HH</v>
          </cell>
          <cell r="E36">
            <v>1.5384615384615385</v>
          </cell>
          <cell r="F36">
            <v>16250</v>
          </cell>
          <cell r="G36">
            <v>25000</v>
          </cell>
        </row>
        <row r="37">
          <cell r="C37" t="str">
            <v>PLACA AEREA MACIZA e=0.20</v>
          </cell>
          <cell r="H37">
            <v>88731</v>
          </cell>
        </row>
        <row r="38">
          <cell r="C38" t="str">
            <v>CONCRETO 3000 PSI</v>
          </cell>
          <cell r="D38" t="str">
            <v>M3</v>
          </cell>
          <cell r="E38">
            <v>0.21000000000000002</v>
          </cell>
          <cell r="F38">
            <v>260052.27999999997</v>
          </cell>
          <cell r="G38">
            <v>54610.978799999997</v>
          </cell>
        </row>
        <row r="39">
          <cell r="C39" t="str">
            <v>FORMALETA</v>
          </cell>
          <cell r="D39" t="str">
            <v>DD</v>
          </cell>
          <cell r="E39">
            <v>5</v>
          </cell>
          <cell r="F39">
            <v>928</v>
          </cell>
          <cell r="G39">
            <v>4640</v>
          </cell>
        </row>
        <row r="40">
          <cell r="C40" t="str">
            <v>VIBRADOR ELÉCTRICO MONOFASICO</v>
          </cell>
          <cell r="D40" t="str">
            <v>DD</v>
          </cell>
          <cell r="E40">
            <v>0.12</v>
          </cell>
          <cell r="F40">
            <v>28999.999999999996</v>
          </cell>
          <cell r="G40">
            <v>3479.9999999999995</v>
          </cell>
        </row>
        <row r="41">
          <cell r="C41" t="str">
            <v>HERRAMIENTA MENOR</v>
          </cell>
          <cell r="D41" t="str">
            <v>GL</v>
          </cell>
          <cell r="E41">
            <v>1</v>
          </cell>
          <cell r="F41">
            <v>1000</v>
          </cell>
          <cell r="G41">
            <v>1000</v>
          </cell>
        </row>
        <row r="42">
          <cell r="C42" t="str">
            <v>CUADRILLA OBRAS CIVILES</v>
          </cell>
          <cell r="D42" t="str">
            <v>HH</v>
          </cell>
          <cell r="E42">
            <v>1.5384615384615385</v>
          </cell>
          <cell r="F42">
            <v>16250</v>
          </cell>
          <cell r="G42">
            <v>25000</v>
          </cell>
        </row>
        <row r="43">
          <cell r="C43" t="str">
            <v>RAMPA VEHICULAR</v>
          </cell>
          <cell r="H43">
            <v>55751</v>
          </cell>
        </row>
        <row r="44">
          <cell r="C44" t="str">
            <v>CONCRETO 3000 PSI</v>
          </cell>
          <cell r="D44" t="str">
            <v>M3</v>
          </cell>
          <cell r="E44">
            <v>0.10500000000000001</v>
          </cell>
          <cell r="F44">
            <v>260052.27999999997</v>
          </cell>
          <cell r="G44">
            <v>27305.489399999999</v>
          </cell>
        </row>
        <row r="45">
          <cell r="C45" t="str">
            <v>FORMALETA</v>
          </cell>
          <cell r="D45" t="str">
            <v>DD</v>
          </cell>
          <cell r="E45">
            <v>7</v>
          </cell>
          <cell r="F45">
            <v>928</v>
          </cell>
          <cell r="G45">
            <v>6496</v>
          </cell>
        </row>
        <row r="46">
          <cell r="C46" t="str">
            <v>VIBRADOR ELÉCTRICO MONOFASICO</v>
          </cell>
          <cell r="D46" t="str">
            <v>DD</v>
          </cell>
          <cell r="E46">
            <v>0.05</v>
          </cell>
          <cell r="F46">
            <v>28999.999999999996</v>
          </cell>
          <cell r="G46">
            <v>1450</v>
          </cell>
        </row>
        <row r="47">
          <cell r="C47" t="str">
            <v>HERRAMIENTA MENOR</v>
          </cell>
          <cell r="D47" t="str">
            <v>GL</v>
          </cell>
          <cell r="E47">
            <v>0.5</v>
          </cell>
          <cell r="F47">
            <v>1000</v>
          </cell>
          <cell r="G47">
            <v>500</v>
          </cell>
        </row>
        <row r="48">
          <cell r="C48" t="str">
            <v>CUADRILLA OBRAS CIVILES</v>
          </cell>
          <cell r="D48" t="str">
            <v>HH</v>
          </cell>
          <cell r="E48">
            <v>1.2307692307692308</v>
          </cell>
          <cell r="F48">
            <v>16250</v>
          </cell>
          <cell r="G48">
            <v>20000</v>
          </cell>
        </row>
        <row r="49">
          <cell r="C49" t="str">
            <v>Escalera  en  concreto  P.F.  F'c=3000 TIPO 1</v>
          </cell>
          <cell r="H49">
            <v>531081</v>
          </cell>
        </row>
        <row r="50">
          <cell r="C50" t="str">
            <v>CONCRETO 3000PSI</v>
          </cell>
          <cell r="D50" t="str">
            <v>M3</v>
          </cell>
          <cell r="E50">
            <v>1.05</v>
          </cell>
          <cell r="F50">
            <v>260052.27999999997</v>
          </cell>
          <cell r="G50">
            <v>273054.89399999997</v>
          </cell>
        </row>
        <row r="51">
          <cell r="C51" t="str">
            <v>FORMALETA</v>
          </cell>
          <cell r="D51" t="str">
            <v>M3</v>
          </cell>
          <cell r="E51">
            <v>17</v>
          </cell>
          <cell r="F51">
            <v>928</v>
          </cell>
          <cell r="G51">
            <v>15776</v>
          </cell>
        </row>
        <row r="52">
          <cell r="C52" t="str">
            <v>VIBRADOR ELÉCTRICO MONOFASICO</v>
          </cell>
          <cell r="D52" t="str">
            <v>DD</v>
          </cell>
          <cell r="E52">
            <v>0.25</v>
          </cell>
          <cell r="F52">
            <v>28999.999999999996</v>
          </cell>
          <cell r="G52">
            <v>7249.9999999999991</v>
          </cell>
        </row>
        <row r="53">
          <cell r="C53" t="str">
            <v>HERRAMIENTA MENOR</v>
          </cell>
          <cell r="D53" t="str">
            <v>GL</v>
          </cell>
          <cell r="E53">
            <v>15</v>
          </cell>
          <cell r="F53">
            <v>1000</v>
          </cell>
          <cell r="G53">
            <v>15000</v>
          </cell>
        </row>
        <row r="54">
          <cell r="C54" t="str">
            <v>CUADRILLA OBRAS CIVILES</v>
          </cell>
          <cell r="D54" t="str">
            <v>HH</v>
          </cell>
          <cell r="E54">
            <v>13.538461538461538</v>
          </cell>
          <cell r="F54">
            <v>16250</v>
          </cell>
          <cell r="G54">
            <v>220000</v>
          </cell>
        </row>
        <row r="55">
          <cell r="C55" t="str">
            <v>REAJUSTE</v>
          </cell>
          <cell r="D55" t="str">
            <v>%</v>
          </cell>
          <cell r="E55">
            <v>0</v>
          </cell>
          <cell r="F55">
            <v>15000</v>
          </cell>
          <cell r="G55">
            <v>0</v>
          </cell>
        </row>
        <row r="56">
          <cell r="C56" t="str">
            <v>Escalera  en  concreto  P.F.  F'c=3000 TIPO 2</v>
          </cell>
          <cell r="H56">
            <v>522775</v>
          </cell>
        </row>
        <row r="57">
          <cell r="C57" t="str">
            <v>CONCRETO 3000PSI</v>
          </cell>
          <cell r="D57" t="str">
            <v>M3</v>
          </cell>
          <cell r="E57">
            <v>1.05</v>
          </cell>
          <cell r="F57">
            <v>260052.27999999997</v>
          </cell>
          <cell r="G57">
            <v>273054.89399999997</v>
          </cell>
        </row>
        <row r="58">
          <cell r="C58" t="str">
            <v>FORMALETA</v>
          </cell>
          <cell r="D58" t="str">
            <v>M3</v>
          </cell>
          <cell r="E58">
            <v>15</v>
          </cell>
          <cell r="F58">
            <v>928</v>
          </cell>
          <cell r="G58">
            <v>13920</v>
          </cell>
        </row>
        <row r="59">
          <cell r="C59" t="str">
            <v>VIBRADOR ELÉCTRICO MONOFASICO</v>
          </cell>
          <cell r="D59" t="str">
            <v>DD</v>
          </cell>
          <cell r="E59">
            <v>0.2</v>
          </cell>
          <cell r="F59">
            <v>28999.999999999996</v>
          </cell>
          <cell r="G59">
            <v>5800</v>
          </cell>
        </row>
        <row r="60">
          <cell r="C60" t="str">
            <v>HERRAMIENTA MENOR</v>
          </cell>
          <cell r="D60" t="str">
            <v>GL</v>
          </cell>
          <cell r="E60">
            <v>10</v>
          </cell>
          <cell r="F60">
            <v>1000</v>
          </cell>
          <cell r="G60">
            <v>10000</v>
          </cell>
        </row>
        <row r="61">
          <cell r="C61" t="str">
            <v>CUADRILLA OBRAS CIVILES</v>
          </cell>
          <cell r="D61" t="str">
            <v>HH</v>
          </cell>
          <cell r="E61">
            <v>13.538461538461538</v>
          </cell>
          <cell r="F61">
            <v>16250</v>
          </cell>
          <cell r="G61">
            <v>220000</v>
          </cell>
        </row>
        <row r="62">
          <cell r="C62" t="str">
            <v>REAJUSTE</v>
          </cell>
          <cell r="D62" t="str">
            <v>%</v>
          </cell>
          <cell r="E62">
            <v>0</v>
          </cell>
          <cell r="F62">
            <v>10000</v>
          </cell>
          <cell r="G62">
            <v>0</v>
          </cell>
        </row>
        <row r="63">
          <cell r="C63" t="str">
            <v>Escalera  en  concreto  P.F.  F'c=3000 TIPO 3</v>
          </cell>
          <cell r="H63">
            <v>522775</v>
          </cell>
        </row>
        <row r="64">
          <cell r="C64" t="str">
            <v>CONCRETO 3000PSI</v>
          </cell>
          <cell r="D64" t="str">
            <v>M3</v>
          </cell>
          <cell r="E64">
            <v>1.05</v>
          </cell>
          <cell r="F64">
            <v>260052.27999999997</v>
          </cell>
          <cell r="G64">
            <v>273054.89399999997</v>
          </cell>
        </row>
        <row r="65">
          <cell r="C65" t="str">
            <v>FORMALETA</v>
          </cell>
          <cell r="D65" t="str">
            <v>M3</v>
          </cell>
          <cell r="E65">
            <v>15</v>
          </cell>
          <cell r="F65">
            <v>928</v>
          </cell>
          <cell r="G65">
            <v>13920</v>
          </cell>
        </row>
        <row r="66">
          <cell r="C66" t="str">
            <v>VIBRADOR ELÉCTRICO MONOFASICO</v>
          </cell>
          <cell r="D66" t="str">
            <v>DD</v>
          </cell>
          <cell r="E66">
            <v>0.2</v>
          </cell>
          <cell r="F66">
            <v>28999.999999999996</v>
          </cell>
          <cell r="G66">
            <v>5800</v>
          </cell>
        </row>
        <row r="67">
          <cell r="C67" t="str">
            <v>HERRAMIENTA MENOR</v>
          </cell>
          <cell r="D67" t="str">
            <v>GL</v>
          </cell>
          <cell r="E67">
            <v>10</v>
          </cell>
          <cell r="F67">
            <v>1000</v>
          </cell>
          <cell r="G67">
            <v>10000</v>
          </cell>
        </row>
        <row r="68">
          <cell r="C68" t="str">
            <v>CUADRILLA OBRAS CIVILES</v>
          </cell>
          <cell r="D68" t="str">
            <v>HH</v>
          </cell>
          <cell r="E68">
            <v>13.538461538461538</v>
          </cell>
          <cell r="F68">
            <v>16250</v>
          </cell>
          <cell r="G68">
            <v>220000</v>
          </cell>
        </row>
        <row r="69">
          <cell r="C69" t="str">
            <v>REAJUSTE</v>
          </cell>
          <cell r="D69" t="str">
            <v>%</v>
          </cell>
          <cell r="E69">
            <v>0</v>
          </cell>
          <cell r="F69">
            <v>10000</v>
          </cell>
          <cell r="G69">
            <v>0</v>
          </cell>
        </row>
        <row r="70">
          <cell r="C70" t="str">
            <v>ANCLAJE 3/8"</v>
          </cell>
          <cell r="H70">
            <v>12000</v>
          </cell>
        </row>
        <row r="71">
          <cell r="C71" t="str">
            <v>BROCA 1/2" X 7"</v>
          </cell>
          <cell r="D71" t="str">
            <v>UN</v>
          </cell>
          <cell r="E71">
            <v>0.01</v>
          </cell>
          <cell r="F71">
            <v>30387.185999999998</v>
          </cell>
          <cell r="G71">
            <v>303.87185999999997</v>
          </cell>
        </row>
        <row r="72">
          <cell r="C72" t="str">
            <v>CARTUCHO EPOXICO HIT RE 500 (500ML)</v>
          </cell>
          <cell r="D72" t="str">
            <v>GL</v>
          </cell>
          <cell r="E72">
            <v>4.8020775708402484E-3</v>
          </cell>
          <cell r="F72">
            <v>1041216</v>
          </cell>
          <cell r="G72">
            <v>5000</v>
          </cell>
        </row>
        <row r="73">
          <cell r="C73" t="str">
            <v>TALADRO TE 16</v>
          </cell>
          <cell r="D73" t="str">
            <v>UN</v>
          </cell>
          <cell r="E73">
            <v>5.0000000000000001E-4</v>
          </cell>
          <cell r="F73">
            <v>4338400</v>
          </cell>
          <cell r="G73">
            <v>2169.1999999999998</v>
          </cell>
        </row>
        <row r="74">
          <cell r="C74" t="str">
            <v>HERRAMIENTA MENOR</v>
          </cell>
          <cell r="D74" t="str">
            <v>GL</v>
          </cell>
          <cell r="E74">
            <v>0.52700000000000002</v>
          </cell>
          <cell r="F74">
            <v>1000</v>
          </cell>
          <cell r="G74">
            <v>527</v>
          </cell>
        </row>
        <row r="75">
          <cell r="C75" t="str">
            <v>CUADRILLA OBRAS CIVILES</v>
          </cell>
          <cell r="D75" t="str">
            <v>HH</v>
          </cell>
          <cell r="E75">
            <v>0.24615384615384617</v>
          </cell>
          <cell r="F75">
            <v>16250</v>
          </cell>
          <cell r="G75">
            <v>4000</v>
          </cell>
        </row>
        <row r="76">
          <cell r="C76" t="str">
            <v>REAJUSTE</v>
          </cell>
          <cell r="D76" t="str">
            <v>%</v>
          </cell>
          <cell r="E76">
            <v>0</v>
          </cell>
          <cell r="F76">
            <v>527</v>
          </cell>
          <cell r="G76">
            <v>0</v>
          </cell>
        </row>
        <row r="77">
          <cell r="C77" t="str">
            <v>ANCLAJE 1/2"</v>
          </cell>
          <cell r="H77">
            <v>14000</v>
          </cell>
        </row>
        <row r="78">
          <cell r="C78" t="str">
            <v>BROCA 5/8" X 8"</v>
          </cell>
          <cell r="D78" t="str">
            <v>UN</v>
          </cell>
          <cell r="E78">
            <v>0.01</v>
          </cell>
          <cell r="F78">
            <v>38329.764000000003</v>
          </cell>
          <cell r="G78">
            <v>383.29764000000006</v>
          </cell>
        </row>
        <row r="79">
          <cell r="C79" t="str">
            <v>CARTUCHO EPOXICO HIT RE 500 (500ML)</v>
          </cell>
          <cell r="D79" t="str">
            <v>GL</v>
          </cell>
          <cell r="E79">
            <v>5.2822853279242731E-3</v>
          </cell>
          <cell r="F79">
            <v>1041216</v>
          </cell>
          <cell r="G79">
            <v>5500</v>
          </cell>
        </row>
        <row r="80">
          <cell r="C80" t="str">
            <v>TALADRO TE 16</v>
          </cell>
          <cell r="D80" t="str">
            <v>UN</v>
          </cell>
          <cell r="E80">
            <v>5.0000000000000001E-4</v>
          </cell>
          <cell r="F80">
            <v>4338400</v>
          </cell>
          <cell r="G80">
            <v>2169.1999999999998</v>
          </cell>
        </row>
        <row r="81">
          <cell r="C81" t="str">
            <v>HERRAMIENTA MENOR</v>
          </cell>
          <cell r="D81" t="str">
            <v>GL</v>
          </cell>
          <cell r="E81">
            <v>0.94799999999999995</v>
          </cell>
          <cell r="F81">
            <v>1000</v>
          </cell>
          <cell r="G81">
            <v>948</v>
          </cell>
        </row>
        <row r="82">
          <cell r="C82" t="str">
            <v>CUADRILLA OBRAS CIVILES</v>
          </cell>
          <cell r="D82" t="str">
            <v>HH</v>
          </cell>
          <cell r="E82">
            <v>0.30769230769230771</v>
          </cell>
          <cell r="F82">
            <v>16250</v>
          </cell>
          <cell r="G82">
            <v>5000</v>
          </cell>
        </row>
        <row r="83">
          <cell r="C83" t="str">
            <v>REAJUSTE</v>
          </cell>
          <cell r="D83" t="str">
            <v>%</v>
          </cell>
          <cell r="E83">
            <v>0</v>
          </cell>
          <cell r="F83">
            <v>948</v>
          </cell>
          <cell r="G83">
            <v>0</v>
          </cell>
        </row>
        <row r="84">
          <cell r="C84" t="str">
            <v>ANCLAJE 5/8"</v>
          </cell>
          <cell r="H84">
            <v>16000</v>
          </cell>
        </row>
        <row r="85">
          <cell r="C85" t="str">
            <v>BROCA 3/4" X 12"</v>
          </cell>
          <cell r="D85" t="str">
            <v>UN</v>
          </cell>
          <cell r="E85">
            <v>0.01</v>
          </cell>
          <cell r="F85">
            <v>86640.400000000009</v>
          </cell>
          <cell r="G85">
            <v>866.40400000000011</v>
          </cell>
        </row>
        <row r="86">
          <cell r="C86" t="str">
            <v>CARTUCHO EPOXICO HIT RE 500 (500ML)</v>
          </cell>
          <cell r="D86" t="str">
            <v>GL</v>
          </cell>
          <cell r="E86">
            <v>5.7624930850082978E-3</v>
          </cell>
          <cell r="F86">
            <v>1041216</v>
          </cell>
          <cell r="G86">
            <v>6000</v>
          </cell>
        </row>
        <row r="87">
          <cell r="C87" t="str">
            <v>TALADRO TE 16</v>
          </cell>
          <cell r="D87" t="str">
            <v>UN</v>
          </cell>
          <cell r="E87">
            <v>5.0000000000000001E-4</v>
          </cell>
          <cell r="F87">
            <v>4338400</v>
          </cell>
          <cell r="G87">
            <v>2169.1999999999998</v>
          </cell>
        </row>
        <row r="88">
          <cell r="C88" t="str">
            <v>HERRAMIENTA MENOR</v>
          </cell>
          <cell r="D88" t="str">
            <v>GL</v>
          </cell>
          <cell r="E88">
            <v>0.96399999999999997</v>
          </cell>
          <cell r="F88">
            <v>1000</v>
          </cell>
          <cell r="G88">
            <v>964</v>
          </cell>
        </row>
        <row r="89">
          <cell r="C89" t="str">
            <v>CUADRILLA OBRAS CIVILES</v>
          </cell>
          <cell r="D89" t="str">
            <v>HH</v>
          </cell>
          <cell r="E89">
            <v>0.36923076923076925</v>
          </cell>
          <cell r="F89">
            <v>16250</v>
          </cell>
          <cell r="G89">
            <v>6000</v>
          </cell>
        </row>
        <row r="90">
          <cell r="C90" t="str">
            <v>REAJUSTE</v>
          </cell>
          <cell r="D90" t="str">
            <v>%</v>
          </cell>
          <cell r="E90">
            <v>0</v>
          </cell>
          <cell r="F90">
            <v>964</v>
          </cell>
          <cell r="G90">
            <v>0</v>
          </cell>
        </row>
        <row r="91">
          <cell r="C91" t="str">
            <v>ANCLAJE 3/4"</v>
          </cell>
          <cell r="H91">
            <v>17000</v>
          </cell>
        </row>
        <row r="92">
          <cell r="C92" t="str">
            <v>BROCA 7/8" X 10"</v>
          </cell>
          <cell r="D92" t="str">
            <v>UN</v>
          </cell>
          <cell r="E92">
            <v>0.01</v>
          </cell>
          <cell r="F92">
            <v>87084.448000000004</v>
          </cell>
          <cell r="G92">
            <v>870.84448000000009</v>
          </cell>
        </row>
        <row r="93">
          <cell r="C93" t="str">
            <v>CARTUCHO EPOXICO HIT RE 500 (500ML)</v>
          </cell>
          <cell r="D93" t="str">
            <v>GL</v>
          </cell>
          <cell r="E93">
            <v>6.2427008420923224E-3</v>
          </cell>
          <cell r="F93">
            <v>1041216</v>
          </cell>
          <cell r="G93">
            <v>6500</v>
          </cell>
        </row>
        <row r="94">
          <cell r="C94" t="str">
            <v>TALADRO TE 16</v>
          </cell>
          <cell r="D94" t="str">
            <v>UN</v>
          </cell>
          <cell r="E94">
            <v>5.0000000000000001E-4</v>
          </cell>
          <cell r="F94">
            <v>4338400</v>
          </cell>
          <cell r="G94">
            <v>2169.1999999999998</v>
          </cell>
        </row>
        <row r="95">
          <cell r="C95" t="str">
            <v>HERRAMIENTA MENOR</v>
          </cell>
          <cell r="D95" t="str">
            <v>GL</v>
          </cell>
          <cell r="E95">
            <v>0.46</v>
          </cell>
          <cell r="F95">
            <v>1000</v>
          </cell>
          <cell r="G95">
            <v>460</v>
          </cell>
        </row>
        <row r="96">
          <cell r="C96" t="str">
            <v>CUADRILLA OBRAS CIVILES</v>
          </cell>
          <cell r="D96" t="str">
            <v>HH</v>
          </cell>
          <cell r="E96">
            <v>0.43076923076923079</v>
          </cell>
          <cell r="F96">
            <v>16250</v>
          </cell>
          <cell r="G96">
            <v>7000</v>
          </cell>
        </row>
        <row r="97">
          <cell r="C97" t="str">
            <v>REAJUSTE</v>
          </cell>
          <cell r="D97" t="str">
            <v>%</v>
          </cell>
          <cell r="E97">
            <v>0</v>
          </cell>
          <cell r="F97">
            <v>460</v>
          </cell>
          <cell r="G97">
            <v>0</v>
          </cell>
        </row>
        <row r="98">
          <cell r="C98" t="str">
            <v>ANCLAJE 7/8"</v>
          </cell>
          <cell r="H98">
            <v>19000</v>
          </cell>
        </row>
        <row r="99">
          <cell r="C99" t="str">
            <v>BROCA 1" X 10"</v>
          </cell>
          <cell r="D99" t="str">
            <v>UN</v>
          </cell>
          <cell r="E99">
            <v>0.01</v>
          </cell>
          <cell r="F99">
            <v>126339.31200000001</v>
          </cell>
          <cell r="G99">
            <v>1263.3931200000002</v>
          </cell>
        </row>
        <row r="100">
          <cell r="C100" t="str">
            <v>CARTUCHO EPOXICO HIT RE 500 (500ML)</v>
          </cell>
          <cell r="D100" t="str">
            <v>GL</v>
          </cell>
          <cell r="E100">
            <v>6.722908599176348E-3</v>
          </cell>
          <cell r="F100">
            <v>1041216</v>
          </cell>
          <cell r="G100">
            <v>7000</v>
          </cell>
        </row>
        <row r="101">
          <cell r="C101" t="str">
            <v>TALADRO TE 16</v>
          </cell>
          <cell r="D101" t="str">
            <v>UN</v>
          </cell>
          <cell r="E101">
            <v>5.0000000000000001E-4</v>
          </cell>
          <cell r="F101">
            <v>4338400</v>
          </cell>
          <cell r="G101">
            <v>2169.1999999999998</v>
          </cell>
        </row>
        <row r="102">
          <cell r="C102" t="str">
            <v>HERRAMIENTA MENOR</v>
          </cell>
          <cell r="D102" t="str">
            <v>GL</v>
          </cell>
          <cell r="E102">
            <v>0.56699999999999995</v>
          </cell>
          <cell r="F102">
            <v>1000</v>
          </cell>
          <cell r="G102">
            <v>567</v>
          </cell>
        </row>
        <row r="103">
          <cell r="C103" t="str">
            <v>CUADRILLA OBRAS CIVILES</v>
          </cell>
          <cell r="D103" t="str">
            <v>HH</v>
          </cell>
          <cell r="E103">
            <v>0.49230769230769234</v>
          </cell>
          <cell r="F103">
            <v>16250</v>
          </cell>
          <cell r="G103">
            <v>8000</v>
          </cell>
        </row>
        <row r="104">
          <cell r="C104" t="str">
            <v>REAJUSTE</v>
          </cell>
          <cell r="D104" t="str">
            <v>%</v>
          </cell>
          <cell r="E104">
            <v>0</v>
          </cell>
          <cell r="F104">
            <v>567</v>
          </cell>
          <cell r="G104">
            <v>0</v>
          </cell>
        </row>
        <row r="105">
          <cell r="C105" t="str">
            <v>ANCLAJE 1"</v>
          </cell>
          <cell r="H105">
            <v>23000</v>
          </cell>
        </row>
        <row r="106">
          <cell r="C106" t="str">
            <v>BROCA TE YX 1 1/8" X 15"</v>
          </cell>
          <cell r="D106" t="str">
            <v>UN</v>
          </cell>
          <cell r="E106">
            <v>0.01</v>
          </cell>
          <cell r="F106">
            <v>396836.00000000006</v>
          </cell>
          <cell r="G106">
            <v>3968.3600000000006</v>
          </cell>
        </row>
        <row r="107">
          <cell r="C107" t="str">
            <v>CARTUCHO EPOXICO HIT RE 500 (500ML)</v>
          </cell>
          <cell r="D107" t="str">
            <v>GL</v>
          </cell>
          <cell r="E107">
            <v>7.2031163562603726E-3</v>
          </cell>
          <cell r="F107">
            <v>1041216</v>
          </cell>
          <cell r="G107">
            <v>7500</v>
          </cell>
        </row>
        <row r="108">
          <cell r="C108" t="str">
            <v>TALADRO TE 16</v>
          </cell>
          <cell r="D108" t="str">
            <v>UN</v>
          </cell>
          <cell r="E108">
            <v>5.0000000000000001E-4</v>
          </cell>
          <cell r="F108">
            <v>4338400</v>
          </cell>
          <cell r="G108">
            <v>2169.1999999999998</v>
          </cell>
        </row>
        <row r="109">
          <cell r="C109" t="str">
            <v>HERRAMIENTA MENOR</v>
          </cell>
          <cell r="D109" t="str">
            <v>GL</v>
          </cell>
          <cell r="E109">
            <v>0.36199999999999999</v>
          </cell>
          <cell r="F109">
            <v>1000</v>
          </cell>
          <cell r="G109">
            <v>362</v>
          </cell>
        </row>
        <row r="110">
          <cell r="C110" t="str">
            <v>CUADRILLA OBRAS CIVILES</v>
          </cell>
          <cell r="D110" t="str">
            <v>HH</v>
          </cell>
          <cell r="E110">
            <v>0.55384615384615388</v>
          </cell>
          <cell r="F110">
            <v>16250</v>
          </cell>
          <cell r="G110">
            <v>9000</v>
          </cell>
        </row>
        <row r="111">
          <cell r="C111" t="str">
            <v>REAJUSTE</v>
          </cell>
          <cell r="D111" t="str">
            <v>%</v>
          </cell>
          <cell r="E111">
            <v>0</v>
          </cell>
          <cell r="F111">
            <v>362</v>
          </cell>
          <cell r="G111">
            <v>0</v>
          </cell>
        </row>
      </sheetData>
      <sheetData sheetId="5" refreshError="1">
        <row r="3">
          <cell r="C3" t="str">
            <v>Localizacion y Replanteo</v>
          </cell>
          <cell r="H3">
            <v>27294</v>
          </cell>
        </row>
        <row r="4">
          <cell r="C4" t="str">
            <v>COMISION TOPOGRAFICA</v>
          </cell>
          <cell r="D4" t="str">
            <v>UN</v>
          </cell>
          <cell r="E4">
            <v>8</v>
          </cell>
          <cell r="F4">
            <v>3411.7647058823532</v>
          </cell>
          <cell r="G4">
            <v>27294.117647058825</v>
          </cell>
        </row>
        <row r="5">
          <cell r="C5" t="str">
            <v>REAJUSTE</v>
          </cell>
          <cell r="D5" t="str">
            <v>%</v>
          </cell>
          <cell r="E5">
            <v>0</v>
          </cell>
          <cell r="F5">
            <v>27294.117647058825</v>
          </cell>
          <cell r="G5">
            <v>0</v>
          </cell>
        </row>
        <row r="6">
          <cell r="C6" t="str">
            <v>Campamento - TRES CONTENEDORES</v>
          </cell>
          <cell r="H6">
            <v>339515</v>
          </cell>
        </row>
        <row r="7">
          <cell r="C7" t="str">
            <v>CERCO EN ABARCO DE RIO (10*10CM * 6.00M)</v>
          </cell>
          <cell r="D7" t="str">
            <v>UN</v>
          </cell>
          <cell r="E7">
            <v>0.11666666666666667</v>
          </cell>
          <cell r="F7">
            <v>100952</v>
          </cell>
          <cell r="G7">
            <v>11777.733333333334</v>
          </cell>
        </row>
        <row r="8">
          <cell r="C8" t="str">
            <v>CERCO EN ABARCO DE RIO (10*10CM * 4.00M)</v>
          </cell>
          <cell r="D8" t="str">
            <v>UN</v>
          </cell>
          <cell r="E8">
            <v>0.11666666666666667</v>
          </cell>
          <cell r="F8">
            <v>80645</v>
          </cell>
          <cell r="G8">
            <v>9408.5833333333339</v>
          </cell>
        </row>
        <row r="9">
          <cell r="C9" t="str">
            <v>DURMIENTE EN ABARCO DE RIO (4*4CM * 6.00M)</v>
          </cell>
          <cell r="D9" t="str">
            <v>UN</v>
          </cell>
          <cell r="E9">
            <v>0.13333333333333333</v>
          </cell>
          <cell r="F9">
            <v>29280</v>
          </cell>
          <cell r="G9">
            <v>3904</v>
          </cell>
        </row>
        <row r="10">
          <cell r="C10" t="str">
            <v>TABLA BURRA EN AMARILLO</v>
          </cell>
          <cell r="D10" t="str">
            <v>UN</v>
          </cell>
          <cell r="E10">
            <v>4.5</v>
          </cell>
          <cell r="F10">
            <v>25410</v>
          </cell>
          <cell r="G10">
            <v>114345</v>
          </cell>
        </row>
        <row r="11">
          <cell r="C11" t="str">
            <v>VIGA EN ABARCO DE RIO (20*10CM * 4.00M)</v>
          </cell>
          <cell r="D11" t="str">
            <v>UN</v>
          </cell>
          <cell r="E11">
            <v>0.15</v>
          </cell>
          <cell r="F11">
            <v>149000</v>
          </cell>
          <cell r="G11">
            <v>22350</v>
          </cell>
        </row>
        <row r="12">
          <cell r="C12" t="str">
            <v>PLANCHON EN CEDRO MACHO (30*3CM * 3.00M)</v>
          </cell>
          <cell r="D12" t="str">
            <v>UN</v>
          </cell>
          <cell r="E12">
            <v>1.4</v>
          </cell>
          <cell r="F12">
            <v>113550</v>
          </cell>
          <cell r="G12">
            <v>158970</v>
          </cell>
        </row>
        <row r="13">
          <cell r="C13" t="str">
            <v>PUERTA 2.20*1.00 PPAL Y SALA DE JUNTAS</v>
          </cell>
          <cell r="D13" t="str">
            <v>UN</v>
          </cell>
          <cell r="E13">
            <v>3.3333333333333333E-2</v>
          </cell>
          <cell r="F13">
            <v>129020</v>
          </cell>
          <cell r="G13">
            <v>4300.666666666667</v>
          </cell>
        </row>
        <row r="14">
          <cell r="C14" t="str">
            <v>PUERTA 2.20*0.80 DEPENDENCIAS</v>
          </cell>
          <cell r="D14" t="str">
            <v>UN</v>
          </cell>
          <cell r="E14">
            <v>0.05</v>
          </cell>
          <cell r="F14">
            <v>129020</v>
          </cell>
          <cell r="G14">
            <v>6451</v>
          </cell>
        </row>
        <row r="15">
          <cell r="C15" t="str">
            <v>CANDADO TIPO ALEMAN</v>
          </cell>
          <cell r="D15" t="str">
            <v>UN</v>
          </cell>
          <cell r="E15">
            <v>8.3333333333333329E-2</v>
          </cell>
          <cell r="F15">
            <v>59160</v>
          </cell>
          <cell r="G15">
            <v>4930</v>
          </cell>
        </row>
        <row r="16">
          <cell r="C16" t="str">
            <v>CADENA PARA CANDADO</v>
          </cell>
          <cell r="D16" t="str">
            <v>UN</v>
          </cell>
          <cell r="E16">
            <v>8.3333333333333329E-2</v>
          </cell>
          <cell r="F16">
            <v>20000</v>
          </cell>
          <cell r="G16">
            <v>1666.6666666666665</v>
          </cell>
        </row>
        <row r="17">
          <cell r="C17" t="str">
            <v>PUNTILLA DE 3"</v>
          </cell>
          <cell r="D17" t="str">
            <v>LB</v>
          </cell>
          <cell r="E17">
            <v>0.83333333333333337</v>
          </cell>
          <cell r="F17">
            <v>1694</v>
          </cell>
          <cell r="G17">
            <v>1411.6666666666667</v>
          </cell>
        </row>
        <row r="18">
          <cell r="C18" t="str">
            <v>TEJA DE ZINC (0.80*2.40M)</v>
          </cell>
          <cell r="D18" t="str">
            <v>UN</v>
          </cell>
          <cell r="E18">
            <v>0.9</v>
          </cell>
          <cell r="G18">
            <v>0</v>
          </cell>
        </row>
        <row r="19">
          <cell r="D19" t="str">
            <v>UN</v>
          </cell>
          <cell r="G19">
            <v>0</v>
          </cell>
        </row>
        <row r="20">
          <cell r="D20" t="str">
            <v>UN</v>
          </cell>
          <cell r="G20">
            <v>0</v>
          </cell>
        </row>
        <row r="21">
          <cell r="D21" t="str">
            <v>UN</v>
          </cell>
          <cell r="G21">
            <v>0</v>
          </cell>
        </row>
        <row r="22">
          <cell r="D22" t="str">
            <v>UN</v>
          </cell>
          <cell r="G22">
            <v>0</v>
          </cell>
        </row>
        <row r="23">
          <cell r="D23" t="str">
            <v>UN</v>
          </cell>
          <cell r="G23">
            <v>0</v>
          </cell>
        </row>
        <row r="24">
          <cell r="D24" t="str">
            <v>UN</v>
          </cell>
          <cell r="G24">
            <v>0</v>
          </cell>
        </row>
        <row r="25">
          <cell r="C25" t="str">
            <v>REAJUSTE</v>
          </cell>
          <cell r="D25" t="str">
            <v>%</v>
          </cell>
          <cell r="E25">
            <v>0</v>
          </cell>
          <cell r="F25">
            <v>11777.733333333334</v>
          </cell>
          <cell r="G25">
            <v>0</v>
          </cell>
        </row>
        <row r="26">
          <cell r="C26" t="str">
            <v>Letrinas - CUATRO BAÑOS</v>
          </cell>
          <cell r="H26">
            <v>520000</v>
          </cell>
        </row>
        <row r="27">
          <cell r="C27" t="str">
            <v>BAÑO MOVIL</v>
          </cell>
          <cell r="D27" t="str">
            <v>UN</v>
          </cell>
          <cell r="E27">
            <v>26</v>
          </cell>
          <cell r="F27">
            <v>10000</v>
          </cell>
          <cell r="G27">
            <v>260000</v>
          </cell>
        </row>
        <row r="28">
          <cell r="C28" t="str">
            <v>BAÑO MOVIL</v>
          </cell>
          <cell r="D28" t="str">
            <v>UN</v>
          </cell>
          <cell r="E28">
            <v>26</v>
          </cell>
          <cell r="F28">
            <v>10000</v>
          </cell>
          <cell r="G28">
            <v>260000</v>
          </cell>
        </row>
        <row r="29">
          <cell r="C29" t="str">
            <v>REAJUSTE</v>
          </cell>
          <cell r="D29" t="str">
            <v>%</v>
          </cell>
          <cell r="E29">
            <v>0</v>
          </cell>
          <cell r="F29">
            <v>520000</v>
          </cell>
          <cell r="G29">
            <v>0</v>
          </cell>
        </row>
        <row r="30">
          <cell r="C30" t="str">
            <v>Provisional Agua</v>
          </cell>
          <cell r="H30">
            <v>9200000</v>
          </cell>
        </row>
        <row r="31">
          <cell r="C31" t="str">
            <v>LIMPIADOR REM.PVC 760 gr.</v>
          </cell>
          <cell r="D31" t="str">
            <v>un</v>
          </cell>
          <cell r="E31">
            <v>30</v>
          </cell>
          <cell r="F31">
            <v>17936</v>
          </cell>
          <cell r="G31">
            <v>538080</v>
          </cell>
        </row>
        <row r="32">
          <cell r="C32" t="str">
            <v>MINICARGADOR BOBCAT 753</v>
          </cell>
          <cell r="D32" t="str">
            <v>HH</v>
          </cell>
          <cell r="E32">
            <v>10</v>
          </cell>
          <cell r="F32">
            <v>25000</v>
          </cell>
          <cell r="G32">
            <v>250000</v>
          </cell>
        </row>
        <row r="33">
          <cell r="C33" t="str">
            <v>SOLDADURA PVC LÍQUIDA 1/4</v>
          </cell>
          <cell r="D33" t="str">
            <v>un</v>
          </cell>
          <cell r="E33">
            <v>30</v>
          </cell>
          <cell r="F33">
            <v>37192</v>
          </cell>
          <cell r="G33">
            <v>1115760</v>
          </cell>
        </row>
        <row r="34">
          <cell r="C34" t="str">
            <v>TRANSPORTE DE MATERIAL A OBRA</v>
          </cell>
          <cell r="D34" t="str">
            <v>M3/KM</v>
          </cell>
          <cell r="E34">
            <v>50</v>
          </cell>
          <cell r="F34">
            <v>750</v>
          </cell>
          <cell r="G34">
            <v>37500</v>
          </cell>
        </row>
        <row r="35">
          <cell r="C35" t="str">
            <v>TUBO PRESIÓN PVC   2 1/2``</v>
          </cell>
          <cell r="D35" t="str">
            <v>ml</v>
          </cell>
          <cell r="E35">
            <v>400</v>
          </cell>
          <cell r="F35">
            <v>12505</v>
          </cell>
          <cell r="G35">
            <v>5002000</v>
          </cell>
        </row>
        <row r="36">
          <cell r="C36" t="str">
            <v>HERRAMIENTA MENOR</v>
          </cell>
          <cell r="D36" t="str">
            <v>GL</v>
          </cell>
          <cell r="E36">
            <v>756.66</v>
          </cell>
          <cell r="F36">
            <v>1000</v>
          </cell>
          <cell r="G36">
            <v>756660</v>
          </cell>
        </row>
        <row r="37">
          <cell r="C37" t="str">
            <v>CUADRILLA HS</v>
          </cell>
          <cell r="D37" t="str">
            <v>HH</v>
          </cell>
          <cell r="E37">
            <v>126.31578947368421</v>
          </cell>
          <cell r="F37">
            <v>11875</v>
          </cell>
          <cell r="G37">
            <v>1500000</v>
          </cell>
        </row>
        <row r="38">
          <cell r="C38" t="str">
            <v>REAJUSTE</v>
          </cell>
          <cell r="D38" t="str">
            <v>%</v>
          </cell>
          <cell r="E38">
            <v>0</v>
          </cell>
          <cell r="F38">
            <v>9200000</v>
          </cell>
          <cell r="G38">
            <v>0</v>
          </cell>
        </row>
        <row r="39">
          <cell r="C39" t="str">
            <v>Provisional Energia</v>
          </cell>
          <cell r="D39" t="str">
            <v>UN</v>
          </cell>
          <cell r="H39">
            <v>9520000</v>
          </cell>
        </row>
        <row r="40">
          <cell r="C40" t="str">
            <v>CUADRILLA EE</v>
          </cell>
          <cell r="D40" t="str">
            <v>HH</v>
          </cell>
          <cell r="E40">
            <v>21.05263157894737</v>
          </cell>
          <cell r="F40">
            <v>11875</v>
          </cell>
          <cell r="G40">
            <v>250000.00000000003</v>
          </cell>
        </row>
        <row r="41">
          <cell r="C41" t="str">
            <v>BASTIDOR DE 2*2"</v>
          </cell>
          <cell r="D41" t="str">
            <v>UN</v>
          </cell>
          <cell r="E41">
            <v>1</v>
          </cell>
          <cell r="F41">
            <v>40000</v>
          </cell>
          <cell r="G41">
            <v>40000</v>
          </cell>
        </row>
        <row r="42">
          <cell r="C42" t="str">
            <v>CABLE DE ALUMINIO AISLADO 20 AWG</v>
          </cell>
          <cell r="D42" t="str">
            <v>ML</v>
          </cell>
          <cell r="E42">
            <v>78.666666666666671</v>
          </cell>
          <cell r="F42">
            <v>1500</v>
          </cell>
          <cell r="G42">
            <v>118000</v>
          </cell>
        </row>
        <row r="43">
          <cell r="C43" t="str">
            <v>HERRAMIENTA MENOR</v>
          </cell>
          <cell r="D43" t="str">
            <v>GL</v>
          </cell>
          <cell r="E43">
            <v>1.0919999999999999</v>
          </cell>
          <cell r="F43">
            <v>1000</v>
          </cell>
          <cell r="G43">
            <v>1091.9999999999998</v>
          </cell>
        </row>
        <row r="44">
          <cell r="C44" t="str">
            <v>CABLE DE ALUMINIO AISLADO 20 AWG</v>
          </cell>
          <cell r="D44" t="str">
            <v>ML</v>
          </cell>
          <cell r="E44">
            <v>10</v>
          </cell>
          <cell r="F44">
            <v>3000</v>
          </cell>
          <cell r="G44">
            <v>30000</v>
          </cell>
        </row>
        <row r="45">
          <cell r="C45" t="str">
            <v>DURMIENTE ORDINARIO 4 m</v>
          </cell>
          <cell r="D45" t="str">
            <v>ML</v>
          </cell>
          <cell r="E45">
            <v>1</v>
          </cell>
          <cell r="F45">
            <v>6700</v>
          </cell>
          <cell r="G45">
            <v>6700</v>
          </cell>
        </row>
        <row r="46">
          <cell r="C46" t="str">
            <v>TACO TERMOMAGNÉTICO UNIPOLAR HQP 30A</v>
          </cell>
          <cell r="D46" t="str">
            <v>UN</v>
          </cell>
          <cell r="E46">
            <v>1</v>
          </cell>
          <cell r="F46">
            <v>35000</v>
          </cell>
          <cell r="G46">
            <v>35000</v>
          </cell>
        </row>
        <row r="47">
          <cell r="C47" t="str">
            <v>TRANSFORMADOR TIPO SECO</v>
          </cell>
          <cell r="D47" t="str">
            <v>UN</v>
          </cell>
          <cell r="E47">
            <v>1</v>
          </cell>
          <cell r="F47">
            <v>8979208</v>
          </cell>
          <cell r="G47">
            <v>8979208</v>
          </cell>
        </row>
        <row r="48">
          <cell r="C48" t="str">
            <v>CAJA PARA TACO 100 A  8 CIRCUITOS</v>
          </cell>
          <cell r="D48" t="str">
            <v>UN</v>
          </cell>
          <cell r="E48">
            <v>1</v>
          </cell>
          <cell r="F48">
            <v>60000</v>
          </cell>
          <cell r="G48">
            <v>60000</v>
          </cell>
        </row>
        <row r="49">
          <cell r="C49" t="str">
            <v>REAJUSTE</v>
          </cell>
          <cell r="D49" t="str">
            <v>%</v>
          </cell>
          <cell r="E49">
            <v>0</v>
          </cell>
          <cell r="F49">
            <v>9520000</v>
          </cell>
          <cell r="G49">
            <v>0</v>
          </cell>
        </row>
        <row r="50">
          <cell r="C50" t="str">
            <v>Provisional Telefono</v>
          </cell>
          <cell r="D50" t="str">
            <v>UN</v>
          </cell>
          <cell r="H50">
            <v>500000</v>
          </cell>
        </row>
        <row r="51">
          <cell r="C51" t="str">
            <v>CUADRILLA EE</v>
          </cell>
          <cell r="D51" t="str">
            <v>HH</v>
          </cell>
          <cell r="E51">
            <v>25.617515789473686</v>
          </cell>
          <cell r="F51">
            <v>11875</v>
          </cell>
          <cell r="G51">
            <v>304208</v>
          </cell>
        </row>
        <row r="52">
          <cell r="C52" t="str">
            <v>BASTIDOR DE 2*2"</v>
          </cell>
          <cell r="D52" t="str">
            <v>UN</v>
          </cell>
          <cell r="E52">
            <v>1</v>
          </cell>
          <cell r="F52">
            <v>40000</v>
          </cell>
          <cell r="G52">
            <v>40000</v>
          </cell>
        </row>
        <row r="53">
          <cell r="C53" t="str">
            <v>CABLE DE ALUMINIO AISLADO 20 AWG</v>
          </cell>
          <cell r="D53" t="str">
            <v>ML</v>
          </cell>
          <cell r="E53">
            <v>78.666666666666671</v>
          </cell>
          <cell r="F53">
            <v>1500</v>
          </cell>
          <cell r="G53">
            <v>118000</v>
          </cell>
        </row>
        <row r="54">
          <cell r="C54" t="str">
            <v>HERRAMIENTA MENOR</v>
          </cell>
          <cell r="D54" t="str">
            <v>GL</v>
          </cell>
          <cell r="E54">
            <v>1.0919999999999999</v>
          </cell>
          <cell r="F54">
            <v>1000</v>
          </cell>
          <cell r="G54">
            <v>1091.9999999999998</v>
          </cell>
        </row>
        <row r="55">
          <cell r="C55" t="str">
            <v>CABLE DE ALUMINIO AISLADO 20 AWG</v>
          </cell>
          <cell r="D55" t="str">
            <v>ML</v>
          </cell>
          <cell r="E55">
            <v>10</v>
          </cell>
          <cell r="F55">
            <v>3000</v>
          </cell>
          <cell r="G55">
            <v>30000</v>
          </cell>
        </row>
        <row r="56">
          <cell r="C56" t="str">
            <v>DURMIENTE ORDINARIO 4 m</v>
          </cell>
          <cell r="D56" t="str">
            <v>ML</v>
          </cell>
          <cell r="E56">
            <v>1</v>
          </cell>
          <cell r="F56">
            <v>6700</v>
          </cell>
          <cell r="G56">
            <v>6700</v>
          </cell>
        </row>
        <row r="57">
          <cell r="C57" t="str">
            <v>REAJUSTE</v>
          </cell>
          <cell r="D57" t="str">
            <v>%</v>
          </cell>
          <cell r="E57">
            <v>0</v>
          </cell>
          <cell r="F57">
            <v>500000</v>
          </cell>
          <cell r="G57">
            <v>0</v>
          </cell>
        </row>
        <row r="58">
          <cell r="C58" t="str">
            <v>Demolicion  Integral   Placa de Contrapiso e=10cm  en  Concreto  Reforzado  (Incluye mano de obra, cargue, transporte y limpieza)</v>
          </cell>
          <cell r="D58" t="str">
            <v>M3</v>
          </cell>
          <cell r="H58">
            <v>38000</v>
          </cell>
        </row>
        <row r="59">
          <cell r="C59" t="str">
            <v>COMPRESOR DOS MARTILLOS</v>
          </cell>
          <cell r="D59" t="str">
            <v>HH</v>
          </cell>
          <cell r="E59">
            <v>0.1</v>
          </cell>
          <cell r="F59">
            <v>40000</v>
          </cell>
          <cell r="G59">
            <v>4000</v>
          </cell>
        </row>
        <row r="60">
          <cell r="C60" t="str">
            <v>TRANSPORTE DE MATERIAL A OBRA</v>
          </cell>
          <cell r="D60" t="str">
            <v>M3/KM</v>
          </cell>
          <cell r="E60">
            <v>12</v>
          </cell>
          <cell r="F60">
            <v>750</v>
          </cell>
          <cell r="G60">
            <v>9000</v>
          </cell>
        </row>
        <row r="61">
          <cell r="C61" t="str">
            <v>CUADRILLA OBRAS CIVILES</v>
          </cell>
          <cell r="D61" t="str">
            <v>HH</v>
          </cell>
          <cell r="E61">
            <v>2.1052631578947367</v>
          </cell>
          <cell r="F61">
            <v>11875</v>
          </cell>
          <cell r="G61">
            <v>25000</v>
          </cell>
        </row>
        <row r="62">
          <cell r="C62" t="str">
            <v>REAJUSTE</v>
          </cell>
          <cell r="D62" t="str">
            <v>%</v>
          </cell>
          <cell r="E62">
            <v>0</v>
          </cell>
          <cell r="F62">
            <v>38000</v>
          </cell>
          <cell r="G62">
            <v>0</v>
          </cell>
        </row>
        <row r="63">
          <cell r="C63" t="str">
            <v>Demolicion  Integral  Zapatas en  Concreto  Reforzado  (Incluye mano de obra, cargue, transporte y limpieza)</v>
          </cell>
          <cell r="D63" t="str">
            <v>M3</v>
          </cell>
          <cell r="H63">
            <v>38000</v>
          </cell>
        </row>
        <row r="64">
          <cell r="C64" t="str">
            <v>COMPRESOR DOS MARTILLOS</v>
          </cell>
          <cell r="D64" t="str">
            <v>HH</v>
          </cell>
          <cell r="E64">
            <v>0.1</v>
          </cell>
          <cell r="F64">
            <v>40000</v>
          </cell>
          <cell r="G64">
            <v>4000</v>
          </cell>
        </row>
        <row r="65">
          <cell r="C65" t="str">
            <v>TRANSPORTE DE MATERIAL A OBRA</v>
          </cell>
          <cell r="D65" t="str">
            <v>M3/KM</v>
          </cell>
          <cell r="E65">
            <v>12</v>
          </cell>
          <cell r="F65">
            <v>750</v>
          </cell>
          <cell r="G65">
            <v>9000</v>
          </cell>
        </row>
        <row r="66">
          <cell r="C66" t="str">
            <v>CUADRILLA OBRAS CIVILES</v>
          </cell>
          <cell r="D66" t="str">
            <v>HH</v>
          </cell>
          <cell r="E66">
            <v>2.1052631578947367</v>
          </cell>
          <cell r="F66">
            <v>11875</v>
          </cell>
          <cell r="G66">
            <v>25000</v>
          </cell>
        </row>
        <row r="67">
          <cell r="C67" t="str">
            <v>REAJUSTE</v>
          </cell>
          <cell r="D67" t="str">
            <v>%</v>
          </cell>
          <cell r="E67">
            <v>0</v>
          </cell>
          <cell r="F67">
            <v>38000</v>
          </cell>
          <cell r="G67">
            <v>0</v>
          </cell>
        </row>
        <row r="68">
          <cell r="C68" t="str">
            <v>Demolicion  Integral  Vigas de Cimentacion en  Concreto  Reforzado  (Incluye mano de obra, cargue, transporte y limpieza)</v>
          </cell>
          <cell r="D68" t="str">
            <v>M3</v>
          </cell>
          <cell r="H68">
            <v>38000</v>
          </cell>
        </row>
        <row r="69">
          <cell r="C69" t="str">
            <v>COMPRESOR DOS MARTILLOS</v>
          </cell>
          <cell r="D69" t="str">
            <v>HH</v>
          </cell>
          <cell r="E69">
            <v>0.1</v>
          </cell>
          <cell r="F69">
            <v>40000</v>
          </cell>
          <cell r="G69">
            <v>4000</v>
          </cell>
        </row>
        <row r="70">
          <cell r="C70" t="str">
            <v>TRANSPORTE DE MATERIAL A OBRA</v>
          </cell>
          <cell r="D70" t="str">
            <v>M3/KM</v>
          </cell>
          <cell r="E70">
            <v>12</v>
          </cell>
          <cell r="F70">
            <v>750</v>
          </cell>
          <cell r="G70">
            <v>9000</v>
          </cell>
        </row>
        <row r="71">
          <cell r="C71" t="str">
            <v>CUADRILLA OBRAS CIVILES</v>
          </cell>
          <cell r="D71" t="str">
            <v>HH</v>
          </cell>
          <cell r="E71">
            <v>2.1052631578947367</v>
          </cell>
          <cell r="F71">
            <v>11875</v>
          </cell>
          <cell r="G71">
            <v>25000</v>
          </cell>
        </row>
        <row r="72">
          <cell r="C72" t="str">
            <v>REAJUSTE</v>
          </cell>
          <cell r="D72" t="str">
            <v>%</v>
          </cell>
          <cell r="E72">
            <v>0</v>
          </cell>
          <cell r="F72">
            <v>38000</v>
          </cell>
          <cell r="G72">
            <v>0</v>
          </cell>
        </row>
      </sheetData>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NADE"/>
      <sheetName val="PPTO"/>
      <sheetName val="MATERIALES"/>
      <sheetName val="EQUIPOS"/>
      <sheetName val="TRANSPORTES"/>
      <sheetName val="MANO DE OBRA"/>
      <sheetName val="RECARGO PRESTACIONAL"/>
      <sheetName val="APU BASICOS"/>
    </sheetNames>
    <sheetDataSet>
      <sheetData sheetId="0"/>
      <sheetData sheetId="1"/>
      <sheetData sheetId="2"/>
      <sheetData sheetId="3"/>
      <sheetData sheetId="4"/>
      <sheetData sheetId="5"/>
      <sheetData sheetId="6"/>
      <sheetData sheetId="7"/>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S"/>
      <sheetName val="403"/>
      <sheetName val="1"/>
      <sheetName val="301"/>
      <sheetName val="302"/>
      <sheetName val="303"/>
      <sheetName val="304"/>
      <sheetName val="305"/>
      <sheetName val="3"/>
      <sheetName val="5"/>
      <sheetName val="6"/>
      <sheetName val="7"/>
      <sheetName val="8"/>
      <sheetName val="9"/>
      <sheetName val="10"/>
      <sheetName val="11"/>
      <sheetName val="12"/>
      <sheetName val="13"/>
      <sheetName val="14"/>
      <sheetName val="15"/>
      <sheetName val="16"/>
      <sheetName val="306"/>
      <sheetName val="201"/>
      <sheetName val="202"/>
      <sheetName val="203"/>
      <sheetName val="204"/>
      <sheetName val="205"/>
      <sheetName val="17"/>
      <sheetName val="390"/>
      <sheetName val="18"/>
      <sheetName val="19"/>
      <sheetName val="20"/>
      <sheetName val="21"/>
      <sheetName val="22"/>
      <sheetName val="23"/>
      <sheetName val="24"/>
      <sheetName val="25"/>
      <sheetName val="26"/>
      <sheetName val="28"/>
      <sheetName val="29"/>
      <sheetName val="30"/>
      <sheetName val="31"/>
      <sheetName val="32"/>
      <sheetName val="33"/>
      <sheetName val="34"/>
      <sheetName val="309"/>
      <sheetName val="312"/>
      <sheetName val="315"/>
      <sheetName val="317"/>
      <sheetName val="318"/>
      <sheetName val="35"/>
      <sheetName val="36"/>
      <sheetName val="319"/>
      <sheetName val="42"/>
      <sheetName val="43"/>
      <sheetName val="391"/>
      <sheetName val="413"/>
      <sheetName val="392"/>
      <sheetName val="393"/>
      <sheetName val="44"/>
      <sheetName val="412"/>
      <sheetName val="394"/>
      <sheetName val="395"/>
      <sheetName val="45"/>
      <sheetName val="46"/>
      <sheetName val="47"/>
      <sheetName val="48"/>
      <sheetName val="49"/>
      <sheetName val="50"/>
      <sheetName val="51"/>
      <sheetName val="52"/>
      <sheetName val="53"/>
      <sheetName val="54"/>
      <sheetName val="55"/>
      <sheetName val="56"/>
      <sheetName val="57"/>
      <sheetName val="58"/>
      <sheetName val="59"/>
      <sheetName val="324"/>
      <sheetName val="396"/>
      <sheetName val="60"/>
      <sheetName val="63"/>
      <sheetName val="64"/>
      <sheetName val="65"/>
      <sheetName val="66"/>
      <sheetName val="320"/>
      <sheetName val="325"/>
      <sheetName val="321"/>
      <sheetName val="411"/>
      <sheetName val="322"/>
      <sheetName val="323"/>
      <sheetName val="397"/>
      <sheetName val="398"/>
      <sheetName val="67"/>
      <sheetName val="327"/>
      <sheetName val="328"/>
      <sheetName val="70"/>
      <sheetName val="399"/>
      <sheetName val="72"/>
      <sheetName val="73"/>
      <sheetName val="74"/>
      <sheetName val="75"/>
      <sheetName val="76"/>
      <sheetName val="77"/>
      <sheetName val="78"/>
      <sheetName val="79"/>
      <sheetName val="80"/>
      <sheetName val="81"/>
      <sheetName val="82"/>
      <sheetName val="83"/>
      <sheetName val="84"/>
      <sheetName val="85"/>
      <sheetName val="86"/>
      <sheetName val="87"/>
      <sheetName val="88"/>
      <sheetName val="89"/>
      <sheetName val="90"/>
      <sheetName val="91"/>
      <sheetName val="92"/>
      <sheetName val="414"/>
      <sheetName val="332"/>
      <sheetName val="93"/>
      <sheetName val="94"/>
      <sheetName val="95"/>
      <sheetName val="96"/>
      <sheetName val="97"/>
      <sheetName val="98"/>
      <sheetName val="99"/>
      <sheetName val="100"/>
      <sheetName val="206"/>
      <sheetName val="207"/>
      <sheetName val="208"/>
      <sheetName val="209"/>
      <sheetName val="415"/>
      <sheetName val="210"/>
      <sheetName val="211"/>
      <sheetName val="407"/>
      <sheetName val="408"/>
      <sheetName val="212"/>
      <sheetName val="213"/>
      <sheetName val="417"/>
      <sheetName val="416"/>
      <sheetName val="418"/>
      <sheetName val="419"/>
      <sheetName val="420"/>
      <sheetName val="421"/>
      <sheetName val="214"/>
      <sheetName val="216"/>
      <sheetName val="218"/>
      <sheetName val="410"/>
      <sheetName val="409"/>
      <sheetName val="220"/>
      <sheetName val="221"/>
      <sheetName val="223"/>
      <sheetName val="224"/>
      <sheetName val="225"/>
      <sheetName val="226"/>
      <sheetName val="228"/>
      <sheetName val="229"/>
      <sheetName val="230"/>
      <sheetName val="104"/>
      <sheetName val="106"/>
      <sheetName val="400"/>
      <sheetName val="401"/>
      <sheetName val="402"/>
      <sheetName val="404"/>
      <sheetName val="405"/>
      <sheetName val="406"/>
      <sheetName val="111"/>
      <sheetName val="112"/>
      <sheetName val="113"/>
      <sheetName val="114"/>
      <sheetName val="115"/>
      <sheetName val="116"/>
      <sheetName val="117"/>
      <sheetName val="118"/>
      <sheetName val="119"/>
      <sheetName val="120"/>
      <sheetName val="121"/>
      <sheetName val="122"/>
      <sheetName val="123"/>
      <sheetName val="124"/>
      <sheetName val="125"/>
      <sheetName val="126"/>
      <sheetName val="127"/>
      <sheetName val="333"/>
      <sheetName val="334"/>
      <sheetName val="335"/>
      <sheetName val="336"/>
      <sheetName val="337"/>
      <sheetName val="307"/>
      <sheetName val="338"/>
      <sheetName val="339"/>
      <sheetName val="340"/>
      <sheetName val="341"/>
      <sheetName val="342"/>
      <sheetName val="343"/>
      <sheetName val="344"/>
      <sheetName val="422"/>
      <sheetName val="345"/>
      <sheetName val="346"/>
      <sheetName val="128"/>
      <sheetName val="130"/>
      <sheetName val="131"/>
      <sheetName val="134"/>
      <sheetName val="347"/>
      <sheetName val="348"/>
      <sheetName val="349"/>
      <sheetName val="350"/>
      <sheetName val="351"/>
      <sheetName val="352"/>
      <sheetName val="353"/>
      <sheetName val="354"/>
      <sheetName val="355"/>
      <sheetName val="356"/>
      <sheetName val="357"/>
      <sheetName val="358"/>
      <sheetName val="359"/>
      <sheetName val="423"/>
      <sheetName val="424"/>
      <sheetName val="360"/>
      <sheetName val="361"/>
      <sheetName val="362"/>
      <sheetName val="363"/>
      <sheetName val="364"/>
      <sheetName val="365"/>
      <sheetName val="366"/>
      <sheetName val="367"/>
      <sheetName val="368"/>
      <sheetName val="369"/>
      <sheetName val="370"/>
      <sheetName val="371"/>
      <sheetName val="372"/>
      <sheetName val="373"/>
      <sheetName val="374"/>
      <sheetName val="375"/>
      <sheetName val="376"/>
      <sheetName val="377"/>
      <sheetName val="378"/>
      <sheetName val="379"/>
      <sheetName val="380"/>
      <sheetName val="232"/>
      <sheetName val="233"/>
      <sheetName val="234"/>
      <sheetName val="236"/>
      <sheetName val="137"/>
      <sheetName val="138"/>
      <sheetName val="139"/>
      <sheetName val="140"/>
      <sheetName val="141"/>
      <sheetName val="135"/>
      <sheetName val="381"/>
      <sheetName val="382"/>
      <sheetName val="383"/>
      <sheetName val="384"/>
      <sheetName val="385"/>
      <sheetName val="386"/>
      <sheetName val="387"/>
      <sheetName val="388"/>
      <sheetName val="389"/>
      <sheetName val="Hoja17"/>
      <sheetName val="List_MATERIALES"/>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 val="CARATULA"/>
      <sheetName val="DATOS E"/>
      <sheetName val="VISITA"/>
      <sheetName val="SEG PROY2"/>
      <sheetName val="C. CAMBIOS"/>
      <sheetName val="A. REUNI"/>
      <sheetName val="ENTREGA"/>
      <sheetName val="CHECK L"/>
      <sheetName val="CERTIFICACION"/>
      <sheetName val="VALIDACION"/>
    </sheetNames>
    <sheetDataSet>
      <sheetData sheetId="0">
        <row r="2">
          <cell r="A2" t="str">
            <v>ESTATAL</v>
          </cell>
        </row>
        <row r="3">
          <cell r="A3" t="str">
            <v>ONG</v>
          </cell>
        </row>
        <row r="4">
          <cell r="A4" t="str">
            <v>PRIVADO</v>
          </cell>
        </row>
        <row r="5">
          <cell r="A5" t="str">
            <v>CAPITAL MIXTO</v>
          </cell>
        </row>
        <row r="6">
          <cell r="A6" t="str">
            <v>MULTINACIONAL</v>
          </cell>
        </row>
        <row r="7">
          <cell r="A7" t="str">
            <v>GRUPO INVERSIONISTA</v>
          </cell>
        </row>
        <row r="8">
          <cell r="A8" t="str">
            <v>CONSTRUCTOR</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U HYS OFICINAS"/>
      <sheetName val="PPTO HYS OFICINAS"/>
      <sheetName val="APU INC SOTANO"/>
      <sheetName val="PPTO INC SOTANO"/>
      <sheetName val="APU INC OFICINAS"/>
      <sheetName val="PPTO INC OFICINAS"/>
      <sheetName val="APU INC HOTEL"/>
      <sheetName val="PPTO INC HOTEL"/>
      <sheetName val="AIU"/>
    </sheetNames>
    <sheetDataSet>
      <sheetData sheetId="0" refreshError="1">
        <row r="1457">
          <cell r="C1457">
            <v>1.03</v>
          </cell>
        </row>
      </sheetData>
      <sheetData sheetId="1"/>
      <sheetData sheetId="2"/>
      <sheetData sheetId="3"/>
      <sheetData sheetId="4"/>
      <sheetData sheetId="5"/>
      <sheetData sheetId="6"/>
      <sheetData sheetId="7"/>
      <sheetData sheetId="8"/>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APUS EDITAR"/>
      <sheetName val="COSTO REFORZAMIENTO"/>
    </sheetNames>
    <sheetDataSet>
      <sheetData sheetId="0">
        <row r="2">
          <cell r="J2" t="str">
            <v>VIBRADOR A GASOLINA</v>
          </cell>
        </row>
        <row r="3">
          <cell r="J3" t="str">
            <v>MEZCLADOR A GASOLINA</v>
          </cell>
        </row>
        <row r="4">
          <cell r="J4" t="str">
            <v>COMPACTADOR VIBRATORIO</v>
          </cell>
        </row>
        <row r="5">
          <cell r="J5" t="str">
            <v>RETROEXCAVADORA</v>
          </cell>
        </row>
        <row r="6">
          <cell r="J6" t="str">
            <v>MEDIDOR DE ENERGÍA</v>
          </cell>
        </row>
        <row r="7">
          <cell r="J7" t="str">
            <v>HERRAMIENTA MENOR</v>
          </cell>
        </row>
        <row r="8">
          <cell r="J8" t="str">
            <v>VOLQUETA</v>
          </cell>
        </row>
        <row r="9">
          <cell r="J9" t="str">
            <v xml:space="preserve">CARQUE Y RETIRO DE ESCOMBROS </v>
          </cell>
        </row>
        <row r="10">
          <cell r="J10" t="str">
            <v>PISTOLA DE ANCLAJE</v>
          </cell>
        </row>
        <row r="11">
          <cell r="J11" t="str">
            <v>COMPRESOR DE AIRE</v>
          </cell>
        </row>
        <row r="12">
          <cell r="J12" t="str">
            <v>ROTOMARTILLO SDS D25404 4.8 JLS</v>
          </cell>
        </row>
        <row r="13">
          <cell r="J13" t="str">
            <v>RETIRO DE ESCOMBROS EN VOLQUETA 6M3 INCLUYE CARGUE</v>
          </cell>
        </row>
        <row r="14">
          <cell r="J14" t="str">
            <v>CARRETILLA</v>
          </cell>
        </row>
        <row r="15">
          <cell r="J15" t="str">
            <v>PALA CUADRADA CON CABO</v>
          </cell>
        </row>
        <row r="16">
          <cell r="J16" t="str">
            <v>DISCO CORTE MAMPOSTERÍA 9"</v>
          </cell>
        </row>
        <row r="17">
          <cell r="J17" t="str">
            <v>PULIDORA 9"</v>
          </cell>
        </row>
        <row r="18">
          <cell r="J18" t="str">
            <v>ALMADENA</v>
          </cell>
        </row>
        <row r="19">
          <cell r="J19" t="str">
            <v>EQUIPO DE SOLDADURA - INCLUYE OPERARIO</v>
          </cell>
        </row>
        <row r="20">
          <cell r="J20" t="str">
            <v>ALQUILER DE PLUMA ELECTRICA CON OPERARIO</v>
          </cell>
        </row>
        <row r="21">
          <cell r="J21" t="str">
            <v>ALQUILER DE FORMALETA PARA APUNTALAMIENTO M2/DIA</v>
          </cell>
        </row>
        <row r="22">
          <cell r="J22" t="str">
            <v>ANDAMIO TUBULAR POR SECCIÓN</v>
          </cell>
        </row>
        <row r="23">
          <cell r="J23" t="str">
            <v>FORMALETA EN MADERA POR M2</v>
          </cell>
        </row>
        <row r="24">
          <cell r="J24" t="str">
            <v>CASETÓN</v>
          </cell>
        </row>
        <row r="25">
          <cell r="J25" t="str">
            <v>VIBRADOR DE CONCRETO</v>
          </cell>
        </row>
        <row r="26">
          <cell r="J26">
            <v>0</v>
          </cell>
        </row>
        <row r="27">
          <cell r="J27">
            <v>0</v>
          </cell>
        </row>
        <row r="28">
          <cell r="J28">
            <v>0</v>
          </cell>
        </row>
      </sheetData>
      <sheetData sheetId="1" refreshError="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splegables"/>
      <sheetName val="APU"/>
    </sheet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PPTO DEMOLICION TK  7 AGOSTO"/>
      <sheetName val="APUS"/>
      <sheetName val="VCA"/>
      <sheetName val="46W9_Cuadro_de_costos"/>
      <sheetName val="46W9_ASPECTOS_ELECTRICOS"/>
      <sheetName val="46W9_OBRAS_CIVILES"/>
      <sheetName val="46W9_Costo_directos"/>
      <sheetName val="46W9_Resumen_Costos"/>
      <sheetName val="46W9_Cuadro_de_costos1"/>
      <sheetName val="46W9_ASPECTOS_ELECTRICOS1"/>
      <sheetName val="46W9_OBRAS_CIVILES1"/>
      <sheetName val="46W9_Costo_directos1"/>
      <sheetName val="46W9_Resumen_Costos1"/>
      <sheetName val="Datos Desplegables"/>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BASICOS"/>
      <sheetName val="RESUMEN"/>
      <sheetName val="PISO 2"/>
      <sheetName val="EXTERIORES"/>
      <sheetName val="APUPISO2 "/>
      <sheetName val="APUEXTERIORES"/>
      <sheetName val="ORGANIGRAMA"/>
      <sheetName val="CORTE"/>
    </sheetNames>
    <sheetDataSet>
      <sheetData sheetId="0" refreshError="1">
        <row r="19">
          <cell r="C19">
            <v>2262</v>
          </cell>
        </row>
        <row r="66">
          <cell r="C66">
            <v>16250</v>
          </cell>
        </row>
      </sheetData>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Hoja1 (2)"/>
      <sheetName val="Hoja1"/>
      <sheetName val="PRESUPUESTO"/>
      <sheetName val="APUPRESUPUESTO"/>
      <sheetName val="PROGRAMAINVERSION"/>
      <sheetName val="PROGRAMAANTICIPO"/>
      <sheetName val="PAÑETECONMALLA"/>
      <sheetName val="REMATE CUBIERTA"/>
      <sheetName val="VIGA CINTA"/>
      <sheetName val="APUPRESUPUESTO (2)"/>
      <sheetName val="VIGA CINTA (2)"/>
      <sheetName val="ACTA PARCIAL No.2"/>
    </sheetNames>
    <sheetDataSet>
      <sheetData sheetId="0" refreshError="1">
        <row r="6">
          <cell r="C6">
            <v>312564.32</v>
          </cell>
        </row>
        <row r="19">
          <cell r="C19">
            <v>2018.3999999999999</v>
          </cell>
        </row>
        <row r="22">
          <cell r="C22">
            <v>1000</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sheetName val="Analisis"/>
      <sheetName val="Precios"/>
    </sheetNames>
    <sheetDataSet>
      <sheetData sheetId="0"/>
      <sheetData sheetId="1" refreshError="1">
        <row r="1">
          <cell r="A1" t="str">
            <v>S-LAMPT</v>
          </cell>
          <cell r="B1" t="str">
            <v>SALIDA LAMPARA TECHO PARED</v>
          </cell>
          <cell r="C1" t="str">
            <v>UN</v>
          </cell>
          <cell r="E1" t="str">
            <v>COSTO ITEM</v>
          </cell>
          <cell r="F1">
            <v>36161.5</v>
          </cell>
        </row>
        <row r="3">
          <cell r="A3" t="str">
            <v>CODIGO</v>
          </cell>
          <cell r="B3" t="str">
            <v>DETALLE</v>
          </cell>
          <cell r="C3" t="str">
            <v>UNIDAD</v>
          </cell>
          <cell r="D3" t="str">
            <v>CANTIDAD</v>
          </cell>
          <cell r="E3" t="str">
            <v>V/UNITARIO</v>
          </cell>
          <cell r="F3" t="str">
            <v>V/PARCIAL</v>
          </cell>
        </row>
        <row r="4">
          <cell r="A4" t="str">
            <v>SOLPVC</v>
          </cell>
          <cell r="B4" t="str">
            <v>SOLDADURA LIQUIDA PVC 1/4 GAL.</v>
          </cell>
          <cell r="C4" t="str">
            <v>Gl</v>
          </cell>
          <cell r="D4">
            <v>0.01</v>
          </cell>
          <cell r="E4">
            <v>15000</v>
          </cell>
          <cell r="F4">
            <v>150</v>
          </cell>
        </row>
        <row r="5">
          <cell r="A5" t="str">
            <v>ALCU-12</v>
          </cell>
          <cell r="B5" t="str">
            <v>ALAMBRE DE COBRE THHN No. 12</v>
          </cell>
          <cell r="C5" t="str">
            <v>Ml</v>
          </cell>
          <cell r="D5">
            <v>9</v>
          </cell>
          <cell r="E5">
            <v>1659</v>
          </cell>
          <cell r="F5">
            <v>14931</v>
          </cell>
        </row>
        <row r="6">
          <cell r="A6" t="str">
            <v>ALCU-12</v>
          </cell>
          <cell r="B6" t="str">
            <v>ALAMBRE DE COBRE THHN No. 12</v>
          </cell>
          <cell r="C6" t="str">
            <v>Ml</v>
          </cell>
          <cell r="D6">
            <v>4.5</v>
          </cell>
          <cell r="E6">
            <v>1659</v>
          </cell>
          <cell r="F6">
            <v>7465.5</v>
          </cell>
        </row>
        <row r="7">
          <cell r="A7" t="str">
            <v>TUBPVC-1/2</v>
          </cell>
          <cell r="B7" t="str">
            <v>TUBO PVC CONDUIT 1/2 X 3MTS</v>
          </cell>
          <cell r="C7" t="str">
            <v>UND</v>
          </cell>
          <cell r="D7">
            <v>4.5</v>
          </cell>
          <cell r="E7">
            <v>2160</v>
          </cell>
          <cell r="F7">
            <v>9720</v>
          </cell>
        </row>
        <row r="8">
          <cell r="A8" t="str">
            <v>TER-1/2</v>
          </cell>
          <cell r="B8" t="str">
            <v xml:space="preserve">ADAPTADOR PVC CONDUIT 1/2 </v>
          </cell>
          <cell r="C8" t="str">
            <v>UND</v>
          </cell>
          <cell r="D8">
            <v>2</v>
          </cell>
          <cell r="E8">
            <v>140</v>
          </cell>
          <cell r="F8">
            <v>280</v>
          </cell>
        </row>
        <row r="9">
          <cell r="A9" t="str">
            <v>CAJA-G-O</v>
          </cell>
          <cell r="B9" t="str">
            <v>CAJA GALVANIZADA OCTOGONAL</v>
          </cell>
          <cell r="C9">
            <v>0</v>
          </cell>
          <cell r="D9">
            <v>1</v>
          </cell>
          <cell r="E9">
            <v>1135</v>
          </cell>
          <cell r="F9">
            <v>1135</v>
          </cell>
        </row>
        <row r="10">
          <cell r="A10" t="str">
            <v>CURVA-1/2</v>
          </cell>
          <cell r="B10" t="str">
            <v xml:space="preserve">CURVA PVC CONDUIT 1/2 </v>
          </cell>
          <cell r="C10" t="str">
            <v>UND</v>
          </cell>
          <cell r="D10">
            <v>2</v>
          </cell>
          <cell r="E10">
            <v>190</v>
          </cell>
          <cell r="F10">
            <v>380</v>
          </cell>
        </row>
        <row r="11">
          <cell r="A11" t="str">
            <v>LAM-PLAF</v>
          </cell>
          <cell r="B11" t="str">
            <v>PLAFON DE PORCELANA</v>
          </cell>
          <cell r="C11" t="str">
            <v>Un</v>
          </cell>
          <cell r="D11">
            <v>1</v>
          </cell>
          <cell r="E11">
            <v>1150</v>
          </cell>
          <cell r="F11">
            <v>1150</v>
          </cell>
        </row>
        <row r="12">
          <cell r="A12" t="str">
            <v>CINTA-33</v>
          </cell>
          <cell r="B12" t="str">
            <v>CINTA AISLANTE 33 DE 3M</v>
          </cell>
          <cell r="C12" t="str">
            <v>Rollo</v>
          </cell>
          <cell r="D12">
            <v>0.1</v>
          </cell>
          <cell r="E12">
            <v>8000</v>
          </cell>
          <cell r="F12">
            <v>800</v>
          </cell>
        </row>
        <row r="13">
          <cell r="A13" t="str">
            <v>LIMPVC</v>
          </cell>
          <cell r="B13" t="str">
            <v>LIMPIADOR  PVC 760 GR</v>
          </cell>
          <cell r="C13" t="str">
            <v>Gl</v>
          </cell>
          <cell r="D13">
            <v>0.01</v>
          </cell>
          <cell r="E13">
            <v>15000</v>
          </cell>
          <cell r="F13">
            <v>150</v>
          </cell>
        </row>
        <row r="16">
          <cell r="A16" t="str">
            <v>S-TCPT</v>
          </cell>
          <cell r="B16" t="str">
            <v>SALIDA TOMACORRIENTE DOBLE POLO A TIERRA</v>
          </cell>
          <cell r="C16" t="str">
            <v>UN</v>
          </cell>
          <cell r="E16" t="str">
            <v>COSTO ITEM</v>
          </cell>
          <cell r="F16">
            <v>39496.5</v>
          </cell>
        </row>
        <row r="18">
          <cell r="A18" t="str">
            <v>CODIGO</v>
          </cell>
          <cell r="B18" t="str">
            <v>DETALLE</v>
          </cell>
          <cell r="C18" t="str">
            <v>UNIDAD</v>
          </cell>
          <cell r="D18" t="str">
            <v>CANTIDAD</v>
          </cell>
          <cell r="E18" t="str">
            <v>V/UNITARIO</v>
          </cell>
          <cell r="F18" t="str">
            <v>V/PARCIAL</v>
          </cell>
        </row>
        <row r="19">
          <cell r="A19" t="str">
            <v>SOLPVC</v>
          </cell>
          <cell r="B19" t="str">
            <v>SOLDADURA LIQUIDA PVC 1/4 GAL.</v>
          </cell>
          <cell r="C19" t="str">
            <v>Gl</v>
          </cell>
          <cell r="D19">
            <v>0.01</v>
          </cell>
          <cell r="E19">
            <v>15000</v>
          </cell>
          <cell r="F19">
            <v>150</v>
          </cell>
        </row>
        <row r="20">
          <cell r="A20" t="str">
            <v>ALCU-12</v>
          </cell>
          <cell r="B20" t="str">
            <v>ALAMBRE DE COBRE THHN No. 12</v>
          </cell>
          <cell r="C20" t="str">
            <v>Ml</v>
          </cell>
          <cell r="D20">
            <v>9</v>
          </cell>
          <cell r="E20">
            <v>1659</v>
          </cell>
          <cell r="F20">
            <v>14931</v>
          </cell>
        </row>
        <row r="21">
          <cell r="A21" t="str">
            <v>ALCU-12</v>
          </cell>
          <cell r="B21" t="str">
            <v>ALAMBRE DE COBRE THHN No. 12</v>
          </cell>
          <cell r="C21" t="str">
            <v>Ml</v>
          </cell>
          <cell r="D21">
            <v>4.5</v>
          </cell>
          <cell r="E21">
            <v>1659</v>
          </cell>
          <cell r="F21">
            <v>7465.5</v>
          </cell>
        </row>
        <row r="22">
          <cell r="A22" t="str">
            <v>TUBPVC-1/2</v>
          </cell>
          <cell r="B22" t="str">
            <v>TUBO PVC CONDUIT 1/2 X 3MTS</v>
          </cell>
          <cell r="C22" t="str">
            <v>UND</v>
          </cell>
          <cell r="D22">
            <v>4.5</v>
          </cell>
          <cell r="E22">
            <v>2160</v>
          </cell>
          <cell r="F22">
            <v>9720</v>
          </cell>
        </row>
        <row r="23">
          <cell r="A23" t="str">
            <v>TER-1/2</v>
          </cell>
          <cell r="B23" t="str">
            <v xml:space="preserve">ADAPTADOR PVC CONDUIT 1/2 </v>
          </cell>
          <cell r="C23" t="str">
            <v>UND</v>
          </cell>
          <cell r="D23">
            <v>2</v>
          </cell>
          <cell r="E23">
            <v>140</v>
          </cell>
          <cell r="F23">
            <v>280</v>
          </cell>
        </row>
        <row r="24">
          <cell r="A24" t="str">
            <v>CAJA-G-C</v>
          </cell>
          <cell r="B24" t="str">
            <v>CAJA GALVANIZADA CUADRADA</v>
          </cell>
          <cell r="C24">
            <v>0</v>
          </cell>
          <cell r="D24">
            <v>1</v>
          </cell>
          <cell r="E24">
            <v>1480</v>
          </cell>
          <cell r="F24">
            <v>1480</v>
          </cell>
        </row>
        <row r="25">
          <cell r="A25" t="str">
            <v>CURVA-1/2</v>
          </cell>
          <cell r="B25" t="str">
            <v xml:space="preserve">CURVA PVC CONDUIT 1/2 </v>
          </cell>
          <cell r="C25" t="str">
            <v>UND</v>
          </cell>
          <cell r="D25">
            <v>2</v>
          </cell>
          <cell r="E25">
            <v>190</v>
          </cell>
          <cell r="F25">
            <v>380</v>
          </cell>
        </row>
        <row r="26">
          <cell r="A26" t="str">
            <v>TOMA-DPT</v>
          </cell>
          <cell r="B26" t="str">
            <v>TOMA CORRIENTE DOBLE POLO TIERRA</v>
          </cell>
          <cell r="C26" t="str">
            <v>UND</v>
          </cell>
          <cell r="D26">
            <v>1</v>
          </cell>
          <cell r="E26">
            <v>4140</v>
          </cell>
          <cell r="F26">
            <v>4140</v>
          </cell>
        </row>
        <row r="27">
          <cell r="A27" t="str">
            <v>CINTA-33</v>
          </cell>
          <cell r="B27" t="str">
            <v>CINTA AISLANTE 33 DE 3M</v>
          </cell>
          <cell r="C27" t="str">
            <v>Rollo</v>
          </cell>
          <cell r="D27">
            <v>0.1</v>
          </cell>
          <cell r="E27">
            <v>8000</v>
          </cell>
          <cell r="F27">
            <v>800</v>
          </cell>
        </row>
        <row r="28">
          <cell r="A28" t="str">
            <v>LIMPVC</v>
          </cell>
          <cell r="B28" t="str">
            <v>LIMPIADOR  PVC 760 GR</v>
          </cell>
          <cell r="C28" t="str">
            <v>Gl</v>
          </cell>
          <cell r="D28">
            <v>0.01</v>
          </cell>
          <cell r="E28">
            <v>15000</v>
          </cell>
          <cell r="F28">
            <v>150</v>
          </cell>
        </row>
        <row r="30">
          <cell r="A30" t="str">
            <v>S-TCME</v>
          </cell>
          <cell r="B30" t="str">
            <v>SALIDA TOMACORRIENTE MONOFASICO ESPECIAL</v>
          </cell>
          <cell r="C30" t="str">
            <v>UN</v>
          </cell>
          <cell r="E30" t="str">
            <v>COSTO ITEM</v>
          </cell>
          <cell r="F30">
            <v>67640</v>
          </cell>
        </row>
        <row r="32">
          <cell r="A32" t="str">
            <v>CODIGO</v>
          </cell>
          <cell r="B32" t="str">
            <v>DETALLE</v>
          </cell>
          <cell r="C32" t="str">
            <v>UNIDAD</v>
          </cell>
          <cell r="D32" t="str">
            <v>CANTIDAD</v>
          </cell>
          <cell r="E32" t="str">
            <v>V/UNITARIO</v>
          </cell>
          <cell r="F32" t="str">
            <v>V/PARCIAL</v>
          </cell>
        </row>
        <row r="33">
          <cell r="A33" t="str">
            <v>SOLPVC</v>
          </cell>
          <cell r="B33" t="str">
            <v>SOLDADURA LIQUIDA PVC 1/4 GAL.</v>
          </cell>
          <cell r="C33" t="str">
            <v>Gl</v>
          </cell>
          <cell r="D33">
            <v>0.01</v>
          </cell>
          <cell r="E33">
            <v>15000</v>
          </cell>
          <cell r="F33">
            <v>150</v>
          </cell>
        </row>
        <row r="34">
          <cell r="A34" t="str">
            <v>ALCU-10</v>
          </cell>
          <cell r="B34" t="str">
            <v>ALAMBRE DE COBRE THHN No. 10</v>
          </cell>
          <cell r="C34" t="str">
            <v>Ml</v>
          </cell>
          <cell r="D34">
            <v>20</v>
          </cell>
          <cell r="E34">
            <v>1289</v>
          </cell>
          <cell r="F34">
            <v>25780</v>
          </cell>
        </row>
        <row r="35">
          <cell r="A35" t="str">
            <v>TUBPVC-3/4</v>
          </cell>
          <cell r="B35" t="str">
            <v xml:space="preserve">TUBO PVC CONDUIT 3/4 X 3MTS </v>
          </cell>
          <cell r="C35" t="str">
            <v>UND</v>
          </cell>
          <cell r="D35">
            <v>10</v>
          </cell>
          <cell r="E35">
            <v>2830</v>
          </cell>
          <cell r="F35">
            <v>28300</v>
          </cell>
        </row>
        <row r="36">
          <cell r="A36" t="str">
            <v>TER-3/4</v>
          </cell>
          <cell r="B36" t="str">
            <v xml:space="preserve">ADAPTADOR PVC CONDUIT 3/4 </v>
          </cell>
          <cell r="C36" t="str">
            <v>UND</v>
          </cell>
          <cell r="D36">
            <v>2</v>
          </cell>
          <cell r="E36">
            <v>180</v>
          </cell>
          <cell r="F36">
            <v>360</v>
          </cell>
        </row>
        <row r="37">
          <cell r="A37" t="str">
            <v>CAJA-G-C</v>
          </cell>
          <cell r="B37" t="str">
            <v>CAJA GALVANIZADA CUADRADA</v>
          </cell>
          <cell r="C37">
            <v>0</v>
          </cell>
          <cell r="D37">
            <v>1</v>
          </cell>
          <cell r="E37">
            <v>1480</v>
          </cell>
          <cell r="F37">
            <v>1480</v>
          </cell>
        </row>
        <row r="38">
          <cell r="A38" t="str">
            <v>CURVA-3/4</v>
          </cell>
          <cell r="B38" t="str">
            <v xml:space="preserve">CURVA PVC CONDUIT 3/4 </v>
          </cell>
          <cell r="C38" t="str">
            <v>UND</v>
          </cell>
          <cell r="D38">
            <v>2</v>
          </cell>
          <cell r="E38">
            <v>310</v>
          </cell>
          <cell r="F38">
            <v>620</v>
          </cell>
        </row>
        <row r="39">
          <cell r="A39" t="str">
            <v>TOMA-E50</v>
          </cell>
          <cell r="B39" t="str">
            <v xml:space="preserve">TOMA PATA TRABADA 20 AMPERIOS </v>
          </cell>
          <cell r="C39" t="str">
            <v>Un</v>
          </cell>
          <cell r="D39">
            <v>1</v>
          </cell>
          <cell r="E39">
            <v>10000</v>
          </cell>
          <cell r="F39">
            <v>10000</v>
          </cell>
        </row>
        <row r="40">
          <cell r="A40" t="str">
            <v>CINTA-33</v>
          </cell>
          <cell r="B40" t="str">
            <v>CINTA AISLANTE 33 DE 3M</v>
          </cell>
          <cell r="C40" t="str">
            <v>Rollo</v>
          </cell>
          <cell r="D40">
            <v>0.1</v>
          </cell>
          <cell r="E40">
            <v>8000</v>
          </cell>
          <cell r="F40">
            <v>800</v>
          </cell>
        </row>
        <row r="41">
          <cell r="A41" t="str">
            <v>LIMPVC</v>
          </cell>
          <cell r="B41" t="str">
            <v>LIMPIADOR  PVC 760 GR</v>
          </cell>
          <cell r="C41" t="str">
            <v>Gl</v>
          </cell>
          <cell r="D41">
            <v>0.01</v>
          </cell>
          <cell r="E41">
            <v>15000</v>
          </cell>
          <cell r="F41">
            <v>150</v>
          </cell>
        </row>
        <row r="44">
          <cell r="A44" t="str">
            <v>S-TCTF</v>
          </cell>
          <cell r="B44" t="str">
            <v>SALIDA TOMACORRIENTE TRIFASICO</v>
          </cell>
          <cell r="C44" t="str">
            <v>UN</v>
          </cell>
          <cell r="E44" t="str">
            <v>COSTO ITEM</v>
          </cell>
          <cell r="F44">
            <v>95500</v>
          </cell>
        </row>
        <row r="46">
          <cell r="A46" t="str">
            <v>CODIGO</v>
          </cell>
          <cell r="B46" t="str">
            <v>DETALLE</v>
          </cell>
          <cell r="C46" t="str">
            <v>UNIDAD</v>
          </cell>
          <cell r="D46" t="str">
            <v>CANTIDAD</v>
          </cell>
          <cell r="E46" t="str">
            <v>V/UNITARIO</v>
          </cell>
          <cell r="F46" t="str">
            <v>V/PARCIAL</v>
          </cell>
        </row>
        <row r="47">
          <cell r="A47" t="str">
            <v>SOLPVC</v>
          </cell>
          <cell r="B47" t="str">
            <v>SOLDADURA LIQUIDA PVC 1/4 GAL.</v>
          </cell>
          <cell r="C47" t="str">
            <v>Gl</v>
          </cell>
          <cell r="D47">
            <v>0.01</v>
          </cell>
          <cell r="E47">
            <v>15000</v>
          </cell>
          <cell r="F47">
            <v>150</v>
          </cell>
        </row>
        <row r="48">
          <cell r="A48" t="str">
            <v>ALCU-10</v>
          </cell>
          <cell r="B48" t="str">
            <v>ALAMBRE DE COBRE THHN No. 10</v>
          </cell>
          <cell r="C48" t="str">
            <v>Ml</v>
          </cell>
          <cell r="D48">
            <v>40</v>
          </cell>
          <cell r="E48">
            <v>1289</v>
          </cell>
          <cell r="F48">
            <v>51560</v>
          </cell>
        </row>
        <row r="49">
          <cell r="A49" t="str">
            <v>TUBPVC-1</v>
          </cell>
          <cell r="B49" t="str">
            <v xml:space="preserve">TUBO PVC CONDUIT 1X 3MTS </v>
          </cell>
          <cell r="C49" t="str">
            <v>UND</v>
          </cell>
          <cell r="D49">
            <v>10</v>
          </cell>
          <cell r="E49">
            <v>3990</v>
          </cell>
          <cell r="F49">
            <v>39900</v>
          </cell>
        </row>
        <row r="50">
          <cell r="A50" t="str">
            <v>TER-1</v>
          </cell>
          <cell r="B50" t="str">
            <v>ADAPTADOR PVC CONDUIT 1</v>
          </cell>
          <cell r="C50" t="str">
            <v>UND</v>
          </cell>
          <cell r="D50">
            <v>2</v>
          </cell>
          <cell r="E50">
            <v>320</v>
          </cell>
          <cell r="F50">
            <v>640</v>
          </cell>
        </row>
        <row r="51">
          <cell r="A51" t="str">
            <v>CAJA-G-C</v>
          </cell>
          <cell r="B51" t="str">
            <v>CAJA GALVANIZADA CUADRADA</v>
          </cell>
          <cell r="C51">
            <v>0</v>
          </cell>
          <cell r="D51">
            <v>1</v>
          </cell>
          <cell r="E51">
            <v>1480</v>
          </cell>
          <cell r="F51">
            <v>1480</v>
          </cell>
        </row>
        <row r="52">
          <cell r="A52" t="str">
            <v>CURVA-1</v>
          </cell>
          <cell r="B52" t="str">
            <v xml:space="preserve">CURVA PVC CONDUIT 1 </v>
          </cell>
          <cell r="C52" t="str">
            <v>UND</v>
          </cell>
          <cell r="D52">
            <v>2</v>
          </cell>
          <cell r="E52">
            <v>410</v>
          </cell>
          <cell r="F52">
            <v>820</v>
          </cell>
        </row>
        <row r="53">
          <cell r="A53" t="str">
            <v>TOMA-PT</v>
          </cell>
          <cell r="B53" t="str">
            <v xml:space="preserve">TOMA PATA TRIFILAR </v>
          </cell>
          <cell r="C53" t="str">
            <v>Un</v>
          </cell>
          <cell r="D53">
            <v>1</v>
          </cell>
          <cell r="E53">
            <v>0</v>
          </cell>
          <cell r="F53">
            <v>0</v>
          </cell>
        </row>
        <row r="54">
          <cell r="A54" t="str">
            <v>CINTA-33</v>
          </cell>
          <cell r="B54" t="str">
            <v>CINTA AISLANTE 33 DE 3M</v>
          </cell>
          <cell r="C54" t="str">
            <v>Rollo</v>
          </cell>
          <cell r="D54">
            <v>0.1</v>
          </cell>
          <cell r="E54">
            <v>8000</v>
          </cell>
          <cell r="F54">
            <v>800</v>
          </cell>
        </row>
        <row r="55">
          <cell r="A55" t="str">
            <v>LIMPVC</v>
          </cell>
          <cell r="B55" t="str">
            <v>LIMPIADOR  PVC 760 GR</v>
          </cell>
          <cell r="C55" t="str">
            <v>Gl</v>
          </cell>
          <cell r="D55">
            <v>0.01</v>
          </cell>
          <cell r="E55">
            <v>15000</v>
          </cell>
          <cell r="F55">
            <v>150</v>
          </cell>
        </row>
        <row r="58">
          <cell r="A58" t="str">
            <v>S-INTP</v>
          </cell>
          <cell r="B58" t="str">
            <v>SALIDA INTERRUPTOR DE PROXIMIDAD</v>
          </cell>
          <cell r="C58" t="str">
            <v>UN</v>
          </cell>
          <cell r="E58" t="str">
            <v>COSTO ITEM</v>
          </cell>
          <cell r="F58">
            <v>59356.5</v>
          </cell>
        </row>
        <row r="60">
          <cell r="A60" t="str">
            <v>CODIGO</v>
          </cell>
          <cell r="B60" t="str">
            <v>DETALLE</v>
          </cell>
          <cell r="C60" t="str">
            <v>UNIDAD</v>
          </cell>
          <cell r="D60" t="str">
            <v>CANTIDAD</v>
          </cell>
          <cell r="E60" t="str">
            <v>V/UNITARIO</v>
          </cell>
          <cell r="F60" t="str">
            <v>V/PARCIAL</v>
          </cell>
        </row>
        <row r="61">
          <cell r="A61" t="str">
            <v>SOLPVC</v>
          </cell>
          <cell r="B61" t="str">
            <v>SOLDADURA LIQUIDA PVC 1/4 GAL.</v>
          </cell>
          <cell r="C61" t="str">
            <v>Gl</v>
          </cell>
          <cell r="D61">
            <v>0.01</v>
          </cell>
          <cell r="E61">
            <v>15000</v>
          </cell>
          <cell r="F61">
            <v>150</v>
          </cell>
        </row>
        <row r="62">
          <cell r="A62" t="str">
            <v>ALCU-12</v>
          </cell>
          <cell r="B62" t="str">
            <v>ALAMBRE DE COBRE THHN No. 12</v>
          </cell>
          <cell r="C62" t="str">
            <v>Ml</v>
          </cell>
          <cell r="D62">
            <v>9</v>
          </cell>
          <cell r="E62">
            <v>1659</v>
          </cell>
          <cell r="F62">
            <v>14931</v>
          </cell>
        </row>
        <row r="63">
          <cell r="A63" t="str">
            <v>ALCU-12</v>
          </cell>
          <cell r="B63" t="str">
            <v>ALAMBRE DE COBRE THHN No. 12</v>
          </cell>
          <cell r="C63" t="str">
            <v>Ml</v>
          </cell>
          <cell r="D63">
            <v>4.5</v>
          </cell>
          <cell r="E63">
            <v>1659</v>
          </cell>
          <cell r="F63">
            <v>7465.5</v>
          </cell>
        </row>
        <row r="64">
          <cell r="A64" t="str">
            <v>TUBPVC-1/2</v>
          </cell>
          <cell r="B64" t="str">
            <v>TUBO PVC CONDUIT 1/2 X 3MTS</v>
          </cell>
          <cell r="C64" t="str">
            <v>UND</v>
          </cell>
          <cell r="D64">
            <v>4.5</v>
          </cell>
          <cell r="E64">
            <v>2160</v>
          </cell>
          <cell r="F64">
            <v>9720</v>
          </cell>
        </row>
        <row r="65">
          <cell r="A65" t="str">
            <v>TER-1/2</v>
          </cell>
          <cell r="B65" t="str">
            <v xml:space="preserve">ADAPTADOR PVC CONDUIT 1/2 </v>
          </cell>
          <cell r="C65" t="str">
            <v>UND</v>
          </cell>
          <cell r="D65">
            <v>2</v>
          </cell>
          <cell r="E65">
            <v>140</v>
          </cell>
          <cell r="F65">
            <v>280</v>
          </cell>
        </row>
        <row r="66">
          <cell r="A66" t="str">
            <v>CAJA-G-C</v>
          </cell>
          <cell r="B66" t="str">
            <v>CAJA GALVANIZADA CUADRADA</v>
          </cell>
          <cell r="C66">
            <v>0</v>
          </cell>
          <cell r="D66">
            <v>1</v>
          </cell>
          <cell r="E66">
            <v>1480</v>
          </cell>
          <cell r="F66">
            <v>1480</v>
          </cell>
        </row>
        <row r="67">
          <cell r="A67" t="str">
            <v>CURVA-1/2</v>
          </cell>
          <cell r="B67" t="str">
            <v xml:space="preserve">CURVA PVC CONDUIT 1/2 </v>
          </cell>
          <cell r="C67" t="str">
            <v>UND</v>
          </cell>
          <cell r="D67">
            <v>2</v>
          </cell>
          <cell r="E67">
            <v>190</v>
          </cell>
          <cell r="F67">
            <v>380</v>
          </cell>
        </row>
        <row r="68">
          <cell r="A68" t="str">
            <v>INT-SP</v>
          </cell>
          <cell r="B68" t="str">
            <v>INTERRUPTOR SENSOR DE PROXIMIDAD</v>
          </cell>
          <cell r="C68" t="str">
            <v>Un</v>
          </cell>
          <cell r="D68">
            <v>1</v>
          </cell>
          <cell r="E68">
            <v>24000</v>
          </cell>
          <cell r="F68">
            <v>24000</v>
          </cell>
        </row>
        <row r="69">
          <cell r="A69" t="str">
            <v>CINTA-33</v>
          </cell>
          <cell r="B69" t="str">
            <v>CINTA AISLANTE 33 DE 3M</v>
          </cell>
          <cell r="C69" t="str">
            <v>Rollo</v>
          </cell>
          <cell r="D69">
            <v>0.1</v>
          </cell>
          <cell r="E69">
            <v>8000</v>
          </cell>
          <cell r="F69">
            <v>800</v>
          </cell>
        </row>
        <row r="70">
          <cell r="A70" t="str">
            <v>LIMPVC</v>
          </cell>
          <cell r="B70" t="str">
            <v>LIMPIADOR  PVC 760 GR</v>
          </cell>
          <cell r="C70" t="str">
            <v>Gl</v>
          </cell>
          <cell r="D70">
            <v>0.01</v>
          </cell>
          <cell r="E70">
            <v>15000</v>
          </cell>
          <cell r="F70">
            <v>150</v>
          </cell>
        </row>
        <row r="72">
          <cell r="A72" t="str">
            <v>S-INTTIM</v>
          </cell>
          <cell r="B72" t="str">
            <v>SALIDA INTERRUPTOR TIMBRE</v>
          </cell>
          <cell r="C72" t="str">
            <v>UN</v>
          </cell>
          <cell r="E72" t="str">
            <v>COSTO ITEM</v>
          </cell>
          <cell r="F72">
            <v>35356.5</v>
          </cell>
        </row>
        <row r="74">
          <cell r="A74" t="str">
            <v>CODIGO</v>
          </cell>
          <cell r="B74" t="str">
            <v>DETALLE</v>
          </cell>
          <cell r="C74" t="str">
            <v>UNIDAD</v>
          </cell>
          <cell r="D74" t="str">
            <v>CANTIDAD</v>
          </cell>
          <cell r="E74" t="str">
            <v>V/UNITARIO</v>
          </cell>
          <cell r="F74" t="str">
            <v>V/PARCIAL</v>
          </cell>
        </row>
        <row r="75">
          <cell r="A75" t="str">
            <v>SOLPVC</v>
          </cell>
          <cell r="B75" t="str">
            <v>SOLDADURA LIQUIDA PVC 1/4 GAL.</v>
          </cell>
          <cell r="C75" t="str">
            <v>Gl</v>
          </cell>
          <cell r="D75">
            <v>0.01</v>
          </cell>
          <cell r="E75">
            <v>15000</v>
          </cell>
          <cell r="F75">
            <v>150</v>
          </cell>
        </row>
        <row r="76">
          <cell r="A76" t="str">
            <v>ALCU-12</v>
          </cell>
          <cell r="B76" t="str">
            <v>ALAMBRE DE COBRE THHN No. 12</v>
          </cell>
          <cell r="C76" t="str">
            <v>Ml</v>
          </cell>
          <cell r="D76">
            <v>9</v>
          </cell>
          <cell r="E76">
            <v>1659</v>
          </cell>
          <cell r="F76">
            <v>14931</v>
          </cell>
        </row>
        <row r="77">
          <cell r="A77" t="str">
            <v>ALCU-12</v>
          </cell>
          <cell r="B77" t="str">
            <v>ALAMBRE DE COBRE THHN No. 12</v>
          </cell>
          <cell r="C77" t="str">
            <v>Ml</v>
          </cell>
          <cell r="D77">
            <v>4.5</v>
          </cell>
          <cell r="E77">
            <v>1659</v>
          </cell>
          <cell r="F77">
            <v>7465.5</v>
          </cell>
        </row>
        <row r="78">
          <cell r="A78" t="str">
            <v>TUBPVC-1/2</v>
          </cell>
          <cell r="B78" t="str">
            <v>TUBO PVC CONDUIT 1/2 X 3MTS</v>
          </cell>
          <cell r="C78" t="str">
            <v>UND</v>
          </cell>
          <cell r="D78">
            <v>4.5</v>
          </cell>
          <cell r="E78">
            <v>2160</v>
          </cell>
          <cell r="F78">
            <v>9720</v>
          </cell>
        </row>
        <row r="79">
          <cell r="A79" t="str">
            <v>TER-1/2</v>
          </cell>
          <cell r="B79" t="str">
            <v xml:space="preserve">ADAPTADOR PVC CONDUIT 1/2 </v>
          </cell>
          <cell r="C79" t="str">
            <v>UND</v>
          </cell>
          <cell r="D79">
            <v>2</v>
          </cell>
          <cell r="E79">
            <v>140</v>
          </cell>
          <cell r="F79">
            <v>280</v>
          </cell>
        </row>
        <row r="80">
          <cell r="A80" t="str">
            <v>CAJA-G-C</v>
          </cell>
          <cell r="B80" t="str">
            <v>CAJA GALVANIZADA CUADRADA</v>
          </cell>
          <cell r="C80">
            <v>0</v>
          </cell>
          <cell r="D80">
            <v>1</v>
          </cell>
          <cell r="E80">
            <v>1480</v>
          </cell>
          <cell r="F80">
            <v>1480</v>
          </cell>
        </row>
        <row r="81">
          <cell r="A81" t="str">
            <v>CURVA-1/2</v>
          </cell>
          <cell r="B81" t="str">
            <v xml:space="preserve">CURVA PVC CONDUIT 1/2 </v>
          </cell>
          <cell r="C81" t="str">
            <v>UND</v>
          </cell>
          <cell r="D81">
            <v>2</v>
          </cell>
          <cell r="E81">
            <v>190</v>
          </cell>
          <cell r="F81">
            <v>380</v>
          </cell>
        </row>
        <row r="82">
          <cell r="A82" t="str">
            <v>INT-TIM</v>
          </cell>
          <cell r="B82" t="str">
            <v xml:space="preserve">INTERRUPTOR TIMBRE </v>
          </cell>
          <cell r="C82" t="str">
            <v>Un</v>
          </cell>
          <cell r="D82">
            <v>1</v>
          </cell>
          <cell r="E82">
            <v>0</v>
          </cell>
          <cell r="F82">
            <v>0</v>
          </cell>
        </row>
        <row r="83">
          <cell r="A83" t="str">
            <v>CINTA-33</v>
          </cell>
          <cell r="B83" t="str">
            <v>CINTA AISLANTE 33 DE 3M</v>
          </cell>
          <cell r="C83" t="str">
            <v>Rollo</v>
          </cell>
          <cell r="D83">
            <v>0.1</v>
          </cell>
          <cell r="E83">
            <v>8000</v>
          </cell>
          <cell r="F83">
            <v>800</v>
          </cell>
        </row>
        <row r="84">
          <cell r="A84" t="str">
            <v>LIMPVC</v>
          </cell>
          <cell r="B84" t="str">
            <v>LIMPIADOR  PVC 760 GR</v>
          </cell>
          <cell r="C84" t="str">
            <v>Gl</v>
          </cell>
          <cell r="D84">
            <v>0.01</v>
          </cell>
          <cell r="E84">
            <v>15000</v>
          </cell>
          <cell r="F84">
            <v>150</v>
          </cell>
        </row>
        <row r="89">
          <cell r="A89" t="str">
            <v>S-INTS</v>
          </cell>
          <cell r="B89" t="str">
            <v>SALIDA INTERRUPTOR SENCILLO</v>
          </cell>
          <cell r="C89" t="str">
            <v>UN</v>
          </cell>
          <cell r="E89" t="str">
            <v>COSTO ITEM</v>
          </cell>
          <cell r="F89">
            <v>39056.5</v>
          </cell>
        </row>
        <row r="91">
          <cell r="A91" t="str">
            <v>CODIGO</v>
          </cell>
          <cell r="B91" t="str">
            <v>DETALLE</v>
          </cell>
          <cell r="C91" t="str">
            <v>UNIDAD</v>
          </cell>
          <cell r="D91" t="str">
            <v>CANTIDAD</v>
          </cell>
          <cell r="E91" t="str">
            <v>V/UNITARIO</v>
          </cell>
          <cell r="F91" t="str">
            <v>V/PARCIAL</v>
          </cell>
        </row>
        <row r="92">
          <cell r="A92" t="str">
            <v>SOLPVC</v>
          </cell>
          <cell r="B92" t="str">
            <v>SOLDADURA LIQUIDA PVC 1/4 GAL.</v>
          </cell>
          <cell r="C92" t="str">
            <v>Gl</v>
          </cell>
          <cell r="D92">
            <v>0.01</v>
          </cell>
          <cell r="E92">
            <v>15000</v>
          </cell>
          <cell r="F92">
            <v>150</v>
          </cell>
        </row>
        <row r="93">
          <cell r="A93" t="str">
            <v>ALCU-12</v>
          </cell>
          <cell r="B93" t="str">
            <v>ALAMBRE DE COBRE THHN No. 12</v>
          </cell>
          <cell r="C93" t="str">
            <v>Ml</v>
          </cell>
          <cell r="D93">
            <v>9</v>
          </cell>
          <cell r="E93">
            <v>1659</v>
          </cell>
          <cell r="F93">
            <v>14931</v>
          </cell>
        </row>
        <row r="94">
          <cell r="A94" t="str">
            <v>ALCU-12</v>
          </cell>
          <cell r="B94" t="str">
            <v>ALAMBRE DE COBRE THHN No. 12</v>
          </cell>
          <cell r="C94" t="str">
            <v>Ml</v>
          </cell>
          <cell r="D94">
            <v>4.5</v>
          </cell>
          <cell r="E94">
            <v>1659</v>
          </cell>
          <cell r="F94">
            <v>7465.5</v>
          </cell>
        </row>
        <row r="95">
          <cell r="A95" t="str">
            <v>TUBPVC-1/2</v>
          </cell>
          <cell r="B95" t="str">
            <v>TUBO PVC CONDUIT 1/2 X 3MTS</v>
          </cell>
          <cell r="C95" t="str">
            <v>UND</v>
          </cell>
          <cell r="D95">
            <v>4.5</v>
          </cell>
          <cell r="E95">
            <v>2160</v>
          </cell>
          <cell r="F95">
            <v>9720</v>
          </cell>
        </row>
        <row r="96">
          <cell r="A96" t="str">
            <v>TER-1/2</v>
          </cell>
          <cell r="B96" t="str">
            <v xml:space="preserve">ADAPTADOR PVC CONDUIT 1/2 </v>
          </cell>
          <cell r="C96" t="str">
            <v>UND</v>
          </cell>
          <cell r="D96">
            <v>2</v>
          </cell>
          <cell r="E96">
            <v>140</v>
          </cell>
          <cell r="F96">
            <v>280</v>
          </cell>
        </row>
        <row r="97">
          <cell r="A97" t="str">
            <v>CAJA-G-C</v>
          </cell>
          <cell r="B97" t="str">
            <v>CAJA GALVANIZADA CUADRADA</v>
          </cell>
          <cell r="C97">
            <v>0</v>
          </cell>
          <cell r="D97">
            <v>1</v>
          </cell>
          <cell r="E97">
            <v>1480</v>
          </cell>
          <cell r="F97">
            <v>1480</v>
          </cell>
        </row>
        <row r="98">
          <cell r="A98" t="str">
            <v>CURVA-1/2</v>
          </cell>
          <cell r="B98" t="str">
            <v xml:space="preserve">CURVA PVC CONDUIT 1/2 </v>
          </cell>
          <cell r="C98" t="str">
            <v>UND</v>
          </cell>
          <cell r="D98">
            <v>2</v>
          </cell>
          <cell r="E98">
            <v>190</v>
          </cell>
          <cell r="F98">
            <v>380</v>
          </cell>
        </row>
        <row r="99">
          <cell r="A99" t="str">
            <v>INT-S</v>
          </cell>
          <cell r="B99" t="str">
            <v xml:space="preserve">INTERRUPTOR SENCILLO </v>
          </cell>
          <cell r="C99" t="str">
            <v>UND</v>
          </cell>
          <cell r="D99">
            <v>1</v>
          </cell>
          <cell r="E99">
            <v>3700</v>
          </cell>
          <cell r="F99">
            <v>3700</v>
          </cell>
        </row>
        <row r="100">
          <cell r="A100" t="str">
            <v>CINTA-33</v>
          </cell>
          <cell r="B100" t="str">
            <v>CINTA AISLANTE 33 DE 3M</v>
          </cell>
          <cell r="C100" t="str">
            <v>Rollo</v>
          </cell>
          <cell r="D100">
            <v>0.1</v>
          </cell>
          <cell r="E100">
            <v>8000</v>
          </cell>
          <cell r="F100">
            <v>800</v>
          </cell>
        </row>
        <row r="101">
          <cell r="A101" t="str">
            <v>LIMPVC</v>
          </cell>
          <cell r="B101" t="str">
            <v>LIMPIADOR  PVC 760 GR</v>
          </cell>
          <cell r="C101" t="str">
            <v>Gl</v>
          </cell>
          <cell r="D101">
            <v>0.01</v>
          </cell>
          <cell r="E101">
            <v>15000</v>
          </cell>
          <cell r="F101">
            <v>150</v>
          </cell>
        </row>
        <row r="105">
          <cell r="A105" t="str">
            <v>S-INTD</v>
          </cell>
          <cell r="B105" t="str">
            <v>SALIDA INTERRUPTOR DOBLE</v>
          </cell>
          <cell r="C105" t="str">
            <v>UN</v>
          </cell>
          <cell r="E105" t="str">
            <v>COSTO ITEM</v>
          </cell>
          <cell r="F105">
            <v>48462</v>
          </cell>
        </row>
        <row r="107">
          <cell r="A107" t="str">
            <v>CODIGO</v>
          </cell>
          <cell r="B107" t="str">
            <v>DETALLE</v>
          </cell>
          <cell r="C107" t="str">
            <v>UNIDAD</v>
          </cell>
          <cell r="D107" t="str">
            <v>CANTIDAD</v>
          </cell>
          <cell r="E107" t="str">
            <v>V/UNITARIO</v>
          </cell>
          <cell r="F107" t="str">
            <v>V/PARCIAL</v>
          </cell>
        </row>
        <row r="108">
          <cell r="A108" t="str">
            <v>SOLPVC</v>
          </cell>
          <cell r="B108" t="str">
            <v>SOLDADURA LIQUIDA PVC 1/4 GAL.</v>
          </cell>
          <cell r="C108" t="str">
            <v>Gl</v>
          </cell>
          <cell r="D108">
            <v>0.01</v>
          </cell>
          <cell r="E108">
            <v>15000</v>
          </cell>
          <cell r="F108">
            <v>150</v>
          </cell>
        </row>
        <row r="109">
          <cell r="A109" t="str">
            <v>ALCU-12</v>
          </cell>
          <cell r="B109" t="str">
            <v>ALAMBRE DE COBRE THHN No. 12</v>
          </cell>
          <cell r="C109" t="str">
            <v>Ml</v>
          </cell>
          <cell r="D109">
            <v>13.5</v>
          </cell>
          <cell r="E109">
            <v>1659</v>
          </cell>
          <cell r="F109">
            <v>22396.5</v>
          </cell>
        </row>
        <row r="110">
          <cell r="A110" t="str">
            <v>ALCU-12</v>
          </cell>
          <cell r="B110" t="str">
            <v>ALAMBRE DE COBRE THHN No. 12</v>
          </cell>
          <cell r="C110" t="str">
            <v>Ml</v>
          </cell>
          <cell r="D110">
            <v>4.5</v>
          </cell>
          <cell r="E110">
            <v>1659</v>
          </cell>
          <cell r="F110">
            <v>7465.5</v>
          </cell>
        </row>
        <row r="111">
          <cell r="A111" t="str">
            <v>TUBPVC-1/2</v>
          </cell>
          <cell r="B111" t="str">
            <v>TUBO PVC CONDUIT 1/2 X 3MTS</v>
          </cell>
          <cell r="C111" t="str">
            <v>UND</v>
          </cell>
          <cell r="D111">
            <v>4.5</v>
          </cell>
          <cell r="E111">
            <v>2160</v>
          </cell>
          <cell r="F111">
            <v>9720</v>
          </cell>
        </row>
        <row r="112">
          <cell r="A112" t="str">
            <v>TER-1/2</v>
          </cell>
          <cell r="B112" t="str">
            <v xml:space="preserve">ADAPTADOR PVC CONDUIT 1/2 </v>
          </cell>
          <cell r="C112" t="str">
            <v>UND</v>
          </cell>
          <cell r="D112">
            <v>2</v>
          </cell>
          <cell r="E112">
            <v>140</v>
          </cell>
          <cell r="F112">
            <v>280</v>
          </cell>
        </row>
        <row r="113">
          <cell r="A113" t="str">
            <v>CAJA-G-C</v>
          </cell>
          <cell r="B113" t="str">
            <v>CAJA GALVANIZADA CUADRADA</v>
          </cell>
          <cell r="C113">
            <v>0</v>
          </cell>
          <cell r="D113">
            <v>1</v>
          </cell>
          <cell r="E113">
            <v>1480</v>
          </cell>
          <cell r="F113">
            <v>1480</v>
          </cell>
        </row>
        <row r="114">
          <cell r="A114" t="str">
            <v>CURVA-1/2</v>
          </cell>
          <cell r="B114" t="str">
            <v xml:space="preserve">CURVA PVC CONDUIT 1/2 </v>
          </cell>
          <cell r="C114" t="str">
            <v>UND</v>
          </cell>
          <cell r="D114">
            <v>2</v>
          </cell>
          <cell r="E114">
            <v>190</v>
          </cell>
          <cell r="F114">
            <v>380</v>
          </cell>
        </row>
        <row r="115">
          <cell r="A115" t="str">
            <v>INT-D</v>
          </cell>
          <cell r="B115" t="str">
            <v xml:space="preserve">INTERRUPTOR DOBLE   </v>
          </cell>
          <cell r="C115" t="str">
            <v>UND</v>
          </cell>
          <cell r="D115">
            <v>1</v>
          </cell>
          <cell r="E115">
            <v>5640</v>
          </cell>
          <cell r="F115">
            <v>5640</v>
          </cell>
        </row>
        <row r="116">
          <cell r="A116" t="str">
            <v>CINTA-33</v>
          </cell>
          <cell r="B116" t="str">
            <v>CINTA AISLANTE 33 DE 3M</v>
          </cell>
          <cell r="C116" t="str">
            <v>Rollo</v>
          </cell>
          <cell r="D116">
            <v>0.1</v>
          </cell>
          <cell r="E116">
            <v>8000</v>
          </cell>
          <cell r="F116">
            <v>800</v>
          </cell>
        </row>
        <row r="117">
          <cell r="A117" t="str">
            <v>LIMPVC</v>
          </cell>
          <cell r="B117" t="str">
            <v>LIMPIADOR  PVC 760 GR</v>
          </cell>
          <cell r="C117" t="str">
            <v>Gl</v>
          </cell>
          <cell r="D117">
            <v>0.01</v>
          </cell>
          <cell r="E117">
            <v>15000</v>
          </cell>
          <cell r="F117">
            <v>150</v>
          </cell>
        </row>
        <row r="120">
          <cell r="A120" t="str">
            <v>S-INTT</v>
          </cell>
          <cell r="B120" t="str">
            <v>SALIDA INTERRUPTOR TRIPLE</v>
          </cell>
          <cell r="C120" t="str">
            <v>UN</v>
          </cell>
          <cell r="E120" t="str">
            <v>COSTO ITEM</v>
          </cell>
          <cell r="F120">
            <v>57837.5</v>
          </cell>
        </row>
        <row r="122">
          <cell r="A122" t="str">
            <v>CODIGO</v>
          </cell>
          <cell r="B122" t="str">
            <v>DETALLE</v>
          </cell>
          <cell r="C122" t="str">
            <v>UNIDAD</v>
          </cell>
          <cell r="D122" t="str">
            <v>CANTIDAD</v>
          </cell>
          <cell r="E122" t="str">
            <v>V/UNITARIO</v>
          </cell>
          <cell r="F122" t="str">
            <v>V/PARCIAL</v>
          </cell>
        </row>
        <row r="123">
          <cell r="A123" t="str">
            <v>SOLPVC</v>
          </cell>
          <cell r="B123" t="str">
            <v>SOLDADURA LIQUIDA PVC 1/4 GAL.</v>
          </cell>
          <cell r="C123" t="str">
            <v>Gl</v>
          </cell>
          <cell r="D123">
            <v>0.01</v>
          </cell>
          <cell r="E123">
            <v>15000</v>
          </cell>
          <cell r="F123">
            <v>150</v>
          </cell>
        </row>
        <row r="124">
          <cell r="A124" t="str">
            <v>ALCU-12</v>
          </cell>
          <cell r="B124" t="str">
            <v>ALAMBRE DE COBRE THHN No. 12</v>
          </cell>
          <cell r="C124" t="str">
            <v>Ml</v>
          </cell>
          <cell r="D124">
            <v>18</v>
          </cell>
          <cell r="E124">
            <v>1659</v>
          </cell>
          <cell r="F124">
            <v>29862</v>
          </cell>
        </row>
        <row r="125">
          <cell r="A125" t="str">
            <v>ALCU-12</v>
          </cell>
          <cell r="B125" t="str">
            <v>ALAMBRE DE COBRE THHN No. 12</v>
          </cell>
          <cell r="C125" t="str">
            <v>Ml</v>
          </cell>
          <cell r="D125">
            <v>4.5</v>
          </cell>
          <cell r="E125">
            <v>1659</v>
          </cell>
          <cell r="F125">
            <v>7465.5</v>
          </cell>
        </row>
        <row r="126">
          <cell r="A126" t="str">
            <v>TUBPVC-1/2</v>
          </cell>
          <cell r="B126" t="str">
            <v>TUBO PVC CONDUIT 1/2 X 3MTS</v>
          </cell>
          <cell r="C126" t="str">
            <v>UND</v>
          </cell>
          <cell r="D126">
            <v>4.5</v>
          </cell>
          <cell r="E126">
            <v>2160</v>
          </cell>
          <cell r="F126">
            <v>9720</v>
          </cell>
        </row>
        <row r="127">
          <cell r="A127" t="str">
            <v>TER-1/2</v>
          </cell>
          <cell r="B127" t="str">
            <v xml:space="preserve">ADAPTADOR PVC CONDUIT 1/2 </v>
          </cell>
          <cell r="C127" t="str">
            <v>UND</v>
          </cell>
          <cell r="D127">
            <v>2</v>
          </cell>
          <cell r="E127">
            <v>140</v>
          </cell>
          <cell r="F127">
            <v>280</v>
          </cell>
        </row>
        <row r="128">
          <cell r="A128" t="str">
            <v>CAJA-G-C</v>
          </cell>
          <cell r="B128" t="str">
            <v>CAJA GALVANIZADA CUADRADA</v>
          </cell>
          <cell r="C128">
            <v>0</v>
          </cell>
          <cell r="D128">
            <v>1</v>
          </cell>
          <cell r="E128">
            <v>1480</v>
          </cell>
          <cell r="F128">
            <v>1480</v>
          </cell>
        </row>
        <row r="129">
          <cell r="A129" t="str">
            <v>CURVA-1/2</v>
          </cell>
          <cell r="B129" t="str">
            <v xml:space="preserve">CURVA PVC CONDUIT 1/2 </v>
          </cell>
          <cell r="C129" t="str">
            <v>UND</v>
          </cell>
          <cell r="D129">
            <v>2</v>
          </cell>
          <cell r="E129">
            <v>190</v>
          </cell>
          <cell r="F129">
            <v>380</v>
          </cell>
        </row>
        <row r="130">
          <cell r="A130" t="str">
            <v>INT-T</v>
          </cell>
          <cell r="B130" t="str">
            <v xml:space="preserve">INTERRUPTOR TRIPLE   </v>
          </cell>
          <cell r="C130" t="str">
            <v>UND</v>
          </cell>
          <cell r="D130">
            <v>1</v>
          </cell>
          <cell r="E130">
            <v>7550</v>
          </cell>
          <cell r="F130">
            <v>7550</v>
          </cell>
        </row>
        <row r="131">
          <cell r="A131" t="str">
            <v>CINTA-33</v>
          </cell>
          <cell r="B131" t="str">
            <v>CINTA AISLANTE 33 DE 3M</v>
          </cell>
          <cell r="C131" t="str">
            <v>Rollo</v>
          </cell>
          <cell r="D131">
            <v>0.1</v>
          </cell>
          <cell r="E131">
            <v>8000</v>
          </cell>
          <cell r="F131">
            <v>800</v>
          </cell>
        </row>
        <row r="132">
          <cell r="A132" t="str">
            <v>LIMPVC</v>
          </cell>
          <cell r="B132" t="str">
            <v>LIMPIADOR  PVC 760 GR</v>
          </cell>
          <cell r="C132" t="str">
            <v>Gl</v>
          </cell>
          <cell r="D132">
            <v>0.01</v>
          </cell>
          <cell r="E132">
            <v>15000</v>
          </cell>
          <cell r="F132">
            <v>150</v>
          </cell>
        </row>
        <row r="135">
          <cell r="A135" t="str">
            <v>S-INTCS</v>
          </cell>
          <cell r="B135" t="str">
            <v>SALIDA INTERRUPTOR CONMUTABLE SENCILLO</v>
          </cell>
          <cell r="C135" t="str">
            <v>UN</v>
          </cell>
          <cell r="E135" t="str">
            <v>COSTO ITEM</v>
          </cell>
          <cell r="F135">
            <v>54547.5</v>
          </cell>
        </row>
        <row r="137">
          <cell r="A137" t="str">
            <v>CODIGO</v>
          </cell>
          <cell r="B137" t="str">
            <v>DETALLE</v>
          </cell>
          <cell r="C137" t="str">
            <v>UNIDAD</v>
          </cell>
          <cell r="D137" t="str">
            <v>CANTIDAD</v>
          </cell>
          <cell r="E137" t="str">
            <v>V/UNITARIO</v>
          </cell>
          <cell r="F137" t="str">
            <v>V/PARCIAL</v>
          </cell>
        </row>
        <row r="138">
          <cell r="A138" t="str">
            <v>SOLPVC</v>
          </cell>
          <cell r="B138" t="str">
            <v>SOLDADURA LIQUIDA PVC 1/4 GAL.</v>
          </cell>
          <cell r="C138" t="str">
            <v>Gl</v>
          </cell>
          <cell r="D138">
            <v>0.01</v>
          </cell>
          <cell r="E138">
            <v>15000</v>
          </cell>
          <cell r="F138">
            <v>150</v>
          </cell>
        </row>
        <row r="139">
          <cell r="A139" t="str">
            <v>ALCU-12</v>
          </cell>
          <cell r="B139" t="str">
            <v>ALAMBRE DE COBRE THHN No. 12</v>
          </cell>
          <cell r="C139" t="str">
            <v>Ml</v>
          </cell>
          <cell r="D139">
            <v>13.5</v>
          </cell>
          <cell r="E139">
            <v>1659</v>
          </cell>
          <cell r="F139">
            <v>22396.5</v>
          </cell>
        </row>
        <row r="140">
          <cell r="A140" t="str">
            <v>ALCU-12</v>
          </cell>
          <cell r="B140" t="str">
            <v>ALAMBRE DE COBRE THHN No. 12</v>
          </cell>
          <cell r="C140" t="str">
            <v>Ml</v>
          </cell>
          <cell r="D140">
            <v>9</v>
          </cell>
          <cell r="E140">
            <v>1659</v>
          </cell>
          <cell r="F140">
            <v>14931</v>
          </cell>
        </row>
        <row r="141">
          <cell r="A141" t="str">
            <v>TUBPVC-1/2</v>
          </cell>
          <cell r="B141" t="str">
            <v>TUBO PVC CONDUIT 1/2 X 3MTS</v>
          </cell>
          <cell r="C141" t="str">
            <v>UND</v>
          </cell>
          <cell r="D141">
            <v>4.5</v>
          </cell>
          <cell r="E141">
            <v>2160</v>
          </cell>
          <cell r="F141">
            <v>9720</v>
          </cell>
        </row>
        <row r="142">
          <cell r="A142" t="str">
            <v>TER-1/2</v>
          </cell>
          <cell r="B142" t="str">
            <v xml:space="preserve">ADAPTADOR PVC CONDUIT 1/2 </v>
          </cell>
          <cell r="C142" t="str">
            <v>UND</v>
          </cell>
          <cell r="D142">
            <v>2</v>
          </cell>
          <cell r="E142">
            <v>140</v>
          </cell>
          <cell r="F142">
            <v>280</v>
          </cell>
        </row>
        <row r="143">
          <cell r="A143" t="str">
            <v>CAJA-G-C</v>
          </cell>
          <cell r="B143" t="str">
            <v>CAJA GALVANIZADA CUADRADA</v>
          </cell>
          <cell r="C143">
            <v>0</v>
          </cell>
          <cell r="D143">
            <v>1</v>
          </cell>
          <cell r="E143">
            <v>1480</v>
          </cell>
          <cell r="F143">
            <v>1480</v>
          </cell>
        </row>
        <row r="144">
          <cell r="A144" t="str">
            <v>CURVA-1/2</v>
          </cell>
          <cell r="B144" t="str">
            <v xml:space="preserve">CURVA PVC CONDUIT 1/2 </v>
          </cell>
          <cell r="C144" t="str">
            <v>UND</v>
          </cell>
          <cell r="D144">
            <v>2</v>
          </cell>
          <cell r="E144">
            <v>190</v>
          </cell>
          <cell r="F144">
            <v>380</v>
          </cell>
        </row>
        <row r="145">
          <cell r="A145" t="str">
            <v>INT-C</v>
          </cell>
          <cell r="B145" t="str">
            <v>INTERRUPTOR CONMUTABLE SENCILLO</v>
          </cell>
          <cell r="C145" t="str">
            <v>UND</v>
          </cell>
          <cell r="D145">
            <v>1</v>
          </cell>
          <cell r="E145">
            <v>4260</v>
          </cell>
          <cell r="F145">
            <v>4260</v>
          </cell>
        </row>
        <row r="146">
          <cell r="A146" t="str">
            <v>CINTA-33</v>
          </cell>
          <cell r="B146" t="str">
            <v>CINTA AISLANTE 33 DE 3M</v>
          </cell>
          <cell r="C146" t="str">
            <v>Rollo</v>
          </cell>
          <cell r="D146">
            <v>0.1</v>
          </cell>
          <cell r="E146">
            <v>8000</v>
          </cell>
          <cell r="F146">
            <v>800</v>
          </cell>
        </row>
        <row r="147">
          <cell r="A147" t="str">
            <v>LIMPVC</v>
          </cell>
          <cell r="B147" t="str">
            <v>LIMPIADOR  PVC 760 GR</v>
          </cell>
          <cell r="C147" t="str">
            <v>Gl</v>
          </cell>
          <cell r="D147">
            <v>0.01</v>
          </cell>
          <cell r="E147">
            <v>15000</v>
          </cell>
          <cell r="F147">
            <v>150</v>
          </cell>
        </row>
        <row r="150">
          <cell r="A150" t="str">
            <v>S-INTCD</v>
          </cell>
          <cell r="B150" t="str">
            <v>SALIDA INTERRUPTOR CONMUTABLE DOBLE</v>
          </cell>
          <cell r="C150" t="str">
            <v>UN</v>
          </cell>
          <cell r="E150" t="str">
            <v>COSTO ITEM</v>
          </cell>
          <cell r="F150">
            <v>66778</v>
          </cell>
        </row>
        <row r="152">
          <cell r="A152" t="str">
            <v>CODIGO</v>
          </cell>
          <cell r="B152" t="str">
            <v>DETALLE</v>
          </cell>
          <cell r="C152" t="str">
            <v>UNIDAD</v>
          </cell>
          <cell r="D152" t="str">
            <v>CANTIDAD</v>
          </cell>
          <cell r="E152" t="str">
            <v>V/UNITARIO</v>
          </cell>
          <cell r="F152" t="str">
            <v>V/PARCIAL</v>
          </cell>
        </row>
        <row r="153">
          <cell r="A153" t="str">
            <v>SOLPVC</v>
          </cell>
          <cell r="B153" t="str">
            <v>SOLDADURA LIQUIDA PVC 1/4 GAL.</v>
          </cell>
          <cell r="C153" t="str">
            <v>Gl</v>
          </cell>
          <cell r="D153">
            <v>0.01</v>
          </cell>
          <cell r="E153">
            <v>15000</v>
          </cell>
          <cell r="F153">
            <v>150</v>
          </cell>
        </row>
        <row r="154">
          <cell r="A154" t="str">
            <v>ALCU-12</v>
          </cell>
          <cell r="B154" t="str">
            <v>ALAMBRE DE COBRE THHN No. 12</v>
          </cell>
          <cell r="C154" t="str">
            <v>Ml</v>
          </cell>
          <cell r="D154">
            <v>18</v>
          </cell>
          <cell r="E154">
            <v>1659</v>
          </cell>
          <cell r="F154">
            <v>29862</v>
          </cell>
        </row>
        <row r="155">
          <cell r="A155" t="str">
            <v>ALCU-12</v>
          </cell>
          <cell r="B155" t="str">
            <v>ALAMBRE DE COBRE THHN No. 12</v>
          </cell>
          <cell r="C155" t="str">
            <v>Ml</v>
          </cell>
          <cell r="D155">
            <v>9</v>
          </cell>
          <cell r="E155">
            <v>1659</v>
          </cell>
          <cell r="F155">
            <v>14931</v>
          </cell>
        </row>
        <row r="156">
          <cell r="A156" t="str">
            <v>TUBPVC-1/2</v>
          </cell>
          <cell r="B156" t="str">
            <v>TUBO PVC CONDUIT 1/2 X 3MTS</v>
          </cell>
          <cell r="C156" t="str">
            <v>UND</v>
          </cell>
          <cell r="D156">
            <v>4.5</v>
          </cell>
          <cell r="E156">
            <v>2160</v>
          </cell>
          <cell r="F156">
            <v>9720</v>
          </cell>
        </row>
        <row r="157">
          <cell r="A157" t="str">
            <v>TER-1/2</v>
          </cell>
          <cell r="B157" t="str">
            <v xml:space="preserve">ADAPTADOR PVC CONDUIT 1/2 </v>
          </cell>
          <cell r="C157" t="str">
            <v>UND</v>
          </cell>
          <cell r="D157">
            <v>2</v>
          </cell>
          <cell r="E157">
            <v>140</v>
          </cell>
          <cell r="F157">
            <v>280</v>
          </cell>
        </row>
        <row r="158">
          <cell r="A158" t="str">
            <v>CAJA-G-C</v>
          </cell>
          <cell r="B158" t="str">
            <v>CAJA GALVANIZADA CUADRADA</v>
          </cell>
          <cell r="C158">
            <v>0</v>
          </cell>
          <cell r="D158">
            <v>1</v>
          </cell>
          <cell r="E158">
            <v>1480</v>
          </cell>
          <cell r="F158">
            <v>1480</v>
          </cell>
        </row>
        <row r="159">
          <cell r="A159" t="str">
            <v>CURVA-1/2</v>
          </cell>
          <cell r="B159" t="str">
            <v xml:space="preserve">CURVA PVC CONDUIT 1/2 </v>
          </cell>
          <cell r="C159" t="str">
            <v>UND</v>
          </cell>
          <cell r="D159">
            <v>2</v>
          </cell>
          <cell r="E159">
            <v>190</v>
          </cell>
          <cell r="F159">
            <v>380</v>
          </cell>
        </row>
        <row r="160">
          <cell r="A160" t="str">
            <v>INT-CD</v>
          </cell>
          <cell r="B160" t="str">
            <v xml:space="preserve">INTERRUPTOR CONMUTABLE DOBLE </v>
          </cell>
          <cell r="C160" t="str">
            <v>Un</v>
          </cell>
          <cell r="D160">
            <v>1</v>
          </cell>
          <cell r="E160">
            <v>9025</v>
          </cell>
          <cell r="F160">
            <v>9025</v>
          </cell>
        </row>
        <row r="161">
          <cell r="A161" t="str">
            <v>CINTA-33</v>
          </cell>
          <cell r="B161" t="str">
            <v>CINTA AISLANTE 33 DE 3M</v>
          </cell>
          <cell r="C161" t="str">
            <v>Rollo</v>
          </cell>
          <cell r="D161">
            <v>0.1</v>
          </cell>
          <cell r="E161">
            <v>8000</v>
          </cell>
          <cell r="F161">
            <v>800</v>
          </cell>
        </row>
        <row r="162">
          <cell r="A162" t="str">
            <v>LIMPVC</v>
          </cell>
          <cell r="B162" t="str">
            <v>LIMPIADOR  PVC 760 GR</v>
          </cell>
          <cell r="C162" t="str">
            <v>Gl</v>
          </cell>
          <cell r="D162">
            <v>0.01</v>
          </cell>
          <cell r="E162">
            <v>15000</v>
          </cell>
          <cell r="F162">
            <v>150</v>
          </cell>
        </row>
        <row r="166">
          <cell r="A166" t="str">
            <v>S-TTEL</v>
          </cell>
          <cell r="B166" t="str">
            <v>SALIDA TOMA TELEFONICO</v>
          </cell>
          <cell r="C166" t="str">
            <v>UN</v>
          </cell>
          <cell r="E166" t="str">
            <v>COSTO ITEM</v>
          </cell>
          <cell r="F166">
            <v>26090</v>
          </cell>
        </row>
        <row r="168">
          <cell r="A168" t="str">
            <v>CODIGO</v>
          </cell>
          <cell r="B168" t="str">
            <v>DETALLE</v>
          </cell>
          <cell r="C168" t="str">
            <v>UNIDAD</v>
          </cell>
          <cell r="D168" t="str">
            <v>CANTIDAD</v>
          </cell>
          <cell r="E168" t="str">
            <v>V/UNITARIO</v>
          </cell>
          <cell r="F168" t="str">
            <v>V/PARCIAL</v>
          </cell>
        </row>
        <row r="169">
          <cell r="A169" t="str">
            <v>SOLPVC</v>
          </cell>
          <cell r="B169" t="str">
            <v>SOLDADURA LIQUIDA PVC 1/4 GAL.</v>
          </cell>
          <cell r="C169" t="str">
            <v>Gl</v>
          </cell>
          <cell r="D169">
            <v>0.01</v>
          </cell>
          <cell r="E169">
            <v>15000</v>
          </cell>
          <cell r="F169">
            <v>150</v>
          </cell>
        </row>
        <row r="170">
          <cell r="A170" t="str">
            <v>TUBPVC-1/2</v>
          </cell>
          <cell r="B170" t="str">
            <v>TUBO PVC CONDUIT 1/2 X 3MTS</v>
          </cell>
          <cell r="C170" t="str">
            <v>UND</v>
          </cell>
          <cell r="D170">
            <v>9</v>
          </cell>
          <cell r="E170">
            <v>2160</v>
          </cell>
          <cell r="F170">
            <v>19440</v>
          </cell>
        </row>
        <row r="171">
          <cell r="A171" t="str">
            <v>TER-1/2</v>
          </cell>
          <cell r="B171" t="str">
            <v xml:space="preserve">ADAPTADOR PVC CONDUIT 1/2 </v>
          </cell>
          <cell r="C171" t="str">
            <v>UND</v>
          </cell>
          <cell r="D171">
            <v>2</v>
          </cell>
          <cell r="E171">
            <v>140</v>
          </cell>
          <cell r="F171">
            <v>280</v>
          </cell>
        </row>
        <row r="172">
          <cell r="A172" t="str">
            <v>CAJA-G-C</v>
          </cell>
          <cell r="B172" t="str">
            <v>CAJA GALVANIZADA CUADRADA</v>
          </cell>
          <cell r="C172">
            <v>0</v>
          </cell>
          <cell r="D172">
            <v>1</v>
          </cell>
          <cell r="E172">
            <v>1480</v>
          </cell>
          <cell r="F172">
            <v>1480</v>
          </cell>
        </row>
        <row r="173">
          <cell r="A173" t="str">
            <v>CURVA-1/2</v>
          </cell>
          <cell r="B173" t="str">
            <v xml:space="preserve">CURVA PVC CONDUIT 1/2 </v>
          </cell>
          <cell r="C173" t="str">
            <v>UND</v>
          </cell>
          <cell r="D173">
            <v>2</v>
          </cell>
          <cell r="E173">
            <v>190</v>
          </cell>
          <cell r="F173">
            <v>380</v>
          </cell>
        </row>
        <row r="174">
          <cell r="A174" t="str">
            <v>TOMA-TEL</v>
          </cell>
          <cell r="B174" t="str">
            <v xml:space="preserve">TOMA TELEFONICA DUPLEX </v>
          </cell>
          <cell r="C174" t="str">
            <v>Un</v>
          </cell>
          <cell r="D174">
            <v>1</v>
          </cell>
          <cell r="E174">
            <v>3410</v>
          </cell>
          <cell r="F174">
            <v>3410</v>
          </cell>
        </row>
        <row r="175">
          <cell r="A175" t="str">
            <v>CINTA-33</v>
          </cell>
          <cell r="B175" t="str">
            <v>CINTA AISLANTE 33 DE 3M</v>
          </cell>
          <cell r="C175" t="str">
            <v>Rollo</v>
          </cell>
          <cell r="D175">
            <v>0.1</v>
          </cell>
          <cell r="E175">
            <v>8000</v>
          </cell>
          <cell r="F175">
            <v>800</v>
          </cell>
        </row>
        <row r="176">
          <cell r="A176" t="str">
            <v>LIMPVC</v>
          </cell>
          <cell r="B176" t="str">
            <v>LIMPIADOR  PVC 760 GR</v>
          </cell>
          <cell r="C176" t="str">
            <v>Gl</v>
          </cell>
          <cell r="D176">
            <v>0.01</v>
          </cell>
          <cell r="E176">
            <v>15000</v>
          </cell>
          <cell r="F176">
            <v>150</v>
          </cell>
        </row>
        <row r="179">
          <cell r="A179" t="str">
            <v>S-TTV</v>
          </cell>
          <cell r="B179" t="str">
            <v>SALIDA TOMA TELEVISION</v>
          </cell>
          <cell r="C179" t="str">
            <v>UN</v>
          </cell>
          <cell r="E179" t="str">
            <v>COSTO ITEM</v>
          </cell>
          <cell r="F179">
            <v>34190</v>
          </cell>
        </row>
        <row r="181">
          <cell r="A181" t="str">
            <v>CODIGO</v>
          </cell>
          <cell r="B181" t="str">
            <v>DETALLE</v>
          </cell>
          <cell r="C181" t="str">
            <v>UNIDAD</v>
          </cell>
          <cell r="D181" t="str">
            <v>CANTIDAD</v>
          </cell>
          <cell r="E181" t="str">
            <v>V/UNITARIO</v>
          </cell>
          <cell r="F181" t="str">
            <v>V/PARCIAL</v>
          </cell>
        </row>
        <row r="182">
          <cell r="A182" t="str">
            <v>SOLPVC</v>
          </cell>
          <cell r="B182" t="str">
            <v>SOLDADURA LIQUIDA PVC 1/4 GAL.</v>
          </cell>
          <cell r="C182" t="str">
            <v>Gl</v>
          </cell>
          <cell r="D182">
            <v>0.01</v>
          </cell>
          <cell r="E182">
            <v>15000</v>
          </cell>
          <cell r="F182">
            <v>150</v>
          </cell>
        </row>
        <row r="183">
          <cell r="A183" t="str">
            <v>RG-59</v>
          </cell>
          <cell r="B183" t="str">
            <v>CABLE COAXIAL RG-6 TV</v>
          </cell>
          <cell r="C183" t="str">
            <v>Ml</v>
          </cell>
          <cell r="D183">
            <v>9</v>
          </cell>
          <cell r="E183">
            <v>900</v>
          </cell>
          <cell r="F183">
            <v>8100</v>
          </cell>
        </row>
        <row r="184">
          <cell r="A184" t="str">
            <v>TUBPVC-1/2</v>
          </cell>
          <cell r="B184" t="str">
            <v>TUBO PVC CONDUIT 1/2 X 3MTS</v>
          </cell>
          <cell r="C184" t="str">
            <v>UND</v>
          </cell>
          <cell r="D184">
            <v>9</v>
          </cell>
          <cell r="E184">
            <v>2160</v>
          </cell>
          <cell r="F184">
            <v>19440</v>
          </cell>
        </row>
        <row r="185">
          <cell r="A185" t="str">
            <v>TER-1/2</v>
          </cell>
          <cell r="B185" t="str">
            <v xml:space="preserve">ADAPTADOR PVC CONDUIT 1/2 </v>
          </cell>
          <cell r="C185" t="str">
            <v>UND</v>
          </cell>
          <cell r="D185">
            <v>2</v>
          </cell>
          <cell r="E185">
            <v>140</v>
          </cell>
          <cell r="F185">
            <v>280</v>
          </cell>
        </row>
        <row r="186">
          <cell r="A186" t="str">
            <v>CAJA-G-C</v>
          </cell>
          <cell r="B186" t="str">
            <v>CAJA GALVANIZADA CUADRADA</v>
          </cell>
          <cell r="C186">
            <v>0</v>
          </cell>
          <cell r="D186">
            <v>1</v>
          </cell>
          <cell r="E186">
            <v>1480</v>
          </cell>
          <cell r="F186">
            <v>1480</v>
          </cell>
        </row>
        <row r="187">
          <cell r="A187" t="str">
            <v>CURVA-1/2</v>
          </cell>
          <cell r="B187" t="str">
            <v xml:space="preserve">CURVA PVC CONDUIT 1/2 </v>
          </cell>
          <cell r="C187" t="str">
            <v>UND</v>
          </cell>
          <cell r="D187">
            <v>2</v>
          </cell>
          <cell r="E187">
            <v>190</v>
          </cell>
          <cell r="F187">
            <v>380</v>
          </cell>
        </row>
        <row r="188">
          <cell r="A188" t="str">
            <v>TOMA-TV</v>
          </cell>
          <cell r="B188" t="str">
            <v xml:space="preserve">TOMA COAXIAL </v>
          </cell>
          <cell r="C188" t="str">
            <v>Un</v>
          </cell>
          <cell r="D188">
            <v>1</v>
          </cell>
          <cell r="E188">
            <v>3410</v>
          </cell>
          <cell r="F188">
            <v>3410</v>
          </cell>
        </row>
        <row r="189">
          <cell r="A189" t="str">
            <v>CINTA-33</v>
          </cell>
          <cell r="B189" t="str">
            <v>CINTA AISLANTE 33 DE 3M</v>
          </cell>
          <cell r="C189" t="str">
            <v>Rollo</v>
          </cell>
          <cell r="D189">
            <v>0.1</v>
          </cell>
          <cell r="E189">
            <v>8000</v>
          </cell>
          <cell r="F189">
            <v>800</v>
          </cell>
        </row>
        <row r="190">
          <cell r="A190" t="str">
            <v>LIMPVC</v>
          </cell>
          <cell r="B190" t="str">
            <v>LIMPIADOR  PVC 760 GR</v>
          </cell>
          <cell r="C190" t="str">
            <v>Gl</v>
          </cell>
          <cell r="D190">
            <v>0.01</v>
          </cell>
          <cell r="E190">
            <v>15000</v>
          </cell>
          <cell r="F190">
            <v>150</v>
          </cell>
        </row>
        <row r="193">
          <cell r="A193" t="str">
            <v>BREK1X15</v>
          </cell>
          <cell r="B193" t="str">
            <v>SUMINISTRO  BREAKER 1 x 15 AMPERIOS</v>
          </cell>
          <cell r="C193" t="str">
            <v>UN</v>
          </cell>
          <cell r="E193" t="str">
            <v>COSTO ITEM</v>
          </cell>
          <cell r="F193">
            <v>5500</v>
          </cell>
        </row>
        <row r="195">
          <cell r="A195" t="str">
            <v>CODIGO</v>
          </cell>
          <cell r="B195" t="str">
            <v>DETALLE</v>
          </cell>
          <cell r="C195" t="str">
            <v>UNIDAD</v>
          </cell>
          <cell r="D195" t="str">
            <v>CANTIDAD</v>
          </cell>
          <cell r="E195" t="str">
            <v>V/UNITARIO</v>
          </cell>
          <cell r="F195" t="str">
            <v>V/PARCIAL</v>
          </cell>
        </row>
        <row r="196">
          <cell r="A196" t="str">
            <v>BRK-15</v>
          </cell>
          <cell r="B196" t="str">
            <v>BREAKER MONOPOLAR ENCHUFABLE 15 A</v>
          </cell>
          <cell r="C196">
            <v>0</v>
          </cell>
          <cell r="D196">
            <v>1</v>
          </cell>
          <cell r="E196">
            <v>5500</v>
          </cell>
          <cell r="F196">
            <v>5500</v>
          </cell>
        </row>
        <row r="199">
          <cell r="A199" t="str">
            <v>BREK1X20</v>
          </cell>
          <cell r="B199" t="str">
            <v>SUMINISTRO   BREAKER 1 x 20 AMPERIOS</v>
          </cell>
          <cell r="C199" t="str">
            <v>UN</v>
          </cell>
          <cell r="E199" t="str">
            <v>COSTO ITEM</v>
          </cell>
          <cell r="F199">
            <v>5800</v>
          </cell>
        </row>
        <row r="201">
          <cell r="A201" t="str">
            <v>CODIGO</v>
          </cell>
          <cell r="B201" t="str">
            <v>DETALLE</v>
          </cell>
          <cell r="C201" t="str">
            <v>UNIDAD</v>
          </cell>
          <cell r="D201" t="str">
            <v>CANTIDAD</v>
          </cell>
          <cell r="E201" t="str">
            <v>V/UNITARIO</v>
          </cell>
          <cell r="F201" t="str">
            <v>V/PARCIAL</v>
          </cell>
        </row>
        <row r="202">
          <cell r="A202" t="str">
            <v>BRK-20</v>
          </cell>
          <cell r="B202" t="str">
            <v>BREAKER MONOPOLAR ENCHUFABLE 20 A</v>
          </cell>
          <cell r="C202">
            <v>0</v>
          </cell>
          <cell r="D202">
            <v>1</v>
          </cell>
          <cell r="E202">
            <v>5800</v>
          </cell>
          <cell r="F202">
            <v>5800</v>
          </cell>
        </row>
        <row r="205">
          <cell r="A205" t="str">
            <v>BREK1X30</v>
          </cell>
          <cell r="B205" t="str">
            <v>SUMINISTRO   BREAKER 1 x 30 AMPERIOS</v>
          </cell>
          <cell r="C205" t="str">
            <v>UN</v>
          </cell>
          <cell r="E205" t="str">
            <v>COSTO ITEM</v>
          </cell>
          <cell r="F205">
            <v>5500</v>
          </cell>
        </row>
        <row r="207">
          <cell r="A207" t="str">
            <v>CODIGO</v>
          </cell>
          <cell r="B207" t="str">
            <v>DETALLE</v>
          </cell>
          <cell r="C207" t="str">
            <v>UNIDAD</v>
          </cell>
          <cell r="D207" t="str">
            <v>CANTIDAD</v>
          </cell>
          <cell r="E207" t="str">
            <v>V/UNITARIO</v>
          </cell>
          <cell r="F207" t="str">
            <v>V/PARCIAL</v>
          </cell>
        </row>
        <row r="208">
          <cell r="A208" t="str">
            <v>BRK-30</v>
          </cell>
          <cell r="B208" t="str">
            <v>BREAKER MONOPOLAR ENCHUFABLE 30 A</v>
          </cell>
          <cell r="C208">
            <v>0</v>
          </cell>
          <cell r="D208">
            <v>1</v>
          </cell>
          <cell r="E208">
            <v>5500</v>
          </cell>
          <cell r="F208">
            <v>5500</v>
          </cell>
        </row>
        <row r="211">
          <cell r="A211" t="str">
            <v>BREK1X50</v>
          </cell>
          <cell r="B211" t="str">
            <v>SUMINISTRO   BREAKER 1 x 30 AMPERIOS</v>
          </cell>
          <cell r="C211" t="str">
            <v>UN</v>
          </cell>
          <cell r="E211" t="str">
            <v>COSTO ITEM</v>
          </cell>
          <cell r="F211">
            <v>5500</v>
          </cell>
        </row>
        <row r="213">
          <cell r="A213" t="str">
            <v>CODIGO</v>
          </cell>
          <cell r="B213" t="str">
            <v>DETALLE</v>
          </cell>
          <cell r="C213" t="str">
            <v>UNIDAD</v>
          </cell>
          <cell r="D213" t="str">
            <v>CANTIDAD</v>
          </cell>
          <cell r="E213" t="str">
            <v>V/UNITARIO</v>
          </cell>
          <cell r="F213" t="str">
            <v>V/PARCIAL</v>
          </cell>
        </row>
        <row r="214">
          <cell r="A214" t="str">
            <v>BRK-50</v>
          </cell>
          <cell r="B214" t="str">
            <v>BREAKER MONOPOLAR ENCHUFABLE 50 A</v>
          </cell>
          <cell r="C214">
            <v>0</v>
          </cell>
          <cell r="D214">
            <v>1</v>
          </cell>
          <cell r="E214">
            <v>5500</v>
          </cell>
          <cell r="F214">
            <v>5500</v>
          </cell>
        </row>
        <row r="217">
          <cell r="A217" t="str">
            <v>BREK2X20</v>
          </cell>
          <cell r="B217" t="str">
            <v>SUMINISTRO   BREAKER 2 x 20 AMPERIOS</v>
          </cell>
          <cell r="C217" t="str">
            <v>UN</v>
          </cell>
          <cell r="E217" t="str">
            <v>COSTO ITEM</v>
          </cell>
          <cell r="F217">
            <v>14100</v>
          </cell>
        </row>
        <row r="219">
          <cell r="A219" t="str">
            <v>CODIGO</v>
          </cell>
          <cell r="B219" t="str">
            <v>DETALLE</v>
          </cell>
          <cell r="C219" t="str">
            <v>UNIDAD</v>
          </cell>
          <cell r="D219" t="str">
            <v>CANTIDAD</v>
          </cell>
          <cell r="E219" t="str">
            <v>V/UNITARIO</v>
          </cell>
          <cell r="F219" t="str">
            <v>V/PARCIAL</v>
          </cell>
        </row>
        <row r="220">
          <cell r="A220" t="str">
            <v>BRK-2X20</v>
          </cell>
          <cell r="B220" t="str">
            <v>BREAKER BIPOLAR ENCHUFABLE 20 A</v>
          </cell>
          <cell r="C220">
            <v>0</v>
          </cell>
          <cell r="D220">
            <v>1</v>
          </cell>
          <cell r="E220">
            <v>14100</v>
          </cell>
          <cell r="F220">
            <v>14100</v>
          </cell>
        </row>
        <row r="223">
          <cell r="A223" t="str">
            <v>BREK2X30</v>
          </cell>
          <cell r="B223" t="str">
            <v>SUMINISTRO   BREAKER 2 x 30 AMPERIOS</v>
          </cell>
          <cell r="C223" t="str">
            <v>UN</v>
          </cell>
          <cell r="E223" t="str">
            <v>COSTO ITEM</v>
          </cell>
          <cell r="F223">
            <v>14100</v>
          </cell>
        </row>
        <row r="225">
          <cell r="A225" t="str">
            <v>CODIGO</v>
          </cell>
          <cell r="B225" t="str">
            <v>DETALLE</v>
          </cell>
          <cell r="C225" t="str">
            <v>UNIDAD</v>
          </cell>
          <cell r="D225" t="str">
            <v>CANTIDAD</v>
          </cell>
          <cell r="E225" t="str">
            <v>V/UNITARIO</v>
          </cell>
          <cell r="F225" t="str">
            <v>V/PARCIAL</v>
          </cell>
        </row>
        <row r="226">
          <cell r="A226" t="str">
            <v>BRK-2X30</v>
          </cell>
          <cell r="B226" t="str">
            <v>BREAKER BIPOLAR ENCHUFABLE 30 A</v>
          </cell>
          <cell r="C226">
            <v>0</v>
          </cell>
          <cell r="D226">
            <v>1</v>
          </cell>
          <cell r="E226">
            <v>14100</v>
          </cell>
          <cell r="F226">
            <v>14100</v>
          </cell>
        </row>
        <row r="229">
          <cell r="A229" t="str">
            <v>BREK2X40</v>
          </cell>
          <cell r="B229" t="str">
            <v>SUMINISTRO   BREAKER 2 x 40 AMPERIOS</v>
          </cell>
          <cell r="C229" t="str">
            <v>UN</v>
          </cell>
          <cell r="E229" t="str">
            <v>COSTO ITEM</v>
          </cell>
          <cell r="F229">
            <v>16300</v>
          </cell>
        </row>
        <row r="231">
          <cell r="A231" t="str">
            <v>CODIGO</v>
          </cell>
          <cell r="B231" t="str">
            <v>DETALLE</v>
          </cell>
          <cell r="C231" t="str">
            <v>UNIDAD</v>
          </cell>
          <cell r="D231" t="str">
            <v>CANTIDAD</v>
          </cell>
          <cell r="E231" t="str">
            <v>V/UNITARIO</v>
          </cell>
          <cell r="F231" t="str">
            <v>V/PARCIAL</v>
          </cell>
        </row>
        <row r="232">
          <cell r="A232" t="str">
            <v>BRK-2X40</v>
          </cell>
          <cell r="B232" t="str">
            <v>BREAKER BIPOLAR ENCHUFABLE 40 A</v>
          </cell>
          <cell r="C232">
            <v>0</v>
          </cell>
          <cell r="D232">
            <v>1</v>
          </cell>
          <cell r="E232">
            <v>16300</v>
          </cell>
          <cell r="F232">
            <v>16300</v>
          </cell>
        </row>
        <row r="234">
          <cell r="A234" t="str">
            <v>BREK2X60</v>
          </cell>
          <cell r="B234" t="str">
            <v>SUMINISTRO   BREAKER 2 x 60 AMPERIOS</v>
          </cell>
          <cell r="C234" t="str">
            <v>UN</v>
          </cell>
          <cell r="E234" t="str">
            <v>COSTO ITEM</v>
          </cell>
          <cell r="F234">
            <v>16300</v>
          </cell>
        </row>
        <row r="236">
          <cell r="A236" t="str">
            <v>CODIGO</v>
          </cell>
          <cell r="B236" t="str">
            <v>DETALLE</v>
          </cell>
          <cell r="C236" t="str">
            <v>UNIDAD</v>
          </cell>
          <cell r="D236" t="str">
            <v>CANTIDAD</v>
          </cell>
          <cell r="E236" t="str">
            <v>V/UNITARIO</v>
          </cell>
          <cell r="F236" t="str">
            <v>V/PARCIAL</v>
          </cell>
        </row>
        <row r="237">
          <cell r="A237" t="str">
            <v>BRK-2X60</v>
          </cell>
          <cell r="B237" t="str">
            <v>BREAKER BIPOLAR ENCHUFABLE 60 A</v>
          </cell>
          <cell r="C237">
            <v>0</v>
          </cell>
          <cell r="D237">
            <v>1</v>
          </cell>
          <cell r="E237">
            <v>16300</v>
          </cell>
          <cell r="F237">
            <v>16300</v>
          </cell>
        </row>
        <row r="240">
          <cell r="A240" t="str">
            <v>BREK3X30</v>
          </cell>
          <cell r="B240" t="str">
            <v>SUMINISTRO   BREAKER 3 x 30 AMPERIOS</v>
          </cell>
          <cell r="C240" t="str">
            <v>UN</v>
          </cell>
          <cell r="E240" t="str">
            <v>COSTO ITEM</v>
          </cell>
          <cell r="F240">
            <v>39900</v>
          </cell>
        </row>
        <row r="242">
          <cell r="A242" t="str">
            <v>CODIGO</v>
          </cell>
          <cell r="B242" t="str">
            <v>DETALLE</v>
          </cell>
          <cell r="C242" t="str">
            <v>UNIDAD</v>
          </cell>
          <cell r="D242" t="str">
            <v>CANTIDAD</v>
          </cell>
          <cell r="E242" t="str">
            <v>V/UNITARIO</v>
          </cell>
          <cell r="F242" t="str">
            <v>V/PARCIAL</v>
          </cell>
        </row>
        <row r="243">
          <cell r="A243" t="str">
            <v>BRK-3X30</v>
          </cell>
          <cell r="B243" t="str">
            <v>BREAKER TRIFILAR ENCHUFABLE 30 A</v>
          </cell>
          <cell r="C243">
            <v>0</v>
          </cell>
          <cell r="D243">
            <v>1</v>
          </cell>
          <cell r="E243">
            <v>39900</v>
          </cell>
          <cell r="F243">
            <v>39900</v>
          </cell>
        </row>
        <row r="246">
          <cell r="A246" t="str">
            <v>BREK3X50</v>
          </cell>
          <cell r="B246" t="str">
            <v>SUMINISTRO   BREAKER 3 x 50 AMPERIOS</v>
          </cell>
          <cell r="C246" t="str">
            <v>UN</v>
          </cell>
          <cell r="E246" t="str">
            <v>COSTO ITEM</v>
          </cell>
          <cell r="F246">
            <v>39900</v>
          </cell>
        </row>
        <row r="248">
          <cell r="A248" t="str">
            <v>CODIGO</v>
          </cell>
          <cell r="B248" t="str">
            <v>DETALLE</v>
          </cell>
          <cell r="C248" t="str">
            <v>UNIDAD</v>
          </cell>
          <cell r="D248" t="str">
            <v>CANTIDAD</v>
          </cell>
          <cell r="E248" t="str">
            <v>V/UNITARIO</v>
          </cell>
          <cell r="F248" t="str">
            <v>V/PARCIAL</v>
          </cell>
        </row>
        <row r="249">
          <cell r="A249" t="str">
            <v>BRK-3X50</v>
          </cell>
          <cell r="B249" t="str">
            <v>BREAKER TRIFILAR ENCHUFABLE 50 A</v>
          </cell>
          <cell r="C249">
            <v>0</v>
          </cell>
          <cell r="D249">
            <v>1</v>
          </cell>
          <cell r="E249">
            <v>39900</v>
          </cell>
          <cell r="F249">
            <v>39900</v>
          </cell>
        </row>
        <row r="252">
          <cell r="A252" t="str">
            <v>BREK3X60</v>
          </cell>
          <cell r="B252" t="str">
            <v>SUMINISTRO   BREAKER 3 x 60 AMPERIOS</v>
          </cell>
          <cell r="C252" t="str">
            <v>UN</v>
          </cell>
          <cell r="E252" t="str">
            <v>COSTO ITEM</v>
          </cell>
          <cell r="F252">
            <v>47850</v>
          </cell>
        </row>
        <row r="254">
          <cell r="A254" t="str">
            <v>CODIGO</v>
          </cell>
          <cell r="B254" t="str">
            <v>DETALLE</v>
          </cell>
          <cell r="C254" t="str">
            <v>UNIDAD</v>
          </cell>
          <cell r="D254" t="str">
            <v>CANTIDAD</v>
          </cell>
          <cell r="E254" t="str">
            <v>V/UNITARIO</v>
          </cell>
          <cell r="F254" t="str">
            <v>V/PARCIAL</v>
          </cell>
        </row>
        <row r="255">
          <cell r="A255" t="str">
            <v>BRK-3X60</v>
          </cell>
          <cell r="B255" t="str">
            <v>BREAKER TRIFILAR ENCHUFABLE 60 A</v>
          </cell>
          <cell r="C255">
            <v>0</v>
          </cell>
          <cell r="D255">
            <v>1</v>
          </cell>
          <cell r="E255">
            <v>47850</v>
          </cell>
          <cell r="F255">
            <v>47850</v>
          </cell>
        </row>
        <row r="258">
          <cell r="A258" t="str">
            <v>BREK3X100</v>
          </cell>
          <cell r="B258" t="str">
            <v>SUMINISTRO  BREAKER TOT 3 x 100 AMPERIOS CM</v>
          </cell>
          <cell r="C258" t="str">
            <v>UN</v>
          </cell>
          <cell r="E258" t="str">
            <v>COSTO ITEM</v>
          </cell>
          <cell r="F258">
            <v>629300</v>
          </cell>
        </row>
        <row r="260">
          <cell r="A260" t="str">
            <v>CODIGO</v>
          </cell>
          <cell r="B260" t="str">
            <v>DETALLE</v>
          </cell>
          <cell r="C260" t="str">
            <v>UNIDAD</v>
          </cell>
          <cell r="D260" t="str">
            <v>CANTIDAD</v>
          </cell>
          <cell r="E260" t="str">
            <v>V/UNITARIO</v>
          </cell>
          <cell r="F260" t="str">
            <v>V/PARCIAL</v>
          </cell>
        </row>
        <row r="261">
          <cell r="A261" t="str">
            <v>BRK-IG-3X70</v>
          </cell>
          <cell r="B261" t="str">
            <v>BREAKER TRIFILAR INDUSTRIAL GRADUABLE 70-100 A 65 KA</v>
          </cell>
          <cell r="C261">
            <v>0</v>
          </cell>
          <cell r="D261">
            <v>1</v>
          </cell>
          <cell r="E261">
            <v>629300</v>
          </cell>
          <cell r="F261">
            <v>629300</v>
          </cell>
        </row>
        <row r="264">
          <cell r="A264" t="str">
            <v>BREK3X225</v>
          </cell>
          <cell r="B264" t="str">
            <v>Interruptor tripolar tamaño 250A, 65kA a 240V,</v>
          </cell>
          <cell r="C264" t="str">
            <v>UN</v>
          </cell>
          <cell r="E264" t="str">
            <v>COSTO ITEM</v>
          </cell>
          <cell r="F264">
            <v>1729700</v>
          </cell>
        </row>
        <row r="266">
          <cell r="A266" t="str">
            <v>CODIGO</v>
          </cell>
          <cell r="B266" t="str">
            <v>DETALLE</v>
          </cell>
          <cell r="C266" t="str">
            <v>UNIDAD</v>
          </cell>
          <cell r="D266" t="str">
            <v>CANTIDAD</v>
          </cell>
          <cell r="E266" t="str">
            <v>V/UNITARIO</v>
          </cell>
          <cell r="F266" t="str">
            <v>V/PARCIAL</v>
          </cell>
        </row>
        <row r="267">
          <cell r="A267" t="str">
            <v>BRK-IG-3X250</v>
          </cell>
          <cell r="B267" t="str">
            <v>BREAKER TRIFILAR INDUSTRIAL GRADUABLE 175-250 A 65 KA</v>
          </cell>
          <cell r="C267" t="str">
            <v>UN</v>
          </cell>
          <cell r="D267">
            <v>1</v>
          </cell>
          <cell r="E267">
            <v>1729700</v>
          </cell>
          <cell r="F267">
            <v>1729700</v>
          </cell>
        </row>
        <row r="270">
          <cell r="A270" t="str">
            <v>ACA-CU8</v>
          </cell>
          <cell r="B270" t="str">
            <v>Aterrizaje bandeja Cablofil con cable de cobre calibre 8 AWG THHN/THWN 90° 600V</v>
          </cell>
          <cell r="C270" t="str">
            <v>ML</v>
          </cell>
          <cell r="E270" t="str">
            <v>COSTO ITEM</v>
          </cell>
          <cell r="F270">
            <v>4298</v>
          </cell>
        </row>
        <row r="272">
          <cell r="A272" t="str">
            <v>CODIGO</v>
          </cell>
          <cell r="B272" t="str">
            <v>DETALLE</v>
          </cell>
          <cell r="C272" t="str">
            <v>UNIDAD</v>
          </cell>
          <cell r="D272" t="str">
            <v>CANTIDAD</v>
          </cell>
          <cell r="E272" t="str">
            <v>V/UNITARIO</v>
          </cell>
          <cell r="F272" t="str">
            <v>V/PARCIAL</v>
          </cell>
        </row>
        <row r="273">
          <cell r="A273" t="str">
            <v>ALCU-8</v>
          </cell>
          <cell r="B273" t="str">
            <v>ALAMBRE DE COBRE THHN No. 8</v>
          </cell>
          <cell r="C273" t="str">
            <v>Ml</v>
          </cell>
          <cell r="D273">
            <v>1</v>
          </cell>
          <cell r="E273">
            <v>4298</v>
          </cell>
          <cell r="F273">
            <v>4298</v>
          </cell>
        </row>
        <row r="275">
          <cell r="A275" t="str">
            <v>ACA-CU14</v>
          </cell>
          <cell r="B275" t="str">
            <v>Aterrizaje bandeja Cablofil con cable de cobre desnudo calibre 14 AWG THHN/THWN 90° 600V</v>
          </cell>
          <cell r="C275" t="str">
            <v>ML</v>
          </cell>
          <cell r="E275" t="str">
            <v>COSTO ITEM</v>
          </cell>
          <cell r="F275">
            <v>1163</v>
          </cell>
        </row>
        <row r="277">
          <cell r="A277" t="str">
            <v>CODIGO</v>
          </cell>
          <cell r="B277" t="str">
            <v>DETALLE</v>
          </cell>
          <cell r="C277" t="str">
            <v>UNIDAD</v>
          </cell>
          <cell r="D277" t="str">
            <v>CANTIDAD</v>
          </cell>
          <cell r="E277" t="str">
            <v>V/UNITARIO</v>
          </cell>
          <cell r="F277" t="str">
            <v>V/PARCIAL</v>
          </cell>
        </row>
        <row r="278">
          <cell r="A278" t="str">
            <v>ALCU-14</v>
          </cell>
          <cell r="B278" t="str">
            <v>ALAMBRE DE COBRE THHN No. 14</v>
          </cell>
          <cell r="C278" t="str">
            <v>Ml</v>
          </cell>
          <cell r="D278">
            <v>1</v>
          </cell>
          <cell r="E278">
            <v>1163</v>
          </cell>
          <cell r="F278">
            <v>1163</v>
          </cell>
        </row>
        <row r="283">
          <cell r="A283" t="str">
            <v>ACC-CU10</v>
          </cell>
          <cell r="B283" t="str">
            <v>CANALIZACION CABLE DE COBRE No. 10 POR TUBERIA</v>
          </cell>
          <cell r="C283" t="str">
            <v>ML</v>
          </cell>
          <cell r="E283" t="str">
            <v>COSTO ITEM</v>
          </cell>
          <cell r="F283">
            <v>1665</v>
          </cell>
        </row>
        <row r="285">
          <cell r="A285" t="str">
            <v>CODIGO</v>
          </cell>
          <cell r="B285" t="str">
            <v>DETALLE</v>
          </cell>
          <cell r="C285" t="str">
            <v>UNIDAD</v>
          </cell>
          <cell r="D285" t="str">
            <v>CANTIDAD</v>
          </cell>
          <cell r="E285" t="str">
            <v>V/UNITARIO</v>
          </cell>
          <cell r="F285" t="str">
            <v>V/PARCIAL</v>
          </cell>
        </row>
        <row r="286">
          <cell r="A286" t="str">
            <v>CACUTHHN10</v>
          </cell>
          <cell r="B286" t="str">
            <v>CABLE COBRE THHN 10 AWG</v>
          </cell>
          <cell r="C286" t="str">
            <v>Ml</v>
          </cell>
          <cell r="D286">
            <v>1</v>
          </cell>
          <cell r="E286">
            <v>1665</v>
          </cell>
          <cell r="F286">
            <v>1665</v>
          </cell>
        </row>
        <row r="289">
          <cell r="A289" t="str">
            <v>ACC-CU2</v>
          </cell>
          <cell r="B289" t="str">
            <v>CANALIZACION CABLE DE COBRE No. 2 POR TUBERIA</v>
          </cell>
          <cell r="C289" t="str">
            <v>ML</v>
          </cell>
          <cell r="E289" t="str">
            <v>COSTO ITEM</v>
          </cell>
          <cell r="F289">
            <v>18600</v>
          </cell>
        </row>
        <row r="291">
          <cell r="A291" t="str">
            <v>CODIGO</v>
          </cell>
          <cell r="B291" t="str">
            <v>DETALLE</v>
          </cell>
          <cell r="C291" t="str">
            <v>UNIDAD</v>
          </cell>
          <cell r="D291" t="str">
            <v>CANTIDAD</v>
          </cell>
          <cell r="E291" t="str">
            <v>V/UNITARIO</v>
          </cell>
          <cell r="F291" t="str">
            <v>V/PARCIAL</v>
          </cell>
        </row>
        <row r="292">
          <cell r="A292" t="str">
            <v>CACUTHHN2</v>
          </cell>
          <cell r="B292" t="str">
            <v>CABLE DE COBRE THHN 2 AWG</v>
          </cell>
          <cell r="C292" t="str">
            <v>Ml</v>
          </cell>
          <cell r="D292">
            <v>1</v>
          </cell>
          <cell r="E292">
            <v>18600</v>
          </cell>
          <cell r="F292">
            <v>18600</v>
          </cell>
        </row>
        <row r="294">
          <cell r="A294" t="str">
            <v>ACC-CUTHHN2</v>
          </cell>
          <cell r="B294" t="str">
            <v>CANALIZACION CABLE DE COBRE THHN 4 No. 2 POR TUBERIA DE 1 1/2"</v>
          </cell>
          <cell r="C294" t="str">
            <v>ML</v>
          </cell>
          <cell r="E294" t="str">
            <v>COSTO ITEM</v>
          </cell>
          <cell r="F294">
            <v>82450</v>
          </cell>
        </row>
        <row r="296">
          <cell r="A296" t="str">
            <v>CODIGO</v>
          </cell>
          <cell r="B296" t="str">
            <v>DETALLE</v>
          </cell>
          <cell r="C296" t="str">
            <v>UNIDAD</v>
          </cell>
          <cell r="D296" t="str">
            <v>CANTIDAD</v>
          </cell>
          <cell r="E296" t="str">
            <v>V/UNITARIO</v>
          </cell>
          <cell r="F296" t="str">
            <v>V/PARCIAL</v>
          </cell>
        </row>
        <row r="297">
          <cell r="A297" t="str">
            <v>CACUTHHN2</v>
          </cell>
          <cell r="B297" t="str">
            <v>CABLE DE COBRE THHN 2 AWG</v>
          </cell>
          <cell r="C297" t="str">
            <v>Ml</v>
          </cell>
          <cell r="D297">
            <v>4</v>
          </cell>
          <cell r="E297">
            <v>18600</v>
          </cell>
          <cell r="F297">
            <v>74400</v>
          </cell>
        </row>
        <row r="298">
          <cell r="A298" t="str">
            <v>TUBPVC-11/2</v>
          </cell>
          <cell r="B298" t="str">
            <v xml:space="preserve">TUBO PVC CONDUIT 1-1/2 X 3MTS </v>
          </cell>
          <cell r="C298" t="str">
            <v>UND</v>
          </cell>
          <cell r="D298">
            <v>1</v>
          </cell>
          <cell r="E298">
            <v>7750</v>
          </cell>
          <cell r="F298">
            <v>7750</v>
          </cell>
        </row>
        <row r="299">
          <cell r="A299" t="str">
            <v>SOLPVC</v>
          </cell>
          <cell r="B299" t="str">
            <v>SOLDADURA LIQUIDA PVC 1/4 GAL.</v>
          </cell>
          <cell r="C299" t="str">
            <v>Gl</v>
          </cell>
          <cell r="D299">
            <v>0.01</v>
          </cell>
          <cell r="E299">
            <v>15000</v>
          </cell>
          <cell r="F299">
            <v>150</v>
          </cell>
        </row>
        <row r="300">
          <cell r="A300" t="str">
            <v>TER-11/2</v>
          </cell>
          <cell r="B300" t="str">
            <v xml:space="preserve">ADAPTADOR PVC CONDUIT 1-1/2 </v>
          </cell>
          <cell r="C300" t="str">
            <v>UND</v>
          </cell>
          <cell r="D300">
            <v>0.33</v>
          </cell>
          <cell r="E300">
            <v>0</v>
          </cell>
          <cell r="F300">
            <v>0</v>
          </cell>
        </row>
        <row r="301">
          <cell r="A301" t="str">
            <v>LIMPVC</v>
          </cell>
          <cell r="B301" t="str">
            <v>LIMPIADOR  PVC 760 GR</v>
          </cell>
          <cell r="C301" t="str">
            <v>Gl</v>
          </cell>
          <cell r="D301">
            <v>0.01</v>
          </cell>
          <cell r="E301">
            <v>15000</v>
          </cell>
          <cell r="F301">
            <v>150</v>
          </cell>
        </row>
        <row r="303">
          <cell r="A303" t="str">
            <v>ACC-CUTHHN4</v>
          </cell>
          <cell r="B303" t="str">
            <v>CANALIZACION CABLE DE COBRE THHN 4 No. 4 POR TUBERIA DE 1 "</v>
          </cell>
          <cell r="C303" t="str">
            <v>ML</v>
          </cell>
          <cell r="E303" t="str">
            <v>COSTO ITEM</v>
          </cell>
          <cell r="F303">
            <v>52311.6</v>
          </cell>
        </row>
        <row r="305">
          <cell r="A305" t="str">
            <v>CODIGO</v>
          </cell>
          <cell r="B305" t="str">
            <v>DETALLE</v>
          </cell>
          <cell r="C305" t="str">
            <v>UNIDAD</v>
          </cell>
          <cell r="D305" t="str">
            <v>CANTIDAD</v>
          </cell>
          <cell r="E305" t="str">
            <v>V/UNITARIO</v>
          </cell>
          <cell r="F305" t="str">
            <v>V/PARCIAL</v>
          </cell>
        </row>
        <row r="306">
          <cell r="A306" t="str">
            <v>CACUTHHN4</v>
          </cell>
          <cell r="B306" t="str">
            <v>CABLE COBRE THHN 4 AWG</v>
          </cell>
          <cell r="C306" t="str">
            <v>Ml</v>
          </cell>
          <cell r="D306">
            <v>4</v>
          </cell>
          <cell r="E306">
            <v>11979</v>
          </cell>
          <cell r="F306">
            <v>47916</v>
          </cell>
        </row>
        <row r="307">
          <cell r="A307" t="str">
            <v>TUBPVC-1</v>
          </cell>
          <cell r="B307" t="str">
            <v xml:space="preserve">TUBO PVC CONDUIT 1X 3MTS </v>
          </cell>
          <cell r="C307" t="str">
            <v>UND</v>
          </cell>
          <cell r="D307">
            <v>1</v>
          </cell>
          <cell r="E307">
            <v>3990</v>
          </cell>
          <cell r="F307">
            <v>3990</v>
          </cell>
        </row>
        <row r="308">
          <cell r="A308" t="str">
            <v>SOLPVC</v>
          </cell>
          <cell r="B308" t="str">
            <v>SOLDADURA LIQUIDA PVC 1/4 GAL.</v>
          </cell>
          <cell r="C308" t="str">
            <v>Gl</v>
          </cell>
          <cell r="D308">
            <v>0.01</v>
          </cell>
          <cell r="E308">
            <v>15000</v>
          </cell>
          <cell r="F308">
            <v>150</v>
          </cell>
        </row>
        <row r="309">
          <cell r="A309" t="str">
            <v>TER-1</v>
          </cell>
          <cell r="B309" t="str">
            <v>ADAPTADOR PVC CONDUIT 1</v>
          </cell>
          <cell r="C309" t="str">
            <v>UND</v>
          </cell>
          <cell r="D309">
            <v>0.33</v>
          </cell>
          <cell r="E309">
            <v>320</v>
          </cell>
          <cell r="F309">
            <v>105.60000000000001</v>
          </cell>
        </row>
        <row r="310">
          <cell r="A310" t="str">
            <v>LIMPVC</v>
          </cell>
          <cell r="B310" t="str">
            <v>LIMPIADOR  PVC 760 GR</v>
          </cell>
          <cell r="C310" t="str">
            <v>Gl</v>
          </cell>
          <cell r="D310">
            <v>0.01</v>
          </cell>
          <cell r="E310">
            <v>15000</v>
          </cell>
          <cell r="F310">
            <v>150</v>
          </cell>
        </row>
        <row r="312">
          <cell r="A312" t="str">
            <v>ACC-CUTHHN6</v>
          </cell>
          <cell r="B312" t="str">
            <v>CANALIZACION CABLE DE COBRE THHN 4 No. 6 POR TUBERIA DE 1 "</v>
          </cell>
          <cell r="C312" t="str">
            <v>ML</v>
          </cell>
          <cell r="E312" t="str">
            <v>COSTO ITEM</v>
          </cell>
          <cell r="F312">
            <v>19199.599999999999</v>
          </cell>
        </row>
        <row r="314">
          <cell r="A314" t="str">
            <v>CODIGO</v>
          </cell>
          <cell r="B314" t="str">
            <v>DETALLE</v>
          </cell>
          <cell r="C314" t="str">
            <v>UNIDAD</v>
          </cell>
          <cell r="D314" t="str">
            <v>CANTIDAD</v>
          </cell>
          <cell r="E314" t="str">
            <v>V/UNITARIO</v>
          </cell>
          <cell r="F314" t="str">
            <v>V/PARCIAL</v>
          </cell>
        </row>
        <row r="315">
          <cell r="A315" t="str">
            <v>CACUTHHN6</v>
          </cell>
          <cell r="B315" t="str">
            <v>CABLE DE COBRE THHN 6 AWG</v>
          </cell>
          <cell r="C315" t="str">
            <v>Ml</v>
          </cell>
          <cell r="D315">
            <v>4</v>
          </cell>
          <cell r="E315">
            <v>3701</v>
          </cell>
          <cell r="F315">
            <v>14804</v>
          </cell>
        </row>
        <row r="316">
          <cell r="A316" t="str">
            <v>TUBPVC-1</v>
          </cell>
          <cell r="B316" t="str">
            <v xml:space="preserve">TUBO PVC CONDUIT 1X 3MTS </v>
          </cell>
          <cell r="C316" t="str">
            <v>UND</v>
          </cell>
          <cell r="D316">
            <v>1</v>
          </cell>
          <cell r="E316">
            <v>3990</v>
          </cell>
          <cell r="F316">
            <v>3990</v>
          </cell>
        </row>
        <row r="317">
          <cell r="A317" t="str">
            <v>SOLPVC</v>
          </cell>
          <cell r="B317" t="str">
            <v>SOLDADURA LIQUIDA PVC 1/4 GAL.</v>
          </cell>
          <cell r="C317" t="str">
            <v>Gl</v>
          </cell>
          <cell r="D317">
            <v>0.01</v>
          </cell>
          <cell r="E317">
            <v>15000</v>
          </cell>
          <cell r="F317">
            <v>150</v>
          </cell>
        </row>
        <row r="318">
          <cell r="A318" t="str">
            <v>TER-1</v>
          </cell>
          <cell r="B318" t="str">
            <v>ADAPTADOR PVC CONDUIT 1</v>
          </cell>
          <cell r="C318" t="str">
            <v>UND</v>
          </cell>
          <cell r="D318">
            <v>0.33</v>
          </cell>
          <cell r="E318">
            <v>320</v>
          </cell>
          <cell r="F318">
            <v>105.60000000000001</v>
          </cell>
        </row>
        <row r="319">
          <cell r="A319" t="str">
            <v>LIMPVC</v>
          </cell>
          <cell r="B319" t="str">
            <v>LIMPIADOR  PVC 760 GR</v>
          </cell>
          <cell r="C319" t="str">
            <v>Gl</v>
          </cell>
          <cell r="D319">
            <v>0.01</v>
          </cell>
          <cell r="E319">
            <v>15000</v>
          </cell>
          <cell r="F319">
            <v>150</v>
          </cell>
        </row>
        <row r="321">
          <cell r="A321" t="str">
            <v>ACC-CUTHHN8</v>
          </cell>
          <cell r="B321" t="str">
            <v>CANALIZACION CABLE DE COBRE THHN 4 No. 8 POR TUBERIA DE 3/4 "</v>
          </cell>
          <cell r="C321" t="str">
            <v>ML</v>
          </cell>
          <cell r="E321" t="str">
            <v>COSTO ITEM</v>
          </cell>
          <cell r="F321">
            <v>13213.4</v>
          </cell>
        </row>
        <row r="323">
          <cell r="A323" t="str">
            <v>CODIGO</v>
          </cell>
          <cell r="B323" t="str">
            <v>DETALLE</v>
          </cell>
          <cell r="C323" t="str">
            <v>UNIDAD</v>
          </cell>
          <cell r="D323" t="str">
            <v>CANTIDAD</v>
          </cell>
          <cell r="E323" t="str">
            <v>V/UNITARIO</v>
          </cell>
          <cell r="F323" t="str">
            <v>V/PARCIAL</v>
          </cell>
        </row>
        <row r="324">
          <cell r="A324" t="str">
            <v>CACUTHHN8</v>
          </cell>
          <cell r="B324" t="str">
            <v>CABLE DE COBRE THHN 8 AWG</v>
          </cell>
          <cell r="C324" t="str">
            <v>Ml</v>
          </cell>
          <cell r="D324">
            <v>4</v>
          </cell>
          <cell r="E324">
            <v>2506</v>
          </cell>
          <cell r="F324">
            <v>10024</v>
          </cell>
        </row>
        <row r="325">
          <cell r="A325" t="str">
            <v>TUBPVC-3/4</v>
          </cell>
          <cell r="B325" t="str">
            <v xml:space="preserve">TUBO PVC CONDUIT 3/4 X 3MTS </v>
          </cell>
          <cell r="C325" t="str">
            <v>UND</v>
          </cell>
          <cell r="D325">
            <v>1</v>
          </cell>
          <cell r="E325">
            <v>2830</v>
          </cell>
          <cell r="F325">
            <v>2830</v>
          </cell>
        </row>
        <row r="326">
          <cell r="A326" t="str">
            <v>SOLPVC</v>
          </cell>
          <cell r="B326" t="str">
            <v>SOLDADURA LIQUIDA PVC 1/4 GAL.</v>
          </cell>
          <cell r="C326" t="str">
            <v>Gl</v>
          </cell>
          <cell r="D326">
            <v>0.01</v>
          </cell>
          <cell r="E326">
            <v>15000</v>
          </cell>
          <cell r="F326">
            <v>150</v>
          </cell>
        </row>
        <row r="327">
          <cell r="A327" t="str">
            <v>TER-3/4</v>
          </cell>
          <cell r="B327" t="str">
            <v xml:space="preserve">ADAPTADOR PVC CONDUIT 3/4 </v>
          </cell>
          <cell r="C327" t="str">
            <v>UND</v>
          </cell>
          <cell r="D327">
            <v>0.33</v>
          </cell>
          <cell r="E327">
            <v>180</v>
          </cell>
          <cell r="F327">
            <v>59.400000000000006</v>
          </cell>
        </row>
        <row r="328">
          <cell r="A328" t="str">
            <v>LIMPVC</v>
          </cell>
          <cell r="B328" t="str">
            <v>LIMPIADOR  PVC 760 GR</v>
          </cell>
          <cell r="C328" t="str">
            <v>Gl</v>
          </cell>
          <cell r="D328">
            <v>0.01</v>
          </cell>
          <cell r="E328">
            <v>15000</v>
          </cell>
          <cell r="F328">
            <v>150</v>
          </cell>
        </row>
        <row r="330">
          <cell r="A330" t="str">
            <v>ACC-CU4</v>
          </cell>
          <cell r="B330" t="str">
            <v>CANALIZACION CABLE DE COBRE No. 4 POR TUBERIA</v>
          </cell>
          <cell r="C330" t="str">
            <v>ML</v>
          </cell>
          <cell r="E330" t="str">
            <v>COSTO ITEM</v>
          </cell>
          <cell r="F330">
            <v>11979</v>
          </cell>
        </row>
        <row r="332">
          <cell r="A332" t="str">
            <v>CODIGO</v>
          </cell>
          <cell r="B332" t="str">
            <v>DETALLE</v>
          </cell>
          <cell r="C332" t="str">
            <v>UNIDAD</v>
          </cell>
          <cell r="D332" t="str">
            <v>CANTIDAD</v>
          </cell>
          <cell r="E332" t="str">
            <v>V/UNITARIO</v>
          </cell>
          <cell r="F332" t="str">
            <v>V/PARCIAL</v>
          </cell>
        </row>
        <row r="333">
          <cell r="A333" t="str">
            <v>CACUTHHN4</v>
          </cell>
          <cell r="B333" t="str">
            <v>CABLE COBRE THHN 4 AWG</v>
          </cell>
          <cell r="C333" t="str">
            <v>Ml</v>
          </cell>
          <cell r="D333">
            <v>1</v>
          </cell>
          <cell r="E333">
            <v>11979</v>
          </cell>
          <cell r="F333">
            <v>11979</v>
          </cell>
        </row>
        <row r="336">
          <cell r="A336" t="str">
            <v>ACC-CU6</v>
          </cell>
          <cell r="B336" t="str">
            <v>CANALIZACION CABLE DE COBRE No. 6 POR TUBERIA</v>
          </cell>
          <cell r="C336" t="str">
            <v>ML</v>
          </cell>
          <cell r="E336" t="str">
            <v>COSTO ITEM</v>
          </cell>
          <cell r="F336">
            <v>3701</v>
          </cell>
        </row>
        <row r="338">
          <cell r="A338" t="str">
            <v>CODIGO</v>
          </cell>
          <cell r="B338" t="str">
            <v>DETALLE</v>
          </cell>
          <cell r="C338" t="str">
            <v>UNIDAD</v>
          </cell>
          <cell r="D338" t="str">
            <v>CANTIDAD</v>
          </cell>
          <cell r="E338" t="str">
            <v>V/UNITARIO</v>
          </cell>
          <cell r="F338" t="str">
            <v>V/PARCIAL</v>
          </cell>
        </row>
        <row r="339">
          <cell r="A339" t="str">
            <v>CACUTHHN6</v>
          </cell>
          <cell r="B339" t="str">
            <v>CABLE DE COBRE THHN 6 AWG</v>
          </cell>
          <cell r="C339" t="str">
            <v>Ml</v>
          </cell>
          <cell r="D339">
            <v>1</v>
          </cell>
          <cell r="E339">
            <v>3701</v>
          </cell>
          <cell r="F339">
            <v>3701</v>
          </cell>
        </row>
        <row r="342">
          <cell r="A342" t="str">
            <v>ACOTAB</v>
          </cell>
          <cell r="B342" t="str">
            <v>Acometida 2 cables de cobre calibre 1/0 AWG THHN/THWN 90° 600V por fase y neutro mas un cable de cobre calibre 2 AWG THHN/THWN 90° 600V tierra para instalar en bandeja</v>
          </cell>
          <cell r="C342" t="str">
            <v>ML</v>
          </cell>
          <cell r="E342" t="str">
            <v>COSTO ITEM</v>
          </cell>
          <cell r="F342">
            <v>261528</v>
          </cell>
        </row>
        <row r="344">
          <cell r="A344" t="str">
            <v>CODIGO</v>
          </cell>
          <cell r="B344" t="str">
            <v>DETALLE</v>
          </cell>
          <cell r="C344" t="str">
            <v>UNIDAD</v>
          </cell>
          <cell r="D344" t="str">
            <v>CANTIDAD</v>
          </cell>
          <cell r="E344" t="str">
            <v>V/UNITARIO</v>
          </cell>
          <cell r="F344" t="str">
            <v>V/PARCIAL</v>
          </cell>
        </row>
        <row r="345">
          <cell r="A345" t="str">
            <v>CACUTHHN1/0</v>
          </cell>
          <cell r="B345" t="str">
            <v>CABLE DE COBRE THHN 1/0 AWG</v>
          </cell>
          <cell r="C345" t="str">
            <v>Ml</v>
          </cell>
          <cell r="D345">
            <v>8</v>
          </cell>
          <cell r="E345">
            <v>30366</v>
          </cell>
          <cell r="F345">
            <v>242928</v>
          </cell>
        </row>
        <row r="346">
          <cell r="A346" t="str">
            <v>CACUTHHN2</v>
          </cell>
          <cell r="B346" t="str">
            <v>CABLE DE COBRE THHN 2 AWG</v>
          </cell>
          <cell r="C346" t="str">
            <v>Ml</v>
          </cell>
          <cell r="D346">
            <v>1</v>
          </cell>
          <cell r="E346">
            <v>18600</v>
          </cell>
          <cell r="F346">
            <v>18600</v>
          </cell>
        </row>
        <row r="349">
          <cell r="A349" t="str">
            <v>ACC-TG1</v>
          </cell>
          <cell r="B349" t="str">
            <v>Acometida 5 Cu No. 2/0 AWG THHN/THWN 90° 600V para instalar en bandeja tablero TG1</v>
          </cell>
          <cell r="C349" t="str">
            <v>ML</v>
          </cell>
          <cell r="E349" t="str">
            <v>COSTO ITEM</v>
          </cell>
          <cell r="F349">
            <v>189830</v>
          </cell>
        </row>
        <row r="351">
          <cell r="A351" t="str">
            <v>CODIGO</v>
          </cell>
          <cell r="B351" t="str">
            <v>DETALLE</v>
          </cell>
          <cell r="C351" t="str">
            <v>UNIDAD</v>
          </cell>
          <cell r="D351" t="str">
            <v>CANTIDAD</v>
          </cell>
          <cell r="E351" t="str">
            <v>V/UNITARIO</v>
          </cell>
          <cell r="F351" t="str">
            <v>V/PARCIAL</v>
          </cell>
        </row>
        <row r="352">
          <cell r="A352" t="str">
            <v>CACUTHHN2/0</v>
          </cell>
          <cell r="B352" t="str">
            <v>CABLE DE COBRE THHN 2/0 AWG</v>
          </cell>
          <cell r="C352" t="str">
            <v>Ml</v>
          </cell>
          <cell r="D352">
            <v>5</v>
          </cell>
          <cell r="E352">
            <v>37966</v>
          </cell>
          <cell r="F352">
            <v>189830</v>
          </cell>
        </row>
        <row r="355">
          <cell r="A355" t="str">
            <v>ACC-TCE</v>
          </cell>
          <cell r="B355" t="str">
            <v>Acometida 5 Cu No. 1/0 AWG THHN/THWN 90° 600V para instalar en bandeja tablero TCE</v>
          </cell>
          <cell r="C355" t="str">
            <v>ML</v>
          </cell>
          <cell r="E355" t="str">
            <v>COSTO ITEM</v>
          </cell>
          <cell r="F355">
            <v>151830</v>
          </cell>
        </row>
        <row r="357">
          <cell r="A357" t="str">
            <v>CODIGO</v>
          </cell>
          <cell r="B357" t="str">
            <v>DETALLE</v>
          </cell>
          <cell r="C357" t="str">
            <v>UNIDAD</v>
          </cell>
          <cell r="D357" t="str">
            <v>CANTIDAD</v>
          </cell>
          <cell r="E357" t="str">
            <v>V/UNITARIO</v>
          </cell>
          <cell r="F357" t="str">
            <v>V/PARCIAL</v>
          </cell>
        </row>
        <row r="358">
          <cell r="A358" t="str">
            <v>CACUTHHN1/0</v>
          </cell>
          <cell r="B358" t="str">
            <v>CABLE DE COBRE THHN 1/0 AWG</v>
          </cell>
          <cell r="C358" t="str">
            <v>Ml</v>
          </cell>
          <cell r="D358">
            <v>5</v>
          </cell>
          <cell r="E358">
            <v>30366</v>
          </cell>
          <cell r="F358">
            <v>151830</v>
          </cell>
        </row>
        <row r="361">
          <cell r="A361" t="str">
            <v>ACC-TR1</v>
          </cell>
          <cell r="B361" t="str">
            <v>Acometida 5 Cu No. 2 AWG THHN/THWN 90° 600V para instalar en bandeja tablero TR1</v>
          </cell>
          <cell r="C361" t="str">
            <v>ML</v>
          </cell>
          <cell r="E361" t="str">
            <v>COSTO ITEM</v>
          </cell>
          <cell r="F361">
            <v>93000</v>
          </cell>
        </row>
        <row r="363">
          <cell r="A363" t="str">
            <v>CODIGO</v>
          </cell>
          <cell r="B363" t="str">
            <v>DETALLE</v>
          </cell>
          <cell r="C363" t="str">
            <v>UNIDAD</v>
          </cell>
          <cell r="D363" t="str">
            <v>CANTIDAD</v>
          </cell>
          <cell r="E363" t="str">
            <v>V/UNITARIO</v>
          </cell>
          <cell r="F363" t="str">
            <v>V/PARCIAL</v>
          </cell>
        </row>
        <row r="364">
          <cell r="A364" t="str">
            <v>CACUTHHN2</v>
          </cell>
          <cell r="B364" t="str">
            <v>CABLE DE COBRE THHN 2 AWG</v>
          </cell>
          <cell r="C364" t="str">
            <v>Ml</v>
          </cell>
          <cell r="D364">
            <v>5</v>
          </cell>
          <cell r="E364">
            <v>18600</v>
          </cell>
          <cell r="F364">
            <v>93000</v>
          </cell>
        </row>
        <row r="367">
          <cell r="A367" t="str">
            <v>ACC-TC1</v>
          </cell>
          <cell r="B367" t="str">
            <v>Acometida 5 Cu No. 4 AWG THHN/THWN 90° 600V  para instalar en bandeja tablero TC1</v>
          </cell>
          <cell r="C367" t="str">
            <v>ML</v>
          </cell>
          <cell r="E367" t="str">
            <v>COSTO ITEM</v>
          </cell>
          <cell r="F367">
            <v>59895</v>
          </cell>
        </row>
        <row r="369">
          <cell r="A369" t="str">
            <v>CODIGO</v>
          </cell>
          <cell r="B369" t="str">
            <v>DETALLE</v>
          </cell>
          <cell r="C369" t="str">
            <v>UNIDAD</v>
          </cell>
          <cell r="D369" t="str">
            <v>CANTIDAD</v>
          </cell>
          <cell r="E369" t="str">
            <v>V/UNITARIO</v>
          </cell>
          <cell r="F369" t="str">
            <v>V/PARCIAL</v>
          </cell>
        </row>
        <row r="370">
          <cell r="A370" t="str">
            <v>CACUTHHN4</v>
          </cell>
          <cell r="B370" t="str">
            <v>CABLE COBRE THHN 4 AWG</v>
          </cell>
          <cell r="C370" t="str">
            <v>Ml</v>
          </cell>
          <cell r="D370">
            <v>5</v>
          </cell>
          <cell r="E370">
            <v>11979</v>
          </cell>
          <cell r="F370">
            <v>59895</v>
          </cell>
        </row>
        <row r="373">
          <cell r="A373" t="str">
            <v>ACC-TC</v>
          </cell>
          <cell r="B373" t="str">
            <v>Acometida 5 Cu No. 2 AWG THHN/THWN 90° 600V para instalar en bandeja tablero TC</v>
          </cell>
          <cell r="C373" t="str">
            <v>ML</v>
          </cell>
          <cell r="E373" t="str">
            <v>COSTO ITEM</v>
          </cell>
          <cell r="F373">
            <v>93000</v>
          </cell>
        </row>
        <row r="375">
          <cell r="A375" t="str">
            <v>CODIGO</v>
          </cell>
          <cell r="B375" t="str">
            <v>DETALLE</v>
          </cell>
          <cell r="C375" t="str">
            <v>UNIDAD</v>
          </cell>
          <cell r="D375" t="str">
            <v>CANTIDAD</v>
          </cell>
          <cell r="E375" t="str">
            <v>V/UNITARIO</v>
          </cell>
          <cell r="F375" t="str">
            <v>V/PARCIAL</v>
          </cell>
        </row>
        <row r="376">
          <cell r="A376" t="str">
            <v>CACUTHHN2</v>
          </cell>
          <cell r="B376" t="str">
            <v>CABLE DE COBRE THHN 2 AWG</v>
          </cell>
          <cell r="C376" t="str">
            <v>Ml</v>
          </cell>
          <cell r="D376">
            <v>5</v>
          </cell>
          <cell r="E376">
            <v>18600</v>
          </cell>
          <cell r="F376">
            <v>93000</v>
          </cell>
        </row>
        <row r="379">
          <cell r="A379" t="str">
            <v>ACC-TIA</v>
          </cell>
          <cell r="B379" t="str">
            <v>Acometida 5 Cu No. 4 AWG THHN/THWN 90° 600V para instalar en bandeja tablero TIA</v>
          </cell>
          <cell r="C379" t="str">
            <v>ML</v>
          </cell>
          <cell r="E379" t="str">
            <v>COSTO ITEM</v>
          </cell>
          <cell r="F379">
            <v>59895</v>
          </cell>
        </row>
        <row r="381">
          <cell r="A381" t="str">
            <v>CODIGO</v>
          </cell>
          <cell r="B381" t="str">
            <v>DETALLE</v>
          </cell>
          <cell r="C381" t="str">
            <v>UNIDAD</v>
          </cell>
          <cell r="D381" t="str">
            <v>CANTIDAD</v>
          </cell>
          <cell r="E381" t="str">
            <v>V/UNITARIO</v>
          </cell>
          <cell r="F381" t="str">
            <v>V/PARCIAL</v>
          </cell>
        </row>
        <row r="382">
          <cell r="A382" t="str">
            <v>CACUTHHN4</v>
          </cell>
          <cell r="B382" t="str">
            <v>CABLE COBRE THHN 4 AWG</v>
          </cell>
          <cell r="C382" t="str">
            <v>Ml</v>
          </cell>
          <cell r="D382">
            <v>5</v>
          </cell>
          <cell r="E382">
            <v>11979</v>
          </cell>
          <cell r="F382">
            <v>59895</v>
          </cell>
        </row>
        <row r="385">
          <cell r="A385" t="str">
            <v>ACC-TRH</v>
          </cell>
          <cell r="B385" t="str">
            <v>Acometida 5 Cu No. 4 AWG THHN/THWN 90° 600V para instalar en bandeja tablero TRH</v>
          </cell>
          <cell r="C385" t="str">
            <v>ML</v>
          </cell>
          <cell r="E385" t="str">
            <v>COSTO ITEM</v>
          </cell>
          <cell r="F385">
            <v>59895</v>
          </cell>
        </row>
        <row r="387">
          <cell r="A387" t="str">
            <v>CODIGO</v>
          </cell>
          <cell r="B387" t="str">
            <v>DETALLE</v>
          </cell>
          <cell r="C387" t="str">
            <v>UNIDAD</v>
          </cell>
          <cell r="D387" t="str">
            <v>CANTIDAD</v>
          </cell>
          <cell r="E387" t="str">
            <v>V/UNITARIO</v>
          </cell>
          <cell r="F387" t="str">
            <v>V/PARCIAL</v>
          </cell>
        </row>
        <row r="388">
          <cell r="A388" t="str">
            <v>CACUTHHN4</v>
          </cell>
          <cell r="B388" t="str">
            <v>CABLE COBRE THHN 4 AWG</v>
          </cell>
          <cell r="C388" t="str">
            <v>Ml</v>
          </cell>
          <cell r="D388">
            <v>5</v>
          </cell>
          <cell r="E388">
            <v>11979</v>
          </cell>
          <cell r="F388">
            <v>59895</v>
          </cell>
        </row>
        <row r="390">
          <cell r="A390" t="str">
            <v>ACC-CU2/0</v>
          </cell>
          <cell r="B390" t="str">
            <v>CANALIZACION CABLE DE COBRE No. 2/0 POR TUBERIA</v>
          </cell>
          <cell r="C390" t="str">
            <v>ML</v>
          </cell>
          <cell r="E390" t="str">
            <v>COSTO ITEM</v>
          </cell>
          <cell r="F390">
            <v>37966</v>
          </cell>
        </row>
        <row r="392">
          <cell r="A392" t="str">
            <v>CODIGO</v>
          </cell>
          <cell r="B392" t="str">
            <v>DETALLE</v>
          </cell>
          <cell r="C392" t="str">
            <v>UNIDAD</v>
          </cell>
          <cell r="D392" t="str">
            <v>CANTIDAD</v>
          </cell>
          <cell r="E392" t="str">
            <v>V/UNITARIO</v>
          </cell>
          <cell r="F392" t="str">
            <v>V/PARCIAL</v>
          </cell>
        </row>
        <row r="393">
          <cell r="A393" t="str">
            <v>CACUTHHN2/0</v>
          </cell>
          <cell r="B393" t="str">
            <v>CABLE DE COBRE THHN 2/0 AWG</v>
          </cell>
          <cell r="C393" t="str">
            <v>Ml</v>
          </cell>
          <cell r="D393">
            <v>1</v>
          </cell>
          <cell r="E393">
            <v>37966</v>
          </cell>
          <cell r="F393">
            <v>37966</v>
          </cell>
        </row>
        <row r="396">
          <cell r="A396" t="str">
            <v>TPVC-3/4</v>
          </cell>
          <cell r="B396" t="str">
            <v>CANALIZAR TUBERIA PVC DE 3/4"</v>
          </cell>
          <cell r="C396" t="str">
            <v>ML</v>
          </cell>
          <cell r="E396" t="str">
            <v>COSTO ITEM</v>
          </cell>
          <cell r="F396">
            <v>3189.4</v>
          </cell>
        </row>
        <row r="398">
          <cell r="A398" t="str">
            <v>CODIGO</v>
          </cell>
          <cell r="B398" t="str">
            <v>DETALLE</v>
          </cell>
          <cell r="C398" t="str">
            <v>UNIDAD</v>
          </cell>
          <cell r="D398" t="str">
            <v>CANTIDAD</v>
          </cell>
          <cell r="E398" t="str">
            <v>V/UNITARIO</v>
          </cell>
          <cell r="F398" t="str">
            <v>V/PARCIAL</v>
          </cell>
        </row>
        <row r="399">
          <cell r="A399" t="str">
            <v>TUBPVC-3/4</v>
          </cell>
          <cell r="B399" t="str">
            <v xml:space="preserve">TUBO PVC CONDUIT 3/4 X 3MTS </v>
          </cell>
          <cell r="C399" t="str">
            <v>UND</v>
          </cell>
          <cell r="D399">
            <v>1</v>
          </cell>
          <cell r="E399">
            <v>2830</v>
          </cell>
          <cell r="F399">
            <v>2830</v>
          </cell>
        </row>
        <row r="400">
          <cell r="A400" t="str">
            <v>SOLPVC</v>
          </cell>
          <cell r="B400" t="str">
            <v>SOLDADURA LIQUIDA PVC 1/4 GAL.</v>
          </cell>
          <cell r="C400" t="str">
            <v>Gl</v>
          </cell>
          <cell r="D400">
            <v>0.01</v>
          </cell>
          <cell r="E400">
            <v>15000</v>
          </cell>
          <cell r="F400">
            <v>150</v>
          </cell>
        </row>
        <row r="401">
          <cell r="A401" t="str">
            <v>TER-3/4</v>
          </cell>
          <cell r="B401" t="str">
            <v xml:space="preserve">ADAPTADOR PVC CONDUIT 3/4 </v>
          </cell>
          <cell r="C401" t="str">
            <v>UND</v>
          </cell>
          <cell r="D401">
            <v>0.33</v>
          </cell>
          <cell r="E401">
            <v>180</v>
          </cell>
          <cell r="F401">
            <v>59.400000000000006</v>
          </cell>
        </row>
        <row r="402">
          <cell r="A402" t="str">
            <v>LIMPVC</v>
          </cell>
          <cell r="B402" t="str">
            <v>LIMPIADOR  PVC 760 GR</v>
          </cell>
          <cell r="C402" t="str">
            <v>Gl</v>
          </cell>
          <cell r="D402">
            <v>0.01</v>
          </cell>
          <cell r="E402">
            <v>15000</v>
          </cell>
          <cell r="F402">
            <v>150</v>
          </cell>
        </row>
        <row r="405">
          <cell r="A405" t="str">
            <v>TPVC-1</v>
          </cell>
          <cell r="B405" t="str">
            <v>CANALIZAR TUBERIA PVC DE 1"</v>
          </cell>
          <cell r="C405" t="str">
            <v>ML</v>
          </cell>
          <cell r="E405" t="str">
            <v>COSTO ITEM</v>
          </cell>
          <cell r="F405">
            <v>4395.6000000000004</v>
          </cell>
        </row>
        <row r="407">
          <cell r="A407" t="str">
            <v>CODIGO</v>
          </cell>
          <cell r="B407" t="str">
            <v>DETALLE</v>
          </cell>
          <cell r="C407" t="str">
            <v>UNIDAD</v>
          </cell>
          <cell r="D407" t="str">
            <v>CANTIDAD</v>
          </cell>
          <cell r="E407" t="str">
            <v>V/UNITARIO</v>
          </cell>
          <cell r="F407" t="str">
            <v>V/PARCIAL</v>
          </cell>
        </row>
        <row r="408">
          <cell r="A408" t="str">
            <v>TUBPVC-1</v>
          </cell>
          <cell r="B408" t="str">
            <v xml:space="preserve">TUBO PVC CONDUIT 1X 3MTS </v>
          </cell>
          <cell r="C408" t="str">
            <v>UND</v>
          </cell>
          <cell r="D408">
            <v>1</v>
          </cell>
          <cell r="E408">
            <v>3990</v>
          </cell>
          <cell r="F408">
            <v>3990</v>
          </cell>
        </row>
        <row r="409">
          <cell r="A409" t="str">
            <v>SOLPVC</v>
          </cell>
          <cell r="B409" t="str">
            <v>SOLDADURA LIQUIDA PVC 1/4 GAL.</v>
          </cell>
          <cell r="C409" t="str">
            <v>Gl</v>
          </cell>
          <cell r="D409">
            <v>0.01</v>
          </cell>
          <cell r="E409">
            <v>15000</v>
          </cell>
          <cell r="F409">
            <v>150</v>
          </cell>
        </row>
        <row r="410">
          <cell r="A410" t="str">
            <v>TER-1</v>
          </cell>
          <cell r="B410" t="str">
            <v>ADAPTADOR PVC CONDUIT 1</v>
          </cell>
          <cell r="C410" t="str">
            <v>UND</v>
          </cell>
          <cell r="D410">
            <v>0.33</v>
          </cell>
          <cell r="E410">
            <v>320</v>
          </cell>
          <cell r="F410">
            <v>105.60000000000001</v>
          </cell>
        </row>
        <row r="411">
          <cell r="A411" t="str">
            <v>LIMPVC</v>
          </cell>
          <cell r="B411" t="str">
            <v>LIMPIADOR  PVC 760 GR</v>
          </cell>
          <cell r="C411" t="str">
            <v>Gl</v>
          </cell>
          <cell r="D411">
            <v>0.01</v>
          </cell>
          <cell r="E411">
            <v>15000</v>
          </cell>
          <cell r="F411">
            <v>150</v>
          </cell>
        </row>
        <row r="414">
          <cell r="A414" t="str">
            <v>TPVC-11/2</v>
          </cell>
          <cell r="B414" t="str">
            <v>CANALIZAR TUBERIA PVC DE 1 1/2"</v>
          </cell>
          <cell r="C414" t="str">
            <v>ML</v>
          </cell>
          <cell r="E414" t="str">
            <v>COSTO ITEM</v>
          </cell>
          <cell r="F414">
            <v>8050</v>
          </cell>
        </row>
        <row r="416">
          <cell r="A416" t="str">
            <v>CODIGO</v>
          </cell>
          <cell r="B416" t="str">
            <v>DETALLE</v>
          </cell>
          <cell r="C416" t="str">
            <v>UNIDAD</v>
          </cell>
          <cell r="D416" t="str">
            <v>CANTIDAD</v>
          </cell>
          <cell r="E416" t="str">
            <v>V/UNITARIO</v>
          </cell>
          <cell r="F416" t="str">
            <v>V/PARCIAL</v>
          </cell>
        </row>
        <row r="417">
          <cell r="A417" t="str">
            <v>TUBPVC-11/2</v>
          </cell>
          <cell r="B417" t="str">
            <v xml:space="preserve">TUBO PVC CONDUIT 1-1/2 X 3MTS </v>
          </cell>
          <cell r="C417" t="str">
            <v>UND</v>
          </cell>
          <cell r="D417">
            <v>1</v>
          </cell>
          <cell r="E417">
            <v>7750</v>
          </cell>
          <cell r="F417">
            <v>7750</v>
          </cell>
        </row>
        <row r="418">
          <cell r="A418" t="str">
            <v>SOLPVC</v>
          </cell>
          <cell r="B418" t="str">
            <v>SOLDADURA LIQUIDA PVC 1/4 GAL.</v>
          </cell>
          <cell r="C418" t="str">
            <v>Gl</v>
          </cell>
          <cell r="D418">
            <v>0.01</v>
          </cell>
          <cell r="E418">
            <v>15000</v>
          </cell>
          <cell r="F418">
            <v>150</v>
          </cell>
        </row>
        <row r="419">
          <cell r="A419" t="str">
            <v>TER-11/2</v>
          </cell>
          <cell r="B419" t="str">
            <v xml:space="preserve">ADAPTADOR PVC CONDUIT 1-1/2 </v>
          </cell>
          <cell r="C419" t="str">
            <v>UND</v>
          </cell>
          <cell r="D419">
            <v>0.33</v>
          </cell>
          <cell r="E419">
            <v>0</v>
          </cell>
          <cell r="F419">
            <v>0</v>
          </cell>
        </row>
        <row r="420">
          <cell r="A420" t="str">
            <v>LIMPVC</v>
          </cell>
          <cell r="B420" t="str">
            <v>LIMPIADOR  PVC 760 GR</v>
          </cell>
          <cell r="C420" t="str">
            <v>Gl</v>
          </cell>
          <cell r="D420">
            <v>0.01</v>
          </cell>
          <cell r="E420">
            <v>15000</v>
          </cell>
          <cell r="F420">
            <v>150</v>
          </cell>
        </row>
        <row r="423">
          <cell r="A423" t="str">
            <v>TPVC-11/4</v>
          </cell>
          <cell r="B423" t="str">
            <v>CANALIZAR TUBERIA PVC DE 1 1/4"</v>
          </cell>
          <cell r="C423" t="str">
            <v>ML</v>
          </cell>
          <cell r="E423" t="str">
            <v>COSTO ITEM</v>
          </cell>
          <cell r="F423">
            <v>6663.9</v>
          </cell>
        </row>
        <row r="425">
          <cell r="A425" t="str">
            <v>CODIGO</v>
          </cell>
          <cell r="B425" t="str">
            <v>DETALLE</v>
          </cell>
          <cell r="C425" t="str">
            <v>UNIDAD</v>
          </cell>
          <cell r="D425" t="str">
            <v>CANTIDAD</v>
          </cell>
          <cell r="E425" t="str">
            <v>V/UNITARIO</v>
          </cell>
          <cell r="F425" t="str">
            <v>V/PARCIAL</v>
          </cell>
        </row>
        <row r="426">
          <cell r="A426" t="str">
            <v>TUBPVC-11/4</v>
          </cell>
          <cell r="B426" t="str">
            <v xml:space="preserve">TUBO PVC CONDUIT 1-1/4 X 3MTS </v>
          </cell>
          <cell r="C426" t="str">
            <v>UND</v>
          </cell>
          <cell r="D426">
            <v>1</v>
          </cell>
          <cell r="E426">
            <v>6090</v>
          </cell>
          <cell r="F426">
            <v>6090</v>
          </cell>
        </row>
        <row r="427">
          <cell r="A427" t="str">
            <v>SOLPVC</v>
          </cell>
          <cell r="B427" t="str">
            <v>SOLDADURA LIQUIDA PVC 1/4 GAL.</v>
          </cell>
          <cell r="C427" t="str">
            <v>Gl</v>
          </cell>
          <cell r="D427">
            <v>0.01</v>
          </cell>
          <cell r="E427">
            <v>15000</v>
          </cell>
          <cell r="F427">
            <v>150</v>
          </cell>
        </row>
        <row r="428">
          <cell r="A428" t="str">
            <v>TER-11/4</v>
          </cell>
          <cell r="B428" t="str">
            <v xml:space="preserve">ADAPTADOR PVC CONDUIT 1-1/4 </v>
          </cell>
          <cell r="C428" t="str">
            <v>UND</v>
          </cell>
          <cell r="D428">
            <v>0.33</v>
          </cell>
          <cell r="E428">
            <v>830</v>
          </cell>
          <cell r="F428">
            <v>273.90000000000003</v>
          </cell>
        </row>
        <row r="429">
          <cell r="A429" t="str">
            <v>LIMPVC</v>
          </cell>
          <cell r="B429" t="str">
            <v>LIMPIADOR  PVC 760 GR</v>
          </cell>
          <cell r="C429" t="str">
            <v>Gl</v>
          </cell>
          <cell r="D429">
            <v>0.01</v>
          </cell>
          <cell r="E429">
            <v>15000</v>
          </cell>
          <cell r="F429">
            <v>150</v>
          </cell>
        </row>
        <row r="432">
          <cell r="A432" t="str">
            <v>TPVC-2</v>
          </cell>
          <cell r="B432" t="str">
            <v>CANALIZAR TUBERIA PVC DE 2"</v>
          </cell>
          <cell r="C432" t="str">
            <v>ML</v>
          </cell>
          <cell r="E432" t="str">
            <v>COSTO ITEM</v>
          </cell>
          <cell r="F432">
            <v>8978.5</v>
          </cell>
        </row>
        <row r="434">
          <cell r="A434" t="str">
            <v>CODIGO</v>
          </cell>
          <cell r="B434" t="str">
            <v>DETALLE</v>
          </cell>
          <cell r="C434" t="str">
            <v>UNIDAD</v>
          </cell>
          <cell r="D434" t="str">
            <v>CANTIDAD</v>
          </cell>
          <cell r="E434" t="str">
            <v>V/UNITARIO</v>
          </cell>
          <cell r="F434" t="str">
            <v>V/PARCIAL</v>
          </cell>
        </row>
        <row r="435">
          <cell r="A435" t="str">
            <v>TUBPVC-2</v>
          </cell>
          <cell r="B435" t="str">
            <v xml:space="preserve">TUBO PVC CONDUIT 2 X 3MTS </v>
          </cell>
          <cell r="C435" t="str">
            <v>UND</v>
          </cell>
          <cell r="D435">
            <v>1</v>
          </cell>
          <cell r="E435">
            <v>8200</v>
          </cell>
          <cell r="F435">
            <v>8200</v>
          </cell>
        </row>
        <row r="436">
          <cell r="A436" t="str">
            <v>SOLPVC</v>
          </cell>
          <cell r="B436" t="str">
            <v>SOLDADURA LIQUIDA PVC 1/4 GAL.</v>
          </cell>
          <cell r="C436" t="str">
            <v>Gl</v>
          </cell>
          <cell r="D436">
            <v>0.01</v>
          </cell>
          <cell r="E436">
            <v>15000</v>
          </cell>
          <cell r="F436">
            <v>150</v>
          </cell>
        </row>
        <row r="437">
          <cell r="A437" t="str">
            <v>TER-2</v>
          </cell>
          <cell r="B437" t="str">
            <v xml:space="preserve">ADAPTADOR PVC CONDUIT 2 </v>
          </cell>
          <cell r="C437" t="str">
            <v>UND</v>
          </cell>
          <cell r="D437">
            <v>0.33</v>
          </cell>
          <cell r="E437">
            <v>1450</v>
          </cell>
          <cell r="F437">
            <v>478.5</v>
          </cell>
        </row>
        <row r="438">
          <cell r="A438" t="str">
            <v>LIMPVC</v>
          </cell>
          <cell r="B438" t="str">
            <v>LIMPIADOR  PVC 760 GR</v>
          </cell>
          <cell r="C438" t="str">
            <v>Gl</v>
          </cell>
          <cell r="D438">
            <v>0.01</v>
          </cell>
          <cell r="E438">
            <v>15000</v>
          </cell>
          <cell r="F438">
            <v>150</v>
          </cell>
        </row>
        <row r="441">
          <cell r="A441" t="str">
            <v>TABGEN-28M</v>
          </cell>
          <cell r="B441" t="str">
            <v>SUMINISTRO  TABLERO GENERAL 28 MEDIDORES</v>
          </cell>
          <cell r="C441" t="str">
            <v>UN</v>
          </cell>
          <cell r="E441" t="str">
            <v>COSTO ITEM</v>
          </cell>
          <cell r="F441">
            <v>4956940</v>
          </cell>
        </row>
        <row r="443">
          <cell r="A443" t="str">
            <v>CODIGO</v>
          </cell>
          <cell r="B443" t="str">
            <v>DETALLE</v>
          </cell>
          <cell r="C443" t="str">
            <v>UNIDAD</v>
          </cell>
          <cell r="D443" t="str">
            <v>CANTIDAD</v>
          </cell>
          <cell r="E443" t="str">
            <v>V/UNITARIO</v>
          </cell>
          <cell r="F443" t="str">
            <v>V/PARCIAL</v>
          </cell>
        </row>
        <row r="444">
          <cell r="A444" t="str">
            <v>CELDA-28C</v>
          </cell>
          <cell r="B444" t="str">
            <v>CELDA PARA 28 CONTADORES COMPLETO</v>
          </cell>
          <cell r="C444" t="str">
            <v>Un</v>
          </cell>
          <cell r="D444">
            <v>1</v>
          </cell>
          <cell r="E444">
            <v>3890700</v>
          </cell>
          <cell r="F444">
            <v>3890700</v>
          </cell>
        </row>
        <row r="445">
          <cell r="A445" t="str">
            <v>VCU-2.4</v>
          </cell>
          <cell r="B445" t="str">
            <v>VARILLA COBRE COBRE DE 5/8" X 2.4 MT</v>
          </cell>
          <cell r="C445" t="str">
            <v>UND</v>
          </cell>
          <cell r="D445">
            <v>4</v>
          </cell>
          <cell r="E445">
            <v>76730</v>
          </cell>
          <cell r="F445">
            <v>306920</v>
          </cell>
        </row>
        <row r="446">
          <cell r="A446" t="str">
            <v>CACUTHHN2/0</v>
          </cell>
          <cell r="B446" t="str">
            <v>CABLE DE COBRE THHN 2/0 AWG</v>
          </cell>
          <cell r="C446" t="str">
            <v>Ml</v>
          </cell>
          <cell r="D446">
            <v>20</v>
          </cell>
          <cell r="E446">
            <v>37966</v>
          </cell>
          <cell r="F446">
            <v>759320</v>
          </cell>
        </row>
        <row r="449">
          <cell r="A449" t="str">
            <v>TABGEN-6M</v>
          </cell>
          <cell r="B449" t="str">
            <v>SUMINISTRO  TABLERO GENERAL 6 MEDIDORES</v>
          </cell>
          <cell r="C449" t="str">
            <v>UN</v>
          </cell>
          <cell r="E449" t="str">
            <v>COSTO ITEM</v>
          </cell>
          <cell r="F449">
            <v>2474240</v>
          </cell>
        </row>
        <row r="451">
          <cell r="A451" t="str">
            <v>CODIGO</v>
          </cell>
          <cell r="B451" t="str">
            <v>DETALLE</v>
          </cell>
          <cell r="C451" t="str">
            <v>UNIDAD</v>
          </cell>
          <cell r="D451" t="str">
            <v>CANTIDAD</v>
          </cell>
          <cell r="E451" t="str">
            <v>V/UNITARIO</v>
          </cell>
          <cell r="F451" t="str">
            <v>V/PARCIAL</v>
          </cell>
        </row>
        <row r="452">
          <cell r="A452" t="str">
            <v>CELDA-6C</v>
          </cell>
          <cell r="B452" t="str">
            <v>CELDA PARA 6 CONTADORES COMPLETO</v>
          </cell>
          <cell r="C452" t="str">
            <v>Un</v>
          </cell>
          <cell r="D452">
            <v>1</v>
          </cell>
          <cell r="E452">
            <v>1560000</v>
          </cell>
          <cell r="F452">
            <v>1560000</v>
          </cell>
        </row>
        <row r="453">
          <cell r="A453" t="str">
            <v>VCU-2.4</v>
          </cell>
          <cell r="B453" t="str">
            <v>VARILLA COBRE COBRE DE 5/8" X 2.4 MT</v>
          </cell>
          <cell r="C453" t="str">
            <v>UND</v>
          </cell>
          <cell r="D453">
            <v>4</v>
          </cell>
          <cell r="E453">
            <v>76730</v>
          </cell>
          <cell r="F453">
            <v>306920</v>
          </cell>
        </row>
        <row r="454">
          <cell r="A454" t="str">
            <v>CACUTHHN1/0</v>
          </cell>
          <cell r="B454" t="str">
            <v>CABLE DE COBRE THHN 1/0 AWG</v>
          </cell>
          <cell r="C454" t="str">
            <v>Ml</v>
          </cell>
          <cell r="D454">
            <v>20</v>
          </cell>
          <cell r="E454">
            <v>30366</v>
          </cell>
          <cell r="F454">
            <v>607320</v>
          </cell>
        </row>
        <row r="457">
          <cell r="A457" t="str">
            <v>CP6X6</v>
          </cell>
          <cell r="B457" t="str">
            <v>SALIDA CAJA  DE  PASO DE 6"x6"</v>
          </cell>
          <cell r="C457" t="str">
            <v>UN</v>
          </cell>
          <cell r="E457" t="str">
            <v>COSTO ITEM</v>
          </cell>
          <cell r="F457">
            <v>30800</v>
          </cell>
        </row>
        <row r="459">
          <cell r="A459" t="str">
            <v>CODIGO</v>
          </cell>
          <cell r="B459" t="str">
            <v>DETALLE</v>
          </cell>
          <cell r="C459" t="str">
            <v>UNIDAD</v>
          </cell>
          <cell r="D459" t="str">
            <v>CANTIDAD</v>
          </cell>
          <cell r="E459" t="str">
            <v>V/UNITARIO</v>
          </cell>
          <cell r="F459" t="str">
            <v>V/PARCIAL</v>
          </cell>
        </row>
        <row r="460">
          <cell r="A460" t="str">
            <v>CAJA-10X10</v>
          </cell>
          <cell r="B460" t="str">
            <v>CAJA METÁLICA 10"X10"X4"</v>
          </cell>
          <cell r="C460" t="str">
            <v>Un</v>
          </cell>
          <cell r="D460">
            <v>1</v>
          </cell>
          <cell r="E460">
            <v>30000</v>
          </cell>
          <cell r="F460">
            <v>30000</v>
          </cell>
        </row>
        <row r="461">
          <cell r="A461" t="str">
            <v>CINTA-33</v>
          </cell>
          <cell r="B461" t="str">
            <v>CINTA AISLANTE 33 DE 3M</v>
          </cell>
          <cell r="C461" t="str">
            <v>Rollo</v>
          </cell>
          <cell r="D461">
            <v>0.1</v>
          </cell>
          <cell r="E461">
            <v>8000</v>
          </cell>
          <cell r="F461">
            <v>800</v>
          </cell>
        </row>
        <row r="464">
          <cell r="A464" t="str">
            <v>BAJANTE2</v>
          </cell>
          <cell r="B464" t="str">
            <v>BAJANTE TRANSFORMADOR TUBO 2" GALVANIZADO</v>
          </cell>
          <cell r="C464" t="str">
            <v>UN</v>
          </cell>
          <cell r="E464" t="str">
            <v>COSTO ITEM</v>
          </cell>
          <cell r="F464">
            <v>168425</v>
          </cell>
        </row>
        <row r="466">
          <cell r="A466" t="str">
            <v>CODIGO</v>
          </cell>
          <cell r="B466" t="str">
            <v>DETALLE</v>
          </cell>
          <cell r="C466" t="str">
            <v>UNIDAD</v>
          </cell>
          <cell r="D466" t="str">
            <v>CANTIDAD</v>
          </cell>
          <cell r="E466" t="str">
            <v>V/UNITARIO</v>
          </cell>
          <cell r="F466" t="str">
            <v>V/PARCIAL</v>
          </cell>
        </row>
        <row r="467">
          <cell r="A467" t="str">
            <v>TUBGAL-2</v>
          </cell>
          <cell r="B467" t="str">
            <v xml:space="preserve">TUBO GALVANIZADO 2 X3MTS </v>
          </cell>
          <cell r="C467" t="str">
            <v>UND</v>
          </cell>
          <cell r="D467">
            <v>2</v>
          </cell>
          <cell r="E467">
            <v>69795</v>
          </cell>
          <cell r="F467">
            <v>139590</v>
          </cell>
        </row>
        <row r="468">
          <cell r="A468" t="str">
            <v>CAPA-2</v>
          </cell>
          <cell r="B468" t="str">
            <v>CAPACETE  DE 2"</v>
          </cell>
          <cell r="C468" t="str">
            <v>Un</v>
          </cell>
          <cell r="D468">
            <v>1</v>
          </cell>
          <cell r="E468">
            <v>4300</v>
          </cell>
          <cell r="F468">
            <v>4300</v>
          </cell>
        </row>
        <row r="469">
          <cell r="A469" t="str">
            <v>CURVAMG-2</v>
          </cell>
          <cell r="B469" t="str">
            <v>CURVA CONDUIT GALVANIZAD DE 2"</v>
          </cell>
          <cell r="C469" t="str">
            <v>Un</v>
          </cell>
          <cell r="D469">
            <v>1</v>
          </cell>
          <cell r="E469">
            <v>24535</v>
          </cell>
          <cell r="F469">
            <v>24535</v>
          </cell>
        </row>
        <row r="472">
          <cell r="A472" t="str">
            <v>BAJANTE4</v>
          </cell>
          <cell r="B472" t="str">
            <v>BAJANTE TRANSFORMADOR TUBO 4" GALVANIZADO</v>
          </cell>
          <cell r="C472" t="str">
            <v>UN</v>
          </cell>
          <cell r="E472" t="str">
            <v>COSTO ITEM</v>
          </cell>
          <cell r="F472">
            <v>517710</v>
          </cell>
        </row>
        <row r="474">
          <cell r="A474" t="str">
            <v>CODIGO</v>
          </cell>
          <cell r="B474" t="str">
            <v>DETALLE</v>
          </cell>
          <cell r="C474" t="str">
            <v>UNIDAD</v>
          </cell>
          <cell r="D474" t="str">
            <v>CANTIDAD</v>
          </cell>
          <cell r="E474" t="str">
            <v>V/UNITARIO</v>
          </cell>
          <cell r="F474" t="str">
            <v>V/PARCIAL</v>
          </cell>
        </row>
        <row r="475">
          <cell r="A475" t="str">
            <v>TUBGAL-4</v>
          </cell>
          <cell r="B475" t="str">
            <v xml:space="preserve">TUBO GALVANIZADO 4 X3MTS </v>
          </cell>
          <cell r="C475" t="str">
            <v>UND</v>
          </cell>
          <cell r="D475">
            <v>2</v>
          </cell>
          <cell r="E475">
            <v>210135</v>
          </cell>
          <cell r="F475">
            <v>420270</v>
          </cell>
        </row>
        <row r="476">
          <cell r="A476" t="str">
            <v>CAPA-4</v>
          </cell>
          <cell r="B476" t="str">
            <v>CAPACETE  DE 4"</v>
          </cell>
          <cell r="C476" t="str">
            <v>Un</v>
          </cell>
          <cell r="D476">
            <v>1</v>
          </cell>
          <cell r="E476">
            <v>16500</v>
          </cell>
          <cell r="F476">
            <v>16500</v>
          </cell>
        </row>
        <row r="477">
          <cell r="A477" t="str">
            <v>CURVAMG-3</v>
          </cell>
          <cell r="B477" t="str">
            <v>CURVA CONDUIT GALVANIZAD DE 3"</v>
          </cell>
          <cell r="C477" t="str">
            <v>Un</v>
          </cell>
          <cell r="D477">
            <v>1</v>
          </cell>
          <cell r="E477">
            <v>80940</v>
          </cell>
          <cell r="F477">
            <v>80940</v>
          </cell>
        </row>
        <row r="480">
          <cell r="A480" t="str">
            <v>BAJANTE3</v>
          </cell>
          <cell r="B480" t="str">
            <v>BAJANTE TRANSFORMADOR TUBO 3" GALVANIZADO</v>
          </cell>
          <cell r="C480" t="str">
            <v>UN</v>
          </cell>
          <cell r="E480" t="str">
            <v>COSTO ITEM</v>
          </cell>
          <cell r="F480">
            <v>419734</v>
          </cell>
        </row>
        <row r="482">
          <cell r="A482" t="str">
            <v>CODIGO</v>
          </cell>
          <cell r="B482" t="str">
            <v>DETALLE</v>
          </cell>
          <cell r="C482" t="str">
            <v>UNIDAD</v>
          </cell>
          <cell r="D482" t="str">
            <v>CANTIDAD</v>
          </cell>
          <cell r="E482" t="str">
            <v>V/UNITARIO</v>
          </cell>
          <cell r="F482" t="str">
            <v>V/PARCIAL</v>
          </cell>
        </row>
        <row r="483">
          <cell r="A483" t="str">
            <v>TUBGAL-3</v>
          </cell>
          <cell r="B483" t="str">
            <v xml:space="preserve">TUBO GALVANIZADO 3 X3MTS </v>
          </cell>
          <cell r="C483" t="str">
            <v>UND</v>
          </cell>
          <cell r="D483">
            <v>2</v>
          </cell>
          <cell r="E483">
            <v>161947</v>
          </cell>
          <cell r="F483">
            <v>323894</v>
          </cell>
        </row>
        <row r="484">
          <cell r="A484" t="str">
            <v>CAPA-3</v>
          </cell>
          <cell r="B484" t="str">
            <v>CAPACETE  DE 3"</v>
          </cell>
          <cell r="C484" t="str">
            <v>Un</v>
          </cell>
          <cell r="D484">
            <v>1</v>
          </cell>
          <cell r="E484">
            <v>14900</v>
          </cell>
          <cell r="F484">
            <v>14900</v>
          </cell>
        </row>
        <row r="485">
          <cell r="A485" t="str">
            <v>CURVAMG-3</v>
          </cell>
          <cell r="B485" t="str">
            <v>CURVA CONDUIT GALVANIZAD DE 3"</v>
          </cell>
          <cell r="C485" t="str">
            <v>Un</v>
          </cell>
          <cell r="D485">
            <v>1</v>
          </cell>
          <cell r="E485">
            <v>80940</v>
          </cell>
          <cell r="F485">
            <v>80940</v>
          </cell>
        </row>
        <row r="487">
          <cell r="A487" t="str">
            <v>LF2X32</v>
          </cell>
          <cell r="B487" t="str">
            <v>SUMINISTRO LAMPARA SLIM LINE 2X32</v>
          </cell>
          <cell r="C487" t="str">
            <v>UN</v>
          </cell>
          <cell r="E487" t="str">
            <v>COSTO ITEM</v>
          </cell>
          <cell r="F487">
            <v>0</v>
          </cell>
        </row>
        <row r="489">
          <cell r="A489" t="str">
            <v>CODIGO</v>
          </cell>
          <cell r="B489" t="str">
            <v>DETALLE</v>
          </cell>
          <cell r="C489" t="str">
            <v>UNIDAD</v>
          </cell>
          <cell r="D489" t="str">
            <v>CANTIDAD</v>
          </cell>
          <cell r="E489" t="str">
            <v>V/UNITARIO</v>
          </cell>
          <cell r="F489" t="str">
            <v>V/PARCIAL</v>
          </cell>
        </row>
        <row r="490">
          <cell r="A490" t="str">
            <v>LAM-2X32</v>
          </cell>
          <cell r="B490" t="str">
            <v>LÁMPARA FLUORESCENTE SLIM LINE 2X32 "</v>
          </cell>
          <cell r="C490" t="str">
            <v>Un</v>
          </cell>
          <cell r="D490">
            <v>1</v>
          </cell>
          <cell r="E490">
            <v>0</v>
          </cell>
          <cell r="F490">
            <v>0</v>
          </cell>
        </row>
        <row r="492">
          <cell r="A492" t="str">
            <v>LF2X48</v>
          </cell>
          <cell r="B492" t="str">
            <v>SUMINISTRO LAMPARA SLIM LINE 2X48</v>
          </cell>
          <cell r="C492" t="str">
            <v>UN</v>
          </cell>
          <cell r="E492" t="str">
            <v>COSTO ITEM</v>
          </cell>
          <cell r="F492">
            <v>0</v>
          </cell>
        </row>
        <row r="494">
          <cell r="A494" t="str">
            <v>CODIGO</v>
          </cell>
          <cell r="B494" t="str">
            <v>DETALLE</v>
          </cell>
          <cell r="C494" t="str">
            <v>UNIDAD</v>
          </cell>
          <cell r="D494" t="str">
            <v>CANTIDAD</v>
          </cell>
          <cell r="E494" t="str">
            <v>V/UNITARIO</v>
          </cell>
          <cell r="F494" t="str">
            <v>V/PARCIAL</v>
          </cell>
        </row>
        <row r="495">
          <cell r="A495" t="str">
            <v>LAM-2X48</v>
          </cell>
          <cell r="B495" t="str">
            <v>LÁMPARA FLUORESCENTE SLIM LINE 2X48 "</v>
          </cell>
          <cell r="C495" t="str">
            <v>Un</v>
          </cell>
          <cell r="D495">
            <v>1</v>
          </cell>
          <cell r="E495">
            <v>0</v>
          </cell>
          <cell r="F495">
            <v>0</v>
          </cell>
        </row>
        <row r="498">
          <cell r="A498" t="str">
            <v>LF2X96</v>
          </cell>
          <cell r="B498" t="str">
            <v>SUMINISTRO LAMPARA SLIM LINE 2X96</v>
          </cell>
          <cell r="C498" t="str">
            <v>UN</v>
          </cell>
          <cell r="E498" t="str">
            <v>COSTO ITEM</v>
          </cell>
          <cell r="F498">
            <v>0</v>
          </cell>
        </row>
        <row r="500">
          <cell r="A500" t="str">
            <v>CODIGO</v>
          </cell>
          <cell r="B500" t="str">
            <v>DETALLE</v>
          </cell>
          <cell r="C500" t="str">
            <v>UNIDAD</v>
          </cell>
          <cell r="D500" t="str">
            <v>CANTIDAD</v>
          </cell>
          <cell r="E500" t="str">
            <v>V/UNITARIO</v>
          </cell>
          <cell r="F500" t="str">
            <v>V/PARCIAL</v>
          </cell>
        </row>
        <row r="501">
          <cell r="A501" t="str">
            <v>LAM-2X96</v>
          </cell>
          <cell r="B501" t="str">
            <v>LÁMPARA FLUORESCENTE SLIM LINE 2X96 "</v>
          </cell>
          <cell r="C501" t="str">
            <v>Un</v>
          </cell>
          <cell r="D501">
            <v>1</v>
          </cell>
          <cell r="E501">
            <v>0</v>
          </cell>
          <cell r="F501">
            <v>0</v>
          </cell>
        </row>
        <row r="503">
          <cell r="A503" t="str">
            <v>LBF40</v>
          </cell>
          <cell r="B503" t="str">
            <v>SUMINISTRO LAMPARA BALA FLUORESCENTE 40 W</v>
          </cell>
          <cell r="C503" t="str">
            <v>UN</v>
          </cell>
          <cell r="E503" t="str">
            <v>COSTO ITEM</v>
          </cell>
          <cell r="F503">
            <v>36900</v>
          </cell>
        </row>
        <row r="505">
          <cell r="A505" t="str">
            <v>CODIGO</v>
          </cell>
          <cell r="B505" t="str">
            <v>DETALLE</v>
          </cell>
          <cell r="C505" t="str">
            <v>UNIDAD</v>
          </cell>
          <cell r="D505" t="str">
            <v>CANTIDAD</v>
          </cell>
          <cell r="E505" t="str">
            <v>V/UNITARIO</v>
          </cell>
          <cell r="F505" t="str">
            <v>V/PARCIAL</v>
          </cell>
        </row>
        <row r="506">
          <cell r="A506" t="str">
            <v>BALFLU40</v>
          </cell>
          <cell r="B506" t="str">
            <v>BALA FUORESCENTE 40 W D 17.5 CM SENCILLA</v>
          </cell>
          <cell r="C506" t="str">
            <v>Un</v>
          </cell>
          <cell r="D506">
            <v>1</v>
          </cell>
          <cell r="E506">
            <v>36900</v>
          </cell>
          <cell r="F506">
            <v>36900</v>
          </cell>
        </row>
        <row r="510">
          <cell r="A510" t="str">
            <v>LBI100</v>
          </cell>
          <cell r="B510" t="str">
            <v>SUMINISTRO LAMPARA BALA INCANDESCENTE 100 W</v>
          </cell>
          <cell r="C510" t="str">
            <v>UN</v>
          </cell>
          <cell r="E510" t="str">
            <v>COSTO ITEM</v>
          </cell>
          <cell r="F510">
            <v>0</v>
          </cell>
        </row>
        <row r="512">
          <cell r="A512" t="str">
            <v>CODIGO</v>
          </cell>
          <cell r="B512" t="str">
            <v>DETALLE</v>
          </cell>
          <cell r="C512" t="str">
            <v>UNIDAD</v>
          </cell>
          <cell r="D512" t="str">
            <v>CANTIDAD</v>
          </cell>
          <cell r="E512" t="str">
            <v>V/UNITARIO</v>
          </cell>
          <cell r="F512" t="str">
            <v>V/PARCIAL</v>
          </cell>
        </row>
        <row r="513">
          <cell r="A513" t="str">
            <v>BALINC100</v>
          </cell>
          <cell r="B513" t="str">
            <v xml:space="preserve">BALA INCANDESCENTE 100 W 17.5 CM </v>
          </cell>
          <cell r="C513" t="str">
            <v>Un</v>
          </cell>
          <cell r="D513">
            <v>1</v>
          </cell>
          <cell r="E513">
            <v>0</v>
          </cell>
          <cell r="F513">
            <v>0</v>
          </cell>
        </row>
        <row r="519">
          <cell r="A519" t="str">
            <v>SM-LAMPT</v>
          </cell>
          <cell r="B519" t="str">
            <v>Salida mas luminaria 60x60 Rejilla Semienvolvente 
en aluminio especular 4xT8 / 17W incluye tomacorriente sencillo polo a tierra y clavija en tuberia EMT 1/2"</v>
          </cell>
          <cell r="C519" t="str">
            <v>UN</v>
          </cell>
          <cell r="E519" t="str">
            <v>COSTO ITEM</v>
          </cell>
          <cell r="F519">
            <v>229877</v>
          </cell>
        </row>
        <row r="521">
          <cell r="A521" t="str">
            <v>CODIGO</v>
          </cell>
          <cell r="B521" t="str">
            <v>DETALLE</v>
          </cell>
          <cell r="C521" t="str">
            <v>UNIDAD</v>
          </cell>
          <cell r="D521" t="str">
            <v>CANTIDAD</v>
          </cell>
          <cell r="E521" t="str">
            <v>V/UNITARIO</v>
          </cell>
          <cell r="F521" t="str">
            <v>V/PARCIAL</v>
          </cell>
        </row>
        <row r="522">
          <cell r="A522" t="str">
            <v>ALCU-12</v>
          </cell>
          <cell r="B522" t="str">
            <v>ALAMBRE DE COBRE THHN No. 12</v>
          </cell>
          <cell r="C522" t="str">
            <v>Ml</v>
          </cell>
          <cell r="D522">
            <v>9</v>
          </cell>
          <cell r="E522">
            <v>1659</v>
          </cell>
          <cell r="F522">
            <v>14931</v>
          </cell>
        </row>
        <row r="523">
          <cell r="A523" t="str">
            <v>ALCU-14</v>
          </cell>
          <cell r="B523" t="str">
            <v>ALAMBRE DE COBRE THHN No. 14</v>
          </cell>
          <cell r="C523" t="str">
            <v>Ml</v>
          </cell>
          <cell r="D523">
            <v>4.5</v>
          </cell>
          <cell r="E523">
            <v>1163</v>
          </cell>
          <cell r="F523">
            <v>5233.5</v>
          </cell>
        </row>
        <row r="524">
          <cell r="A524" t="str">
            <v>LAM-4X17</v>
          </cell>
          <cell r="B524" t="str">
            <v>LÁMPARA FLUORESCENTE 4X17</v>
          </cell>
          <cell r="C524" t="str">
            <v>Un</v>
          </cell>
          <cell r="D524">
            <v>1</v>
          </cell>
          <cell r="E524">
            <v>165000</v>
          </cell>
          <cell r="F524">
            <v>165000</v>
          </cell>
        </row>
        <row r="525">
          <cell r="A525" t="str">
            <v>TUBMG-1/2</v>
          </cell>
          <cell r="B525" t="str">
            <v>TUBO EMT 1/2 X 3MTS NTC-105 COLMENA</v>
          </cell>
          <cell r="C525" t="str">
            <v>UND</v>
          </cell>
          <cell r="D525">
            <v>4.5</v>
          </cell>
          <cell r="E525">
            <v>6815</v>
          </cell>
          <cell r="F525">
            <v>30667.5</v>
          </cell>
        </row>
        <row r="526">
          <cell r="A526" t="str">
            <v>CAJA-G-O</v>
          </cell>
          <cell r="B526" t="str">
            <v>CAJA GALVANIZADA OCTOGONAL</v>
          </cell>
          <cell r="C526">
            <v>0</v>
          </cell>
          <cell r="D526">
            <v>1</v>
          </cell>
          <cell r="E526">
            <v>1135</v>
          </cell>
          <cell r="F526">
            <v>1135</v>
          </cell>
        </row>
        <row r="527">
          <cell r="A527" t="str">
            <v>TOMA-DPT</v>
          </cell>
          <cell r="B527" t="str">
            <v>TOMA CORRIENTE DOBLE POLO TIERRA</v>
          </cell>
          <cell r="C527" t="str">
            <v>UND</v>
          </cell>
          <cell r="D527">
            <v>1</v>
          </cell>
          <cell r="E527">
            <v>4140</v>
          </cell>
          <cell r="F527">
            <v>4140</v>
          </cell>
        </row>
        <row r="528">
          <cell r="A528" t="str">
            <v>CLAV</v>
          </cell>
          <cell r="B528" t="str">
            <v>CLAVIJA POLO A TIERRA</v>
          </cell>
          <cell r="C528" t="str">
            <v>UN</v>
          </cell>
          <cell r="D528">
            <v>1</v>
          </cell>
          <cell r="E528">
            <v>2000</v>
          </cell>
          <cell r="F528">
            <v>2000</v>
          </cell>
        </row>
        <row r="529">
          <cell r="A529" t="str">
            <v>CURVAMG-1/2</v>
          </cell>
          <cell r="B529" t="str">
            <v>CURVA CONDUIT GALVANIZAD DE 1/2"</v>
          </cell>
          <cell r="C529" t="str">
            <v>Un</v>
          </cell>
          <cell r="D529">
            <v>2</v>
          </cell>
          <cell r="E529">
            <v>2985</v>
          </cell>
          <cell r="F529">
            <v>5970</v>
          </cell>
        </row>
        <row r="530">
          <cell r="A530" t="str">
            <v>CINTA-33</v>
          </cell>
          <cell r="B530" t="str">
            <v>CINTA AISLANTE 33 DE 3M</v>
          </cell>
          <cell r="C530" t="str">
            <v>Rollo</v>
          </cell>
          <cell r="D530">
            <v>0.1</v>
          </cell>
          <cell r="E530">
            <v>8000</v>
          </cell>
          <cell r="F530">
            <v>800</v>
          </cell>
        </row>
        <row r="533">
          <cell r="A533" t="str">
            <v>SM-LAMPTBALA</v>
          </cell>
          <cell r="B533" t="str">
            <v>Salida mas lampara tipo bala reflector en aluminio especular 18,2 cm, 1 xT4 / 26W en tuberia EMT 1/2"</v>
          </cell>
          <cell r="C533" t="str">
            <v>UN</v>
          </cell>
          <cell r="E533" t="str">
            <v>COSTO ITEM</v>
          </cell>
          <cell r="F533">
            <v>96787</v>
          </cell>
        </row>
        <row r="535">
          <cell r="A535" t="str">
            <v>CODIGO</v>
          </cell>
          <cell r="B535" t="str">
            <v>DETALLE</v>
          </cell>
          <cell r="C535" t="str">
            <v>UNIDAD</v>
          </cell>
          <cell r="D535" t="str">
            <v>CANTIDAD</v>
          </cell>
          <cell r="E535" t="str">
            <v>V/UNITARIO</v>
          </cell>
          <cell r="F535" t="str">
            <v>V/PARCIAL</v>
          </cell>
        </row>
        <row r="536">
          <cell r="A536" t="str">
            <v>ALCU-12</v>
          </cell>
          <cell r="B536" t="str">
            <v>ALAMBRE DE COBRE THHN No. 12</v>
          </cell>
          <cell r="C536" t="str">
            <v>Ml</v>
          </cell>
          <cell r="D536">
            <v>9</v>
          </cell>
          <cell r="E536">
            <v>1659</v>
          </cell>
          <cell r="F536">
            <v>14931</v>
          </cell>
        </row>
        <row r="537">
          <cell r="A537" t="str">
            <v>ALCU-14</v>
          </cell>
          <cell r="B537" t="str">
            <v>ALAMBRE DE COBRE THHN No. 14</v>
          </cell>
          <cell r="C537" t="str">
            <v>Ml</v>
          </cell>
          <cell r="D537">
            <v>4.5</v>
          </cell>
          <cell r="E537">
            <v>1163</v>
          </cell>
          <cell r="F537">
            <v>5233.5</v>
          </cell>
        </row>
        <row r="538">
          <cell r="A538" t="str">
            <v>BALFLU40</v>
          </cell>
          <cell r="B538" t="str">
            <v>BALA FUORESCENTE 40 W D 17.5 CM SENCILLA</v>
          </cell>
          <cell r="C538" t="str">
            <v>Un</v>
          </cell>
          <cell r="D538">
            <v>1</v>
          </cell>
          <cell r="E538">
            <v>36900</v>
          </cell>
          <cell r="F538">
            <v>36900</v>
          </cell>
        </row>
        <row r="539">
          <cell r="A539" t="str">
            <v>TUBMG-1/2</v>
          </cell>
          <cell r="B539" t="str">
            <v>TUBO EMT 1/2 X 3MTS NTC-105 COLMENA</v>
          </cell>
          <cell r="C539" t="str">
            <v>UND</v>
          </cell>
          <cell r="D539">
            <v>4.5</v>
          </cell>
          <cell r="E539">
            <v>6815</v>
          </cell>
          <cell r="F539">
            <v>30667.5</v>
          </cell>
        </row>
        <row r="540">
          <cell r="A540" t="str">
            <v>CAJA-G-O</v>
          </cell>
          <cell r="B540" t="str">
            <v>CAJA GALVANIZADA OCTOGONAL</v>
          </cell>
          <cell r="C540">
            <v>0</v>
          </cell>
          <cell r="D540">
            <v>1</v>
          </cell>
          <cell r="E540">
            <v>1135</v>
          </cell>
          <cell r="F540">
            <v>1135</v>
          </cell>
        </row>
        <row r="541">
          <cell r="A541" t="str">
            <v>CURVAMG-1/2</v>
          </cell>
          <cell r="B541" t="str">
            <v>CURVA CONDUIT GALVANIZAD DE 1/2"</v>
          </cell>
          <cell r="C541" t="str">
            <v>Un</v>
          </cell>
          <cell r="D541">
            <v>2</v>
          </cell>
          <cell r="E541">
            <v>2985</v>
          </cell>
          <cell r="F541">
            <v>5970</v>
          </cell>
        </row>
        <row r="542">
          <cell r="A542" t="str">
            <v>LAM-PLAF</v>
          </cell>
          <cell r="B542" t="str">
            <v>PLAFON DE PORCELANA</v>
          </cell>
          <cell r="C542" t="str">
            <v>Un</v>
          </cell>
          <cell r="D542">
            <v>1</v>
          </cell>
          <cell r="E542">
            <v>1150</v>
          </cell>
          <cell r="F542">
            <v>1150</v>
          </cell>
        </row>
        <row r="543">
          <cell r="A543" t="str">
            <v>CINTA-33</v>
          </cell>
          <cell r="B543" t="str">
            <v>CINTA AISLANTE 33 DE 3M</v>
          </cell>
          <cell r="C543" t="str">
            <v>Rollo</v>
          </cell>
          <cell r="D543">
            <v>0.1</v>
          </cell>
          <cell r="E543">
            <v>8000</v>
          </cell>
          <cell r="F543">
            <v>800</v>
          </cell>
        </row>
        <row r="546">
          <cell r="A546" t="str">
            <v>SM-LAMPTBALAD</v>
          </cell>
          <cell r="B546" t="str">
            <v>Salida mas lampara tipo bala reflector en aluminio especular 23 cm, 2 xT4 / 26W en tuberia EMT 1/2"</v>
          </cell>
          <cell r="C546" t="str">
            <v>UN</v>
          </cell>
          <cell r="E546" t="str">
            <v>COSTO ITEM</v>
          </cell>
          <cell r="F546">
            <v>114137</v>
          </cell>
        </row>
        <row r="548">
          <cell r="A548" t="str">
            <v>CODIGO</v>
          </cell>
          <cell r="B548" t="str">
            <v>DETALLE</v>
          </cell>
          <cell r="C548" t="str">
            <v>UNIDAD</v>
          </cell>
          <cell r="D548" t="str">
            <v>CANTIDAD</v>
          </cell>
          <cell r="E548" t="str">
            <v>V/UNITARIO</v>
          </cell>
          <cell r="F548" t="str">
            <v>V/PARCIAL</v>
          </cell>
        </row>
        <row r="549">
          <cell r="A549" t="str">
            <v>ALCU-12</v>
          </cell>
          <cell r="B549" t="str">
            <v>ALAMBRE DE COBRE THHN No. 12</v>
          </cell>
          <cell r="C549" t="str">
            <v>Ml</v>
          </cell>
          <cell r="D549">
            <v>9</v>
          </cell>
          <cell r="E549">
            <v>1659</v>
          </cell>
          <cell r="F549">
            <v>14931</v>
          </cell>
        </row>
        <row r="550">
          <cell r="A550" t="str">
            <v>ALCU-14</v>
          </cell>
          <cell r="B550" t="str">
            <v>ALAMBRE DE COBRE THHN No. 14</v>
          </cell>
          <cell r="C550" t="str">
            <v>Ml</v>
          </cell>
          <cell r="D550">
            <v>4.5</v>
          </cell>
          <cell r="E550">
            <v>1163</v>
          </cell>
          <cell r="F550">
            <v>5233.5</v>
          </cell>
        </row>
        <row r="551">
          <cell r="A551" t="str">
            <v>BALFLU9</v>
          </cell>
          <cell r="B551" t="str">
            <v>BALA FUORESCENTE 9 W D 13 CM  DULUX DOBLE</v>
          </cell>
          <cell r="C551" t="str">
            <v>Un</v>
          </cell>
          <cell r="D551">
            <v>1</v>
          </cell>
          <cell r="E551">
            <v>55400</v>
          </cell>
          <cell r="F551">
            <v>55400</v>
          </cell>
        </row>
        <row r="552">
          <cell r="A552" t="str">
            <v>TUBMG-1/2</v>
          </cell>
          <cell r="B552" t="str">
            <v>TUBO EMT 1/2 X 3MTS NTC-105 COLMENA</v>
          </cell>
          <cell r="C552" t="str">
            <v>UND</v>
          </cell>
          <cell r="D552">
            <v>4.5</v>
          </cell>
          <cell r="E552">
            <v>6815</v>
          </cell>
          <cell r="F552">
            <v>30667.5</v>
          </cell>
        </row>
        <row r="553">
          <cell r="A553" t="str">
            <v>CAJA-G-O</v>
          </cell>
          <cell r="B553" t="str">
            <v>CAJA GALVANIZADA OCTOGONAL</v>
          </cell>
          <cell r="C553">
            <v>0</v>
          </cell>
          <cell r="D553">
            <v>1</v>
          </cell>
          <cell r="E553">
            <v>1135</v>
          </cell>
          <cell r="F553">
            <v>1135</v>
          </cell>
        </row>
        <row r="554">
          <cell r="A554" t="str">
            <v>CURVAMG-1/2</v>
          </cell>
          <cell r="B554" t="str">
            <v>CURVA CONDUIT GALVANIZAD DE 1/2"</v>
          </cell>
          <cell r="C554" t="str">
            <v>Un</v>
          </cell>
          <cell r="D554">
            <v>2</v>
          </cell>
          <cell r="E554">
            <v>2985</v>
          </cell>
          <cell r="F554">
            <v>5970</v>
          </cell>
        </row>
        <row r="555">
          <cell r="A555" t="str">
            <v>CINTA-33</v>
          </cell>
          <cell r="B555" t="str">
            <v>CINTA AISLANTE 33 DE 3M</v>
          </cell>
          <cell r="C555" t="str">
            <v>Rollo</v>
          </cell>
          <cell r="D555">
            <v>0.1</v>
          </cell>
          <cell r="E555">
            <v>8000</v>
          </cell>
          <cell r="F555">
            <v>800</v>
          </cell>
        </row>
        <row r="558">
          <cell r="A558" t="str">
            <v>SM-LAMPPLF</v>
          </cell>
          <cell r="B558" t="str">
            <v>Salida mas aplique plafon con bombillo fluorescente compacto en tuberia EMT 1/2"</v>
          </cell>
          <cell r="C558" t="str">
            <v>UN</v>
          </cell>
          <cell r="E558" t="str">
            <v>COSTO ITEM</v>
          </cell>
          <cell r="F558">
            <v>133287</v>
          </cell>
        </row>
        <row r="560">
          <cell r="A560" t="str">
            <v>CODIGO</v>
          </cell>
          <cell r="B560" t="str">
            <v>DETALLE</v>
          </cell>
          <cell r="C560" t="str">
            <v>UNIDAD</v>
          </cell>
          <cell r="D560" t="str">
            <v>CANTIDAD</v>
          </cell>
          <cell r="E560" t="str">
            <v>V/UNITARIO</v>
          </cell>
          <cell r="F560" t="str">
            <v>V/PARCIAL</v>
          </cell>
        </row>
        <row r="561">
          <cell r="A561" t="str">
            <v>ALCU-12</v>
          </cell>
          <cell r="B561" t="str">
            <v>ALAMBRE DE COBRE THHN No. 12</v>
          </cell>
          <cell r="C561" t="str">
            <v>Ml</v>
          </cell>
          <cell r="D561">
            <v>9</v>
          </cell>
          <cell r="E561">
            <v>1659</v>
          </cell>
          <cell r="F561">
            <v>14931</v>
          </cell>
        </row>
        <row r="562">
          <cell r="A562" t="str">
            <v>ALCU-14</v>
          </cell>
          <cell r="B562" t="str">
            <v>ALAMBRE DE COBRE THHN No. 14</v>
          </cell>
          <cell r="C562" t="str">
            <v>Ml</v>
          </cell>
          <cell r="D562">
            <v>4.5</v>
          </cell>
          <cell r="E562">
            <v>1163</v>
          </cell>
          <cell r="F562">
            <v>5233.5</v>
          </cell>
        </row>
        <row r="563">
          <cell r="A563" t="str">
            <v>BALFLU9</v>
          </cell>
          <cell r="B563" t="str">
            <v>BALA FUORESCENTE 9 W D 13 CM  DULUX DOBLE</v>
          </cell>
          <cell r="C563" t="str">
            <v>Un</v>
          </cell>
          <cell r="D563">
            <v>1</v>
          </cell>
          <cell r="E563">
            <v>55400</v>
          </cell>
          <cell r="F563">
            <v>55400</v>
          </cell>
        </row>
        <row r="564">
          <cell r="A564" t="str">
            <v>TUBMG-1/2</v>
          </cell>
          <cell r="B564" t="str">
            <v>TUBO EMT 1/2 X 3MTS NTC-105 COLMENA</v>
          </cell>
          <cell r="C564" t="str">
            <v>UND</v>
          </cell>
          <cell r="D564">
            <v>4.5</v>
          </cell>
          <cell r="E564">
            <v>6815</v>
          </cell>
          <cell r="F564">
            <v>30667.5</v>
          </cell>
        </row>
        <row r="565">
          <cell r="A565" t="str">
            <v>CAJA-G-O</v>
          </cell>
          <cell r="B565" t="str">
            <v>CAJA GALVANIZADA OCTOGONAL</v>
          </cell>
          <cell r="C565">
            <v>0</v>
          </cell>
          <cell r="D565">
            <v>1</v>
          </cell>
          <cell r="E565">
            <v>1135</v>
          </cell>
          <cell r="F565">
            <v>1135</v>
          </cell>
        </row>
        <row r="566">
          <cell r="A566" t="str">
            <v>FLUC16W</v>
          </cell>
          <cell r="B566" t="str">
            <v>BOMBILLA FLUORESCENTE COMPACTA 16 W</v>
          </cell>
          <cell r="C566" t="str">
            <v>Un</v>
          </cell>
          <cell r="D566">
            <v>1</v>
          </cell>
          <cell r="E566">
            <v>18000</v>
          </cell>
          <cell r="F566">
            <v>18000</v>
          </cell>
        </row>
        <row r="567">
          <cell r="A567" t="str">
            <v>CURVAMG-1/2</v>
          </cell>
          <cell r="B567" t="str">
            <v>CURVA CONDUIT GALVANIZAD DE 1/2"</v>
          </cell>
          <cell r="C567" t="str">
            <v>Un</v>
          </cell>
          <cell r="D567">
            <v>2</v>
          </cell>
          <cell r="E567">
            <v>2985</v>
          </cell>
          <cell r="F567">
            <v>5970</v>
          </cell>
        </row>
        <row r="568">
          <cell r="A568" t="str">
            <v>LAM-PLAF</v>
          </cell>
          <cell r="B568" t="str">
            <v>PLAFON DE PORCELANA</v>
          </cell>
          <cell r="C568" t="str">
            <v>Un</v>
          </cell>
          <cell r="D568">
            <v>1</v>
          </cell>
          <cell r="E568">
            <v>1150</v>
          </cell>
          <cell r="F568">
            <v>1150</v>
          </cell>
        </row>
        <row r="569">
          <cell r="A569" t="str">
            <v>CINTA-33</v>
          </cell>
          <cell r="B569" t="str">
            <v>CINTA AISLANTE 33 DE 3M</v>
          </cell>
          <cell r="C569" t="str">
            <v>Rollo</v>
          </cell>
          <cell r="D569">
            <v>0.1</v>
          </cell>
          <cell r="E569">
            <v>8000</v>
          </cell>
          <cell r="F569">
            <v>800</v>
          </cell>
        </row>
        <row r="576">
          <cell r="A576" t="str">
            <v>SM-LAMPLER</v>
          </cell>
          <cell r="B576" t="str">
            <v>Salida mas lámpara de emergencia  315 lúmenes, 1 hora autonomía, tubo
fluorescente lineal 6W</v>
          </cell>
          <cell r="C576" t="str">
            <v>UN</v>
          </cell>
          <cell r="E576" t="str">
            <v>COSTO ITEM</v>
          </cell>
          <cell r="F576">
            <v>338387</v>
          </cell>
        </row>
        <row r="578">
          <cell r="A578" t="str">
            <v>CODIGO</v>
          </cell>
          <cell r="B578" t="str">
            <v>DETALLE</v>
          </cell>
          <cell r="C578" t="str">
            <v>UNIDAD</v>
          </cell>
          <cell r="D578" t="str">
            <v>CANTIDAD</v>
          </cell>
          <cell r="E578" t="str">
            <v>V/UNITARIO</v>
          </cell>
          <cell r="F578" t="str">
            <v>V/PARCIAL</v>
          </cell>
        </row>
        <row r="579">
          <cell r="A579" t="str">
            <v>ALCU-12</v>
          </cell>
          <cell r="B579" t="str">
            <v>ALAMBRE DE COBRE THHN No. 12</v>
          </cell>
          <cell r="C579" t="str">
            <v>Ml</v>
          </cell>
          <cell r="D579">
            <v>9</v>
          </cell>
          <cell r="E579">
            <v>1659</v>
          </cell>
          <cell r="F579">
            <v>14931</v>
          </cell>
        </row>
        <row r="580">
          <cell r="A580" t="str">
            <v>ALCU-14</v>
          </cell>
          <cell r="B580" t="str">
            <v>ALAMBRE DE COBRE THHN No. 14</v>
          </cell>
          <cell r="C580" t="str">
            <v>Ml</v>
          </cell>
          <cell r="D580">
            <v>4.5</v>
          </cell>
          <cell r="E580">
            <v>1163</v>
          </cell>
          <cell r="F580">
            <v>5233.5</v>
          </cell>
        </row>
        <row r="581">
          <cell r="A581" t="str">
            <v>LAMP-EMER</v>
          </cell>
          <cell r="B581" t="str">
            <v>LAMPARA DE EMERGENCIA</v>
          </cell>
          <cell r="C581" t="str">
            <v>UN</v>
          </cell>
          <cell r="D581">
            <v>1</v>
          </cell>
          <cell r="E581">
            <v>278500</v>
          </cell>
          <cell r="F581">
            <v>278500</v>
          </cell>
        </row>
        <row r="582">
          <cell r="A582" t="str">
            <v>TUBMG-1/2</v>
          </cell>
          <cell r="B582" t="str">
            <v>TUBO EMT 1/2 X 3MTS NTC-105 COLMENA</v>
          </cell>
          <cell r="C582" t="str">
            <v>UND</v>
          </cell>
          <cell r="D582">
            <v>4.5</v>
          </cell>
          <cell r="E582">
            <v>6815</v>
          </cell>
          <cell r="F582">
            <v>30667.5</v>
          </cell>
        </row>
        <row r="583">
          <cell r="A583" t="str">
            <v>CAJA-G-O</v>
          </cell>
          <cell r="B583" t="str">
            <v>CAJA GALVANIZADA OCTOGONAL</v>
          </cell>
          <cell r="C583">
            <v>0</v>
          </cell>
          <cell r="D583">
            <v>1</v>
          </cell>
          <cell r="E583">
            <v>1135</v>
          </cell>
          <cell r="F583">
            <v>1135</v>
          </cell>
        </row>
        <row r="584">
          <cell r="A584" t="str">
            <v>CURVAMG-1/2</v>
          </cell>
          <cell r="B584" t="str">
            <v>CURVA CONDUIT GALVANIZAD DE 1/2"</v>
          </cell>
          <cell r="C584" t="str">
            <v>Un</v>
          </cell>
          <cell r="D584">
            <v>2</v>
          </cell>
          <cell r="E584">
            <v>2985</v>
          </cell>
          <cell r="F584">
            <v>5970</v>
          </cell>
        </row>
        <row r="585">
          <cell r="A585" t="str">
            <v>LAM-PLAF</v>
          </cell>
          <cell r="B585" t="str">
            <v>PLAFON DE PORCELANA</v>
          </cell>
          <cell r="C585" t="str">
            <v>Un</v>
          </cell>
          <cell r="D585">
            <v>1</v>
          </cell>
          <cell r="E585">
            <v>1150</v>
          </cell>
          <cell r="F585">
            <v>1150</v>
          </cell>
        </row>
        <row r="586">
          <cell r="A586" t="str">
            <v>CINTA-33</v>
          </cell>
          <cell r="B586" t="str">
            <v>CINTA AISLANTE 33 DE 3M</v>
          </cell>
          <cell r="C586" t="str">
            <v>Rollo</v>
          </cell>
          <cell r="D586">
            <v>0.1</v>
          </cell>
          <cell r="E586">
            <v>8000</v>
          </cell>
          <cell r="F586">
            <v>800</v>
          </cell>
        </row>
        <row r="589">
          <cell r="A589" t="str">
            <v>SM-GFCI</v>
          </cell>
          <cell r="B589" t="str">
            <v>Salida mas toma doble tipo GFCI 20 Amp-125 Volt; Automatice Reset en tuberia EMT 1/2"</v>
          </cell>
          <cell r="C589" t="str">
            <v>UN</v>
          </cell>
          <cell r="E589" t="str">
            <v>COSTO ITEM</v>
          </cell>
          <cell r="F589">
            <v>99314</v>
          </cell>
        </row>
        <row r="591">
          <cell r="A591" t="str">
            <v>CODIGO</v>
          </cell>
          <cell r="B591" t="str">
            <v>DETALLE</v>
          </cell>
          <cell r="C591" t="str">
            <v>UNIDAD</v>
          </cell>
          <cell r="D591" t="str">
            <v>CANTIDAD</v>
          </cell>
          <cell r="E591" t="str">
            <v>V/UNITARIO</v>
          </cell>
          <cell r="F591" t="str">
            <v>V/PARCIAL</v>
          </cell>
        </row>
        <row r="592">
          <cell r="A592" t="str">
            <v>ALCU-12</v>
          </cell>
          <cell r="B592" t="str">
            <v>ALAMBRE DE COBRE THHN No. 12</v>
          </cell>
          <cell r="C592" t="str">
            <v>Ml</v>
          </cell>
          <cell r="D592">
            <v>9</v>
          </cell>
          <cell r="E592">
            <v>1659</v>
          </cell>
          <cell r="F592">
            <v>14931</v>
          </cell>
        </row>
        <row r="593">
          <cell r="A593" t="str">
            <v>ALCU-12</v>
          </cell>
          <cell r="B593" t="str">
            <v>ALAMBRE DE COBRE THHN No. 12</v>
          </cell>
          <cell r="C593" t="str">
            <v>Ml</v>
          </cell>
          <cell r="D593">
            <v>4.5</v>
          </cell>
          <cell r="E593">
            <v>1659</v>
          </cell>
          <cell r="F593">
            <v>7465.5</v>
          </cell>
        </row>
        <row r="594">
          <cell r="A594" t="str">
            <v>TUBMG-1/2</v>
          </cell>
          <cell r="B594" t="str">
            <v>TUBO EMT 1/2 X 3MTS NTC-105 COLMENA</v>
          </cell>
          <cell r="C594" t="str">
            <v>UND</v>
          </cell>
          <cell r="D594">
            <v>4.5</v>
          </cell>
          <cell r="E594">
            <v>6815</v>
          </cell>
          <cell r="F594">
            <v>30667.5</v>
          </cell>
        </row>
        <row r="595">
          <cell r="A595" t="str">
            <v>CAJA-G-C</v>
          </cell>
          <cell r="B595" t="str">
            <v>CAJA GALVANIZADA CUADRADA</v>
          </cell>
          <cell r="C595">
            <v>0</v>
          </cell>
          <cell r="D595">
            <v>1</v>
          </cell>
          <cell r="E595">
            <v>1480</v>
          </cell>
          <cell r="F595">
            <v>1480</v>
          </cell>
        </row>
        <row r="596">
          <cell r="A596" t="str">
            <v>CURVAMG-1/2</v>
          </cell>
          <cell r="B596" t="str">
            <v>CURVA CONDUIT GALVANIZAD DE 1/2"</v>
          </cell>
          <cell r="C596" t="str">
            <v>Un</v>
          </cell>
          <cell r="D596">
            <v>2</v>
          </cell>
          <cell r="E596">
            <v>2985</v>
          </cell>
          <cell r="F596">
            <v>5970</v>
          </cell>
        </row>
        <row r="597">
          <cell r="A597" t="str">
            <v>TOMA-GFCI</v>
          </cell>
          <cell r="B597" t="str">
            <v>TOMA CORRIENTE DOBLE POLO FALLA TIERA</v>
          </cell>
          <cell r="C597" t="str">
            <v>UND</v>
          </cell>
          <cell r="D597">
            <v>1</v>
          </cell>
          <cell r="E597">
            <v>38000</v>
          </cell>
          <cell r="F597">
            <v>38000</v>
          </cell>
        </row>
        <row r="598">
          <cell r="A598" t="str">
            <v>CINTA-33</v>
          </cell>
          <cell r="B598" t="str">
            <v>CINTA AISLANTE 33 DE 3M</v>
          </cell>
          <cell r="C598" t="str">
            <v>Rollo</v>
          </cell>
          <cell r="D598">
            <v>0.1</v>
          </cell>
          <cell r="E598">
            <v>8000</v>
          </cell>
          <cell r="F598">
            <v>800</v>
          </cell>
        </row>
        <row r="601">
          <cell r="A601" t="str">
            <v>SM-TCPT</v>
          </cell>
          <cell r="B601" t="str">
            <v>Salida mas toma doble polo a tierra 20 Amp, 125 Volt, NEMA 5-20R en tuberia EMT 1/2"</v>
          </cell>
          <cell r="C601" t="str">
            <v>UN</v>
          </cell>
          <cell r="E601" t="str">
            <v>COSTO ITEM</v>
          </cell>
          <cell r="F601">
            <v>65454</v>
          </cell>
        </row>
        <row r="603">
          <cell r="A603" t="str">
            <v>CODIGO</v>
          </cell>
          <cell r="B603" t="str">
            <v>DETALLE</v>
          </cell>
          <cell r="C603" t="str">
            <v>UNIDAD</v>
          </cell>
          <cell r="D603" t="str">
            <v>CANTIDAD</v>
          </cell>
          <cell r="E603" t="str">
            <v>V/UNITARIO</v>
          </cell>
          <cell r="F603" t="str">
            <v>V/PARCIAL</v>
          </cell>
        </row>
        <row r="604">
          <cell r="A604" t="str">
            <v>ALCU-12</v>
          </cell>
          <cell r="B604" t="str">
            <v>ALAMBRE DE COBRE THHN No. 12</v>
          </cell>
          <cell r="C604" t="str">
            <v>Ml</v>
          </cell>
          <cell r="D604">
            <v>9</v>
          </cell>
          <cell r="E604">
            <v>1659</v>
          </cell>
          <cell r="F604">
            <v>14931</v>
          </cell>
        </row>
        <row r="605">
          <cell r="A605" t="str">
            <v>ALCU-12</v>
          </cell>
          <cell r="B605" t="str">
            <v>ALAMBRE DE COBRE THHN No. 12</v>
          </cell>
          <cell r="C605" t="str">
            <v>Ml</v>
          </cell>
          <cell r="D605">
            <v>4.5</v>
          </cell>
          <cell r="E605">
            <v>1659</v>
          </cell>
          <cell r="F605">
            <v>7465.5</v>
          </cell>
        </row>
        <row r="606">
          <cell r="A606" t="str">
            <v>TUBMG-1/2</v>
          </cell>
          <cell r="B606" t="str">
            <v>TUBO EMT 1/2 X 3MTS NTC-105 COLMENA</v>
          </cell>
          <cell r="C606" t="str">
            <v>UND</v>
          </cell>
          <cell r="D606">
            <v>4.5</v>
          </cell>
          <cell r="E606">
            <v>6815</v>
          </cell>
          <cell r="F606">
            <v>30667.5</v>
          </cell>
        </row>
        <row r="607">
          <cell r="A607" t="str">
            <v>CAJA-G-C</v>
          </cell>
          <cell r="B607" t="str">
            <v>CAJA GALVANIZADA CUADRADA</v>
          </cell>
          <cell r="C607">
            <v>0</v>
          </cell>
          <cell r="D607">
            <v>1</v>
          </cell>
          <cell r="E607">
            <v>1480</v>
          </cell>
          <cell r="F607">
            <v>1480</v>
          </cell>
        </row>
        <row r="608">
          <cell r="A608" t="str">
            <v>CURVAMG-1/2</v>
          </cell>
          <cell r="B608" t="str">
            <v>CURVA CONDUIT GALVANIZAD DE 1/2"</v>
          </cell>
          <cell r="C608" t="str">
            <v>Un</v>
          </cell>
          <cell r="D608">
            <v>2</v>
          </cell>
          <cell r="E608">
            <v>2985</v>
          </cell>
          <cell r="F608">
            <v>5970</v>
          </cell>
        </row>
        <row r="609">
          <cell r="A609" t="str">
            <v>TOMA-DPT</v>
          </cell>
          <cell r="B609" t="str">
            <v>TOMA CORRIENTE DOBLE POLO TIERRA</v>
          </cell>
          <cell r="C609" t="str">
            <v>UND</v>
          </cell>
          <cell r="D609">
            <v>1</v>
          </cell>
          <cell r="E609">
            <v>4140</v>
          </cell>
          <cell r="F609">
            <v>4140</v>
          </cell>
        </row>
        <row r="610">
          <cell r="A610" t="str">
            <v>CINTA-33</v>
          </cell>
          <cell r="B610" t="str">
            <v>CINTA AISLANTE 33 DE 3M</v>
          </cell>
          <cell r="C610" t="str">
            <v>Rollo</v>
          </cell>
          <cell r="D610">
            <v>0.1</v>
          </cell>
          <cell r="E610">
            <v>8000</v>
          </cell>
          <cell r="F610">
            <v>800</v>
          </cell>
        </row>
        <row r="613">
          <cell r="A613" t="str">
            <v>SM-TCPTR</v>
          </cell>
          <cell r="B613" t="str">
            <v>Salida mas toma doble tipo polo a tierra aislado 20 Amp, 125 Volt, NEMA 5-20R en tuberia EMT 1/2"</v>
          </cell>
          <cell r="C613" t="str">
            <v>UN</v>
          </cell>
          <cell r="E613" t="str">
            <v>COSTO ITEM</v>
          </cell>
          <cell r="F613">
            <v>79314</v>
          </cell>
        </row>
        <row r="615">
          <cell r="A615" t="str">
            <v>CODIGO</v>
          </cell>
          <cell r="B615" t="str">
            <v>DETALLE</v>
          </cell>
          <cell r="C615" t="str">
            <v>UNIDAD</v>
          </cell>
          <cell r="D615" t="str">
            <v>CANTIDAD</v>
          </cell>
          <cell r="E615" t="str">
            <v>V/UNITARIO</v>
          </cell>
          <cell r="F615" t="str">
            <v>V/PARCIAL</v>
          </cell>
        </row>
        <row r="616">
          <cell r="A616" t="str">
            <v>ALCU-12</v>
          </cell>
          <cell r="B616" t="str">
            <v>ALAMBRE DE COBRE THHN No. 12</v>
          </cell>
          <cell r="C616" t="str">
            <v>Ml</v>
          </cell>
          <cell r="D616">
            <v>9</v>
          </cell>
          <cell r="E616">
            <v>1659</v>
          </cell>
          <cell r="F616">
            <v>14931</v>
          </cell>
        </row>
        <row r="617">
          <cell r="A617" t="str">
            <v>ALCU-12</v>
          </cell>
          <cell r="B617" t="str">
            <v>ALAMBRE DE COBRE THHN No. 12</v>
          </cell>
          <cell r="C617" t="str">
            <v>Ml</v>
          </cell>
          <cell r="D617">
            <v>4.5</v>
          </cell>
          <cell r="E617">
            <v>1659</v>
          </cell>
          <cell r="F617">
            <v>7465.5</v>
          </cell>
        </row>
        <row r="618">
          <cell r="A618" t="str">
            <v>TUBMG-1/2</v>
          </cell>
          <cell r="B618" t="str">
            <v>TUBO EMT 1/2 X 3MTS NTC-105 COLMENA</v>
          </cell>
          <cell r="C618" t="str">
            <v>UND</v>
          </cell>
          <cell r="D618">
            <v>4.5</v>
          </cell>
          <cell r="E618">
            <v>6815</v>
          </cell>
          <cell r="F618">
            <v>30667.5</v>
          </cell>
        </row>
        <row r="619">
          <cell r="A619" t="str">
            <v>CAJA-G-C</v>
          </cell>
          <cell r="B619" t="str">
            <v>CAJA GALVANIZADA CUADRADA</v>
          </cell>
          <cell r="C619">
            <v>0</v>
          </cell>
          <cell r="D619">
            <v>1</v>
          </cell>
          <cell r="E619">
            <v>1480</v>
          </cell>
          <cell r="F619">
            <v>1480</v>
          </cell>
        </row>
        <row r="620">
          <cell r="A620" t="str">
            <v>CURVAMG-1/2</v>
          </cell>
          <cell r="B620" t="str">
            <v>CURVA CONDUIT GALVANIZAD DE 1/2"</v>
          </cell>
          <cell r="C620" t="str">
            <v>Un</v>
          </cell>
          <cell r="D620">
            <v>2</v>
          </cell>
          <cell r="E620">
            <v>2985</v>
          </cell>
          <cell r="F620">
            <v>5970</v>
          </cell>
        </row>
        <row r="621">
          <cell r="A621" t="str">
            <v>TOMA-PTA</v>
          </cell>
          <cell r="B621" t="str">
            <v>TOMA CORRIENTE DOBLE POLO TIERRA AISLADO</v>
          </cell>
          <cell r="C621" t="str">
            <v>UND</v>
          </cell>
          <cell r="D621">
            <v>1</v>
          </cell>
          <cell r="E621">
            <v>18000</v>
          </cell>
          <cell r="F621">
            <v>18000</v>
          </cell>
        </row>
        <row r="622">
          <cell r="A622" t="str">
            <v>CINTA-33</v>
          </cell>
          <cell r="B622" t="str">
            <v>CINTA AISLANTE 33 DE 3M</v>
          </cell>
          <cell r="C622" t="str">
            <v>Rollo</v>
          </cell>
          <cell r="D622">
            <v>0.1</v>
          </cell>
          <cell r="E622">
            <v>8000</v>
          </cell>
          <cell r="F622">
            <v>800</v>
          </cell>
        </row>
        <row r="626">
          <cell r="A626" t="str">
            <v>S-TCBF</v>
          </cell>
          <cell r="B626" t="str">
            <v xml:space="preserve">SALIDA TOMACORRIENTE BIFASICO </v>
          </cell>
          <cell r="C626" t="str">
            <v>UN</v>
          </cell>
          <cell r="E626" t="str">
            <v>COSTO ITEM</v>
          </cell>
          <cell r="F626">
            <v>55302</v>
          </cell>
        </row>
        <row r="628">
          <cell r="A628" t="str">
            <v>CODIGO</v>
          </cell>
          <cell r="B628" t="str">
            <v>DETALLE</v>
          </cell>
          <cell r="C628" t="str">
            <v>UNIDAD</v>
          </cell>
          <cell r="D628" t="str">
            <v>CANTIDAD</v>
          </cell>
          <cell r="E628" t="str">
            <v>V/UNITARIO</v>
          </cell>
          <cell r="F628" t="str">
            <v>V/PARCIAL</v>
          </cell>
        </row>
        <row r="629">
          <cell r="A629" t="str">
            <v>ALCU-12</v>
          </cell>
          <cell r="B629" t="str">
            <v>ALAMBRE DE COBRE THHN No. 12</v>
          </cell>
          <cell r="C629" t="str">
            <v>Ml</v>
          </cell>
          <cell r="D629">
            <v>6</v>
          </cell>
          <cell r="E629">
            <v>1659</v>
          </cell>
          <cell r="F629">
            <v>9954</v>
          </cell>
        </row>
        <row r="630">
          <cell r="A630" t="str">
            <v>ALCU-10</v>
          </cell>
          <cell r="B630" t="str">
            <v>ALAMBRE DE COBRE THHN No. 10</v>
          </cell>
          <cell r="C630" t="str">
            <v>Ml</v>
          </cell>
          <cell r="D630">
            <v>12</v>
          </cell>
          <cell r="E630">
            <v>1289</v>
          </cell>
          <cell r="F630">
            <v>15468</v>
          </cell>
        </row>
        <row r="631">
          <cell r="A631" t="str">
            <v>TUBPVC-3/4</v>
          </cell>
          <cell r="B631" t="str">
            <v xml:space="preserve">TUBO PVC CONDUIT 3/4 X 3MTS </v>
          </cell>
          <cell r="C631" t="str">
            <v>UND</v>
          </cell>
          <cell r="D631">
            <v>6</v>
          </cell>
          <cell r="E631">
            <v>2830</v>
          </cell>
          <cell r="F631">
            <v>16980</v>
          </cell>
        </row>
        <row r="632">
          <cell r="A632" t="str">
            <v>CAJA-G-C</v>
          </cell>
          <cell r="B632" t="str">
            <v>CAJA GALVANIZADA CUADRADA</v>
          </cell>
          <cell r="C632">
            <v>0</v>
          </cell>
          <cell r="D632">
            <v>1</v>
          </cell>
          <cell r="E632">
            <v>1480</v>
          </cell>
          <cell r="F632">
            <v>1480</v>
          </cell>
        </row>
        <row r="633">
          <cell r="A633" t="str">
            <v>CURVA-3/4</v>
          </cell>
          <cell r="B633" t="str">
            <v xml:space="preserve">CURVA PVC CONDUIT 3/4 </v>
          </cell>
          <cell r="C633" t="str">
            <v>UND</v>
          </cell>
          <cell r="D633">
            <v>2</v>
          </cell>
          <cell r="E633">
            <v>310</v>
          </cell>
          <cell r="F633">
            <v>620</v>
          </cell>
        </row>
        <row r="634">
          <cell r="A634" t="str">
            <v>TOMA-E50</v>
          </cell>
          <cell r="B634" t="str">
            <v xml:space="preserve">TOMA PATA TRABADA 20 AMPERIOS </v>
          </cell>
          <cell r="C634" t="str">
            <v>Un</v>
          </cell>
          <cell r="D634">
            <v>1</v>
          </cell>
          <cell r="E634">
            <v>10000</v>
          </cell>
          <cell r="F634">
            <v>10000</v>
          </cell>
        </row>
        <row r="635">
          <cell r="A635" t="str">
            <v>CINTA-33</v>
          </cell>
          <cell r="B635" t="str">
            <v>CINTA AISLANTE 33 DE 3M</v>
          </cell>
          <cell r="C635" t="str">
            <v>Rollo</v>
          </cell>
          <cell r="D635">
            <v>0.1</v>
          </cell>
          <cell r="E635">
            <v>8000</v>
          </cell>
          <cell r="F635">
            <v>800</v>
          </cell>
        </row>
        <row r="639">
          <cell r="A639" t="str">
            <v>SM-TCBF</v>
          </cell>
          <cell r="B639" t="str">
            <v>SALIDA TOMACORRIENTE BIFASICO TM</v>
          </cell>
          <cell r="C639" t="str">
            <v>UN</v>
          </cell>
          <cell r="E639" t="str">
            <v>COSTO ITEM</v>
          </cell>
          <cell r="F639">
            <v>93880</v>
          </cell>
        </row>
        <row r="641">
          <cell r="A641" t="str">
            <v>CODIGO</v>
          </cell>
          <cell r="B641" t="str">
            <v>DETALLE</v>
          </cell>
          <cell r="C641" t="str">
            <v>UNIDAD</v>
          </cell>
          <cell r="D641" t="str">
            <v>CANTIDAD</v>
          </cell>
          <cell r="E641" t="str">
            <v>V/UNITARIO</v>
          </cell>
          <cell r="F641" t="str">
            <v>V/PARCIAL</v>
          </cell>
        </row>
        <row r="642">
          <cell r="A642" t="str">
            <v>ALCU-12</v>
          </cell>
          <cell r="B642" t="str">
            <v>ALAMBRE DE COBRE THHN No. 12</v>
          </cell>
          <cell r="C642" t="str">
            <v>Ml</v>
          </cell>
          <cell r="D642">
            <v>6</v>
          </cell>
          <cell r="E642">
            <v>1659</v>
          </cell>
          <cell r="F642">
            <v>9954</v>
          </cell>
        </row>
        <row r="643">
          <cell r="A643" t="str">
            <v>ALCU-10</v>
          </cell>
          <cell r="B643" t="str">
            <v>ALAMBRE DE COBRE THHN No. 10</v>
          </cell>
          <cell r="C643" t="str">
            <v>Ml</v>
          </cell>
          <cell r="D643">
            <v>12</v>
          </cell>
          <cell r="E643">
            <v>1289</v>
          </cell>
          <cell r="F643">
            <v>15468</v>
          </cell>
        </row>
        <row r="644">
          <cell r="A644" t="str">
            <v>TUBMG-3/4</v>
          </cell>
          <cell r="B644" t="str">
            <v>TUBO EMT 3/4 X 3MTS NTC-105 COLMENA</v>
          </cell>
          <cell r="C644" t="str">
            <v>UND</v>
          </cell>
          <cell r="D644">
            <v>6</v>
          </cell>
          <cell r="E644">
            <v>9613</v>
          </cell>
          <cell r="F644">
            <v>57678</v>
          </cell>
        </row>
        <row r="645">
          <cell r="A645" t="str">
            <v>CAJA-G-C</v>
          </cell>
          <cell r="B645" t="str">
            <v>CAJA GALVANIZADA CUADRADA</v>
          </cell>
          <cell r="C645">
            <v>0</v>
          </cell>
          <cell r="D645">
            <v>1</v>
          </cell>
          <cell r="E645">
            <v>1480</v>
          </cell>
          <cell r="F645">
            <v>1480</v>
          </cell>
        </row>
        <row r="646">
          <cell r="A646" t="str">
            <v>CURVAMG-3/4</v>
          </cell>
          <cell r="B646" t="str">
            <v>CURVA CONDUIT GALVANIZAD DE 3/4"</v>
          </cell>
          <cell r="C646" t="str">
            <v>Un</v>
          </cell>
          <cell r="D646">
            <v>2</v>
          </cell>
          <cell r="E646">
            <v>4250</v>
          </cell>
          <cell r="F646">
            <v>8500</v>
          </cell>
        </row>
        <row r="647">
          <cell r="A647" t="str">
            <v>TOMA-PT</v>
          </cell>
          <cell r="B647" t="str">
            <v xml:space="preserve">TOMA PATA TRIFILAR </v>
          </cell>
          <cell r="C647" t="str">
            <v>Un</v>
          </cell>
          <cell r="D647">
            <v>1</v>
          </cell>
          <cell r="E647">
            <v>0</v>
          </cell>
          <cell r="F647">
            <v>0</v>
          </cell>
        </row>
        <row r="648">
          <cell r="A648" t="str">
            <v>CINTA-33</v>
          </cell>
          <cell r="B648" t="str">
            <v>CINTA AISLANTE 33 DE 3M</v>
          </cell>
          <cell r="C648" t="str">
            <v>Rollo</v>
          </cell>
          <cell r="D648">
            <v>0.1</v>
          </cell>
          <cell r="E648">
            <v>8000</v>
          </cell>
          <cell r="F648">
            <v>800</v>
          </cell>
        </row>
        <row r="651">
          <cell r="A651" t="str">
            <v>SM-INTS</v>
          </cell>
          <cell r="B651" t="str">
            <v>Salida mas interruptor sencillo 10A, 250V en tuberia EMT 1/2"</v>
          </cell>
          <cell r="C651" t="str">
            <v>UN</v>
          </cell>
          <cell r="E651" t="str">
            <v>COSTO ITEM</v>
          </cell>
          <cell r="F651">
            <v>65014</v>
          </cell>
        </row>
        <row r="653">
          <cell r="A653" t="str">
            <v>CODIGO</v>
          </cell>
          <cell r="B653" t="str">
            <v>DETALLE</v>
          </cell>
          <cell r="C653" t="str">
            <v>UNIDAD</v>
          </cell>
          <cell r="D653" t="str">
            <v>CANTIDAD</v>
          </cell>
          <cell r="E653" t="str">
            <v>V/UNITARIO</v>
          </cell>
          <cell r="F653" t="str">
            <v>V/PARCIAL</v>
          </cell>
        </row>
        <row r="654">
          <cell r="A654" t="str">
            <v>ALCU-12</v>
          </cell>
          <cell r="B654" t="str">
            <v>ALAMBRE DE COBRE THHN No. 12</v>
          </cell>
          <cell r="C654" t="str">
            <v>Ml</v>
          </cell>
          <cell r="D654">
            <v>9</v>
          </cell>
          <cell r="E654">
            <v>1659</v>
          </cell>
          <cell r="F654">
            <v>14931</v>
          </cell>
        </row>
        <row r="655">
          <cell r="A655" t="str">
            <v>ALCU-12</v>
          </cell>
          <cell r="B655" t="str">
            <v>ALAMBRE DE COBRE THHN No. 12</v>
          </cell>
          <cell r="C655" t="str">
            <v>Ml</v>
          </cell>
          <cell r="D655">
            <v>4.5</v>
          </cell>
          <cell r="E655">
            <v>1659</v>
          </cell>
          <cell r="F655">
            <v>7465.5</v>
          </cell>
        </row>
        <row r="656">
          <cell r="A656" t="str">
            <v>TUBMG-1/2</v>
          </cell>
          <cell r="B656" t="str">
            <v>TUBO EMT 1/2 X 3MTS NTC-105 COLMENA</v>
          </cell>
          <cell r="C656" t="str">
            <v>UND</v>
          </cell>
          <cell r="D656">
            <v>4.5</v>
          </cell>
          <cell r="E656">
            <v>6815</v>
          </cell>
          <cell r="F656">
            <v>30667.5</v>
          </cell>
        </row>
        <row r="657">
          <cell r="A657" t="str">
            <v>CAJA-G-C</v>
          </cell>
          <cell r="B657" t="str">
            <v>CAJA GALVANIZADA CUADRADA</v>
          </cell>
          <cell r="C657">
            <v>0</v>
          </cell>
          <cell r="D657">
            <v>1</v>
          </cell>
          <cell r="E657">
            <v>1480</v>
          </cell>
          <cell r="F657">
            <v>1480</v>
          </cell>
        </row>
        <row r="658">
          <cell r="A658" t="str">
            <v>CURVAMG-1/2</v>
          </cell>
          <cell r="B658" t="str">
            <v>CURVA CONDUIT GALVANIZAD DE 1/2"</v>
          </cell>
          <cell r="C658" t="str">
            <v>Un</v>
          </cell>
          <cell r="D658">
            <v>2</v>
          </cell>
          <cell r="E658">
            <v>2985</v>
          </cell>
          <cell r="F658">
            <v>5970</v>
          </cell>
        </row>
        <row r="659">
          <cell r="A659" t="str">
            <v>INT-S</v>
          </cell>
          <cell r="B659" t="str">
            <v xml:space="preserve">INTERRUPTOR SENCILLO </v>
          </cell>
          <cell r="C659" t="str">
            <v>UND</v>
          </cell>
          <cell r="D659">
            <v>1</v>
          </cell>
          <cell r="E659">
            <v>3700</v>
          </cell>
          <cell r="F659">
            <v>3700</v>
          </cell>
        </row>
        <row r="660">
          <cell r="A660" t="str">
            <v>CINTA-33</v>
          </cell>
          <cell r="B660" t="str">
            <v>CINTA AISLANTE 33 DE 3M</v>
          </cell>
          <cell r="C660" t="str">
            <v>Rollo</v>
          </cell>
          <cell r="D660">
            <v>0.1</v>
          </cell>
          <cell r="E660">
            <v>8000</v>
          </cell>
          <cell r="F660">
            <v>800</v>
          </cell>
        </row>
        <row r="663">
          <cell r="A663" t="str">
            <v>SM-INTD</v>
          </cell>
          <cell r="B663" t="str">
            <v>Salida mas interruptor doble 10A, 250V  en tuberia EMT 1/2"</v>
          </cell>
          <cell r="C663" t="str">
            <v>UN</v>
          </cell>
          <cell r="E663" t="str">
            <v>COSTO ITEM</v>
          </cell>
          <cell r="F663">
            <v>74419.5</v>
          </cell>
        </row>
        <row r="665">
          <cell r="A665" t="str">
            <v>CODIGO</v>
          </cell>
          <cell r="B665" t="str">
            <v>DETALLE</v>
          </cell>
          <cell r="C665" t="str">
            <v>UNIDAD</v>
          </cell>
          <cell r="D665" t="str">
            <v>CANTIDAD</v>
          </cell>
          <cell r="E665" t="str">
            <v>V/UNITARIO</v>
          </cell>
          <cell r="F665" t="str">
            <v>V/PARCIAL</v>
          </cell>
        </row>
        <row r="666">
          <cell r="A666" t="str">
            <v>ALCU-12</v>
          </cell>
          <cell r="B666" t="str">
            <v>ALAMBRE DE COBRE THHN No. 12</v>
          </cell>
          <cell r="C666" t="str">
            <v>Ml</v>
          </cell>
          <cell r="D666">
            <v>13.5</v>
          </cell>
          <cell r="E666">
            <v>1659</v>
          </cell>
          <cell r="F666">
            <v>22396.5</v>
          </cell>
        </row>
        <row r="667">
          <cell r="A667" t="str">
            <v>ALCU-12</v>
          </cell>
          <cell r="B667" t="str">
            <v>ALAMBRE DE COBRE THHN No. 12</v>
          </cell>
          <cell r="C667" t="str">
            <v>Ml</v>
          </cell>
          <cell r="D667">
            <v>4.5</v>
          </cell>
          <cell r="E667">
            <v>1659</v>
          </cell>
          <cell r="F667">
            <v>7465.5</v>
          </cell>
        </row>
        <row r="668">
          <cell r="A668" t="str">
            <v>TUBMG-1/2</v>
          </cell>
          <cell r="B668" t="str">
            <v>TUBO EMT 1/2 X 3MTS NTC-105 COLMENA</v>
          </cell>
          <cell r="C668" t="str">
            <v>UND</v>
          </cell>
          <cell r="D668">
            <v>4.5</v>
          </cell>
          <cell r="E668">
            <v>6815</v>
          </cell>
          <cell r="F668">
            <v>30667.5</v>
          </cell>
        </row>
        <row r="669">
          <cell r="A669" t="str">
            <v>CAJA-G-C</v>
          </cell>
          <cell r="B669" t="str">
            <v>CAJA GALVANIZADA CUADRADA</v>
          </cell>
          <cell r="C669">
            <v>0</v>
          </cell>
          <cell r="D669">
            <v>1</v>
          </cell>
          <cell r="E669">
            <v>1480</v>
          </cell>
          <cell r="F669">
            <v>1480</v>
          </cell>
        </row>
        <row r="670">
          <cell r="A670" t="str">
            <v>CURVAMG-1/2</v>
          </cell>
          <cell r="B670" t="str">
            <v>CURVA CONDUIT GALVANIZAD DE 1/2"</v>
          </cell>
          <cell r="C670" t="str">
            <v>Un</v>
          </cell>
          <cell r="D670">
            <v>2</v>
          </cell>
          <cell r="E670">
            <v>2985</v>
          </cell>
          <cell r="F670">
            <v>5970</v>
          </cell>
        </row>
        <row r="671">
          <cell r="A671" t="str">
            <v>INT-D</v>
          </cell>
          <cell r="B671" t="str">
            <v xml:space="preserve">INTERRUPTOR DOBLE   </v>
          </cell>
          <cell r="C671" t="str">
            <v>UND</v>
          </cell>
          <cell r="D671">
            <v>1</v>
          </cell>
          <cell r="E671">
            <v>5640</v>
          </cell>
          <cell r="F671">
            <v>5640</v>
          </cell>
        </row>
        <row r="672">
          <cell r="A672" t="str">
            <v>CINTA-33</v>
          </cell>
          <cell r="B672" t="str">
            <v>CINTA AISLANTE 33 DE 3M</v>
          </cell>
          <cell r="C672" t="str">
            <v>Rollo</v>
          </cell>
          <cell r="D672">
            <v>0.1</v>
          </cell>
          <cell r="E672">
            <v>8000</v>
          </cell>
          <cell r="F672">
            <v>800</v>
          </cell>
        </row>
        <row r="675">
          <cell r="A675" t="str">
            <v>SM-INTT</v>
          </cell>
          <cell r="B675" t="str">
            <v>Salida mas interruptor  triple 10A, 250V  en tuberia EMT 1/2"</v>
          </cell>
          <cell r="C675" t="str">
            <v>UN</v>
          </cell>
          <cell r="E675" t="str">
            <v>COSTO ITEM</v>
          </cell>
          <cell r="F675">
            <v>83795</v>
          </cell>
        </row>
        <row r="677">
          <cell r="A677" t="str">
            <v>CODIGO</v>
          </cell>
          <cell r="B677" t="str">
            <v>DETALLE</v>
          </cell>
          <cell r="C677" t="str">
            <v>UNIDAD</v>
          </cell>
          <cell r="D677" t="str">
            <v>CANTIDAD</v>
          </cell>
          <cell r="E677" t="str">
            <v>V/UNITARIO</v>
          </cell>
          <cell r="F677" t="str">
            <v>V/PARCIAL</v>
          </cell>
        </row>
        <row r="678">
          <cell r="A678" t="str">
            <v>ALCU-12</v>
          </cell>
          <cell r="B678" t="str">
            <v>ALAMBRE DE COBRE THHN No. 12</v>
          </cell>
          <cell r="C678" t="str">
            <v>Ml</v>
          </cell>
          <cell r="D678">
            <v>18</v>
          </cell>
          <cell r="E678">
            <v>1659</v>
          </cell>
          <cell r="F678">
            <v>29862</v>
          </cell>
        </row>
        <row r="679">
          <cell r="A679" t="str">
            <v>ALCU-12</v>
          </cell>
          <cell r="B679" t="str">
            <v>ALAMBRE DE COBRE THHN No. 12</v>
          </cell>
          <cell r="C679" t="str">
            <v>Ml</v>
          </cell>
          <cell r="D679">
            <v>4.5</v>
          </cell>
          <cell r="E679">
            <v>1659</v>
          </cell>
          <cell r="F679">
            <v>7465.5</v>
          </cell>
        </row>
        <row r="680">
          <cell r="A680" t="str">
            <v>TUBMG-1/2</v>
          </cell>
          <cell r="B680" t="str">
            <v>TUBO EMT 1/2 X 3MTS NTC-105 COLMENA</v>
          </cell>
          <cell r="C680" t="str">
            <v>UND</v>
          </cell>
          <cell r="D680">
            <v>4.5</v>
          </cell>
          <cell r="E680">
            <v>6815</v>
          </cell>
          <cell r="F680">
            <v>30667.5</v>
          </cell>
        </row>
        <row r="681">
          <cell r="A681" t="str">
            <v>CAJA-G-C</v>
          </cell>
          <cell r="B681" t="str">
            <v>CAJA GALVANIZADA CUADRADA</v>
          </cell>
          <cell r="C681">
            <v>0</v>
          </cell>
          <cell r="D681">
            <v>1</v>
          </cell>
          <cell r="E681">
            <v>1480</v>
          </cell>
          <cell r="F681">
            <v>1480</v>
          </cell>
        </row>
        <row r="682">
          <cell r="A682" t="str">
            <v>CURVAMG-1/2</v>
          </cell>
          <cell r="B682" t="str">
            <v>CURVA CONDUIT GALVANIZAD DE 1/2"</v>
          </cell>
          <cell r="C682" t="str">
            <v>Un</v>
          </cell>
          <cell r="D682">
            <v>2</v>
          </cell>
          <cell r="E682">
            <v>2985</v>
          </cell>
          <cell r="F682">
            <v>5970</v>
          </cell>
        </row>
        <row r="683">
          <cell r="A683" t="str">
            <v>INT-T</v>
          </cell>
          <cell r="B683" t="str">
            <v xml:space="preserve">INTERRUPTOR TRIPLE   </v>
          </cell>
          <cell r="C683" t="str">
            <v>UND</v>
          </cell>
          <cell r="D683">
            <v>1</v>
          </cell>
          <cell r="E683">
            <v>7550</v>
          </cell>
          <cell r="F683">
            <v>7550</v>
          </cell>
        </row>
        <row r="684">
          <cell r="A684" t="str">
            <v>CINTA-33</v>
          </cell>
          <cell r="B684" t="str">
            <v>CINTA AISLANTE 33 DE 3M</v>
          </cell>
          <cell r="C684" t="str">
            <v>Rollo</v>
          </cell>
          <cell r="D684">
            <v>0.1</v>
          </cell>
          <cell r="E684">
            <v>8000</v>
          </cell>
          <cell r="F684">
            <v>800</v>
          </cell>
        </row>
        <row r="687">
          <cell r="A687" t="str">
            <v>SM-INTCS</v>
          </cell>
          <cell r="B687" t="str">
            <v>Salida mas interruptor conmutable sencillo 10A, 250V  en tuberia EMT 1/2"</v>
          </cell>
          <cell r="C687" t="str">
            <v>UN</v>
          </cell>
          <cell r="E687" t="str">
            <v>COSTO ITEM</v>
          </cell>
          <cell r="F687">
            <v>80505</v>
          </cell>
        </row>
        <row r="689">
          <cell r="A689" t="str">
            <v>CODIGO</v>
          </cell>
          <cell r="B689" t="str">
            <v>DETALLE</v>
          </cell>
          <cell r="C689" t="str">
            <v>UNIDAD</v>
          </cell>
          <cell r="D689" t="str">
            <v>CANTIDAD</v>
          </cell>
          <cell r="E689" t="str">
            <v>V/UNITARIO</v>
          </cell>
          <cell r="F689" t="str">
            <v>V/PARCIAL</v>
          </cell>
        </row>
        <row r="690">
          <cell r="A690" t="str">
            <v>ALCU-12</v>
          </cell>
          <cell r="B690" t="str">
            <v>ALAMBRE DE COBRE THHN No. 12</v>
          </cell>
          <cell r="C690" t="str">
            <v>Ml</v>
          </cell>
          <cell r="D690">
            <v>13.5</v>
          </cell>
          <cell r="E690">
            <v>1659</v>
          </cell>
          <cell r="F690">
            <v>22396.5</v>
          </cell>
        </row>
        <row r="691">
          <cell r="A691" t="str">
            <v>ALCU-12</v>
          </cell>
          <cell r="B691" t="str">
            <v>ALAMBRE DE COBRE THHN No. 12</v>
          </cell>
          <cell r="C691" t="str">
            <v>Ml</v>
          </cell>
          <cell r="D691">
            <v>9</v>
          </cell>
          <cell r="E691">
            <v>1659</v>
          </cell>
          <cell r="F691">
            <v>14931</v>
          </cell>
        </row>
        <row r="692">
          <cell r="A692" t="str">
            <v>TUBMG-1/2</v>
          </cell>
          <cell r="B692" t="str">
            <v>TUBO EMT 1/2 X 3MTS NTC-105 COLMENA</v>
          </cell>
          <cell r="C692" t="str">
            <v>UND</v>
          </cell>
          <cell r="D692">
            <v>4.5</v>
          </cell>
          <cell r="E692">
            <v>6815</v>
          </cell>
          <cell r="F692">
            <v>30667.5</v>
          </cell>
        </row>
        <row r="693">
          <cell r="A693" t="str">
            <v>CAJA-G-C</v>
          </cell>
          <cell r="B693" t="str">
            <v>CAJA GALVANIZADA CUADRADA</v>
          </cell>
          <cell r="C693">
            <v>0</v>
          </cell>
          <cell r="D693">
            <v>1</v>
          </cell>
          <cell r="E693">
            <v>1480</v>
          </cell>
          <cell r="F693">
            <v>1480</v>
          </cell>
        </row>
        <row r="694">
          <cell r="A694" t="str">
            <v>CURVAMG-1/2</v>
          </cell>
          <cell r="B694" t="str">
            <v>CURVA CONDUIT GALVANIZAD DE 1/2"</v>
          </cell>
          <cell r="C694" t="str">
            <v>Un</v>
          </cell>
          <cell r="D694">
            <v>2</v>
          </cell>
          <cell r="E694">
            <v>2985</v>
          </cell>
          <cell r="F694">
            <v>5970</v>
          </cell>
        </row>
        <row r="695">
          <cell r="A695" t="str">
            <v>INT-C</v>
          </cell>
          <cell r="B695" t="str">
            <v>INTERRUPTOR CONMUTABLE SENCILLO</v>
          </cell>
          <cell r="C695" t="str">
            <v>UND</v>
          </cell>
          <cell r="D695">
            <v>1</v>
          </cell>
          <cell r="E695">
            <v>4260</v>
          </cell>
          <cell r="F695">
            <v>4260</v>
          </cell>
        </row>
        <row r="696">
          <cell r="A696" t="str">
            <v>CINTA-33</v>
          </cell>
          <cell r="B696" t="str">
            <v>CINTA AISLANTE 33 DE 3M</v>
          </cell>
          <cell r="C696" t="str">
            <v>Rollo</v>
          </cell>
          <cell r="D696">
            <v>0.1</v>
          </cell>
          <cell r="E696">
            <v>8000</v>
          </cell>
          <cell r="F696">
            <v>800</v>
          </cell>
        </row>
        <row r="699">
          <cell r="A699" t="str">
            <v>SM-INTCD</v>
          </cell>
          <cell r="B699" t="str">
            <v>SALIDA INTERRUPTOR CONMUTABLE DOBLE TM</v>
          </cell>
          <cell r="C699" t="str">
            <v>UN</v>
          </cell>
          <cell r="E699" t="str">
            <v>COSTO ITEM</v>
          </cell>
          <cell r="F699">
            <v>92735.5</v>
          </cell>
        </row>
        <row r="701">
          <cell r="A701" t="str">
            <v>CODIGO</v>
          </cell>
          <cell r="B701" t="str">
            <v>DETALLE</v>
          </cell>
          <cell r="C701" t="str">
            <v>UNIDAD</v>
          </cell>
          <cell r="D701" t="str">
            <v>CANTIDAD</v>
          </cell>
          <cell r="E701" t="str">
            <v>V/UNITARIO</v>
          </cell>
          <cell r="F701" t="str">
            <v>V/PARCIAL</v>
          </cell>
        </row>
        <row r="702">
          <cell r="A702" t="str">
            <v>ALCU-12</v>
          </cell>
          <cell r="B702" t="str">
            <v>ALAMBRE DE COBRE THHN No. 12</v>
          </cell>
          <cell r="C702" t="str">
            <v>Ml</v>
          </cell>
          <cell r="D702">
            <v>18</v>
          </cell>
          <cell r="E702">
            <v>1659</v>
          </cell>
          <cell r="F702">
            <v>29862</v>
          </cell>
        </row>
        <row r="703">
          <cell r="A703" t="str">
            <v>ALCU-12</v>
          </cell>
          <cell r="B703" t="str">
            <v>ALAMBRE DE COBRE THHN No. 12</v>
          </cell>
          <cell r="C703" t="str">
            <v>Ml</v>
          </cell>
          <cell r="D703">
            <v>9</v>
          </cell>
          <cell r="E703">
            <v>1659</v>
          </cell>
          <cell r="F703">
            <v>14931</v>
          </cell>
        </row>
        <row r="704">
          <cell r="A704" t="str">
            <v>TUBMG-1/2</v>
          </cell>
          <cell r="B704" t="str">
            <v>TUBO EMT 1/2 X 3MTS NTC-105 COLMENA</v>
          </cell>
          <cell r="C704" t="str">
            <v>UND</v>
          </cell>
          <cell r="D704">
            <v>4.5</v>
          </cell>
          <cell r="E704">
            <v>6815</v>
          </cell>
          <cell r="F704">
            <v>30667.5</v>
          </cell>
        </row>
        <row r="705">
          <cell r="A705" t="str">
            <v>CAJA-G-C</v>
          </cell>
          <cell r="B705" t="str">
            <v>CAJA GALVANIZADA CUADRADA</v>
          </cell>
          <cell r="C705">
            <v>0</v>
          </cell>
          <cell r="D705">
            <v>1</v>
          </cell>
          <cell r="E705">
            <v>1480</v>
          </cell>
          <cell r="F705">
            <v>1480</v>
          </cell>
        </row>
        <row r="706">
          <cell r="A706" t="str">
            <v>CURVAMG-1/2</v>
          </cell>
          <cell r="B706" t="str">
            <v>CURVA CONDUIT GALVANIZAD DE 1/2"</v>
          </cell>
          <cell r="C706" t="str">
            <v>Un</v>
          </cell>
          <cell r="D706">
            <v>2</v>
          </cell>
          <cell r="E706">
            <v>2985</v>
          </cell>
          <cell r="F706">
            <v>5970</v>
          </cell>
        </row>
        <row r="707">
          <cell r="A707" t="str">
            <v>INT-CD</v>
          </cell>
          <cell r="B707" t="str">
            <v xml:space="preserve">INTERRUPTOR CONMUTABLE DOBLE </v>
          </cell>
          <cell r="C707" t="str">
            <v>Un</v>
          </cell>
          <cell r="D707">
            <v>1</v>
          </cell>
          <cell r="E707">
            <v>9025</v>
          </cell>
          <cell r="F707">
            <v>9025</v>
          </cell>
        </row>
        <row r="708">
          <cell r="A708" t="str">
            <v>CINTA-33</v>
          </cell>
          <cell r="B708" t="str">
            <v>CINTA AISLANTE 33 DE 3M</v>
          </cell>
          <cell r="C708" t="str">
            <v>Rollo</v>
          </cell>
          <cell r="D708">
            <v>0.1</v>
          </cell>
          <cell r="E708">
            <v>8000</v>
          </cell>
          <cell r="F708">
            <v>800</v>
          </cell>
        </row>
        <row r="711">
          <cell r="A711" t="str">
            <v>SM-TTEL</v>
          </cell>
          <cell r="B711" t="str">
            <v>SALIDA TOMA TELEFONICO TM</v>
          </cell>
          <cell r="C711" t="str">
            <v>UN</v>
          </cell>
          <cell r="E711" t="str">
            <v>COSTO ITEM</v>
          </cell>
          <cell r="F711" t="e">
            <v>#N/A</v>
          </cell>
        </row>
        <row r="713">
          <cell r="A713" t="str">
            <v>CODIGO</v>
          </cell>
          <cell r="B713" t="str">
            <v>DETALLE</v>
          </cell>
          <cell r="C713" t="str">
            <v>UNIDAD</v>
          </cell>
          <cell r="D713" t="str">
            <v>CANTIDAD</v>
          </cell>
          <cell r="E713" t="str">
            <v>V/UNITARIO</v>
          </cell>
          <cell r="F713" t="str">
            <v>V/PARCIAL</v>
          </cell>
        </row>
        <row r="714">
          <cell r="A714" t="str">
            <v>CATEL-2</v>
          </cell>
          <cell r="B714" t="e">
            <v>#N/A</v>
          </cell>
          <cell r="C714" t="e">
            <v>#N/A</v>
          </cell>
          <cell r="D714">
            <v>9</v>
          </cell>
          <cell r="E714" t="e">
            <v>#N/A</v>
          </cell>
          <cell r="F714" t="e">
            <v>#N/A</v>
          </cell>
        </row>
        <row r="715">
          <cell r="A715" t="str">
            <v>TUBMG-1/2</v>
          </cell>
          <cell r="B715" t="str">
            <v>TUBO EMT 1/2 X 3MTS NTC-105 COLMENA</v>
          </cell>
          <cell r="C715" t="str">
            <v>UND</v>
          </cell>
          <cell r="D715">
            <v>9</v>
          </cell>
          <cell r="E715">
            <v>6815</v>
          </cell>
          <cell r="F715">
            <v>61335</v>
          </cell>
        </row>
        <row r="716">
          <cell r="A716" t="str">
            <v>CAJA-G-C</v>
          </cell>
          <cell r="B716" t="str">
            <v>CAJA GALVANIZADA CUADRADA</v>
          </cell>
          <cell r="C716">
            <v>0</v>
          </cell>
          <cell r="D716">
            <v>1</v>
          </cell>
          <cell r="E716">
            <v>1480</v>
          </cell>
          <cell r="F716">
            <v>1480</v>
          </cell>
        </row>
        <row r="717">
          <cell r="A717" t="str">
            <v>CURVAMG-1/2</v>
          </cell>
          <cell r="B717" t="str">
            <v>CURVA CONDUIT GALVANIZAD DE 1/2"</v>
          </cell>
          <cell r="C717" t="str">
            <v>Un</v>
          </cell>
          <cell r="D717">
            <v>2</v>
          </cell>
          <cell r="E717">
            <v>2985</v>
          </cell>
          <cell r="F717">
            <v>5970</v>
          </cell>
        </row>
        <row r="718">
          <cell r="A718" t="str">
            <v>TOMA-TEL</v>
          </cell>
          <cell r="B718" t="str">
            <v xml:space="preserve">TOMA TELEFONICA DUPLEX </v>
          </cell>
          <cell r="C718" t="str">
            <v>Un</v>
          </cell>
          <cell r="D718">
            <v>1</v>
          </cell>
          <cell r="E718">
            <v>3410</v>
          </cell>
          <cell r="F718">
            <v>3410</v>
          </cell>
        </row>
        <row r="719">
          <cell r="A719" t="str">
            <v>CINTA-33</v>
          </cell>
          <cell r="B719" t="str">
            <v>CINTA AISLANTE 33 DE 3M</v>
          </cell>
          <cell r="C719" t="str">
            <v>Rollo</v>
          </cell>
          <cell r="D719">
            <v>0.1</v>
          </cell>
          <cell r="E719">
            <v>8000</v>
          </cell>
          <cell r="F719">
            <v>800</v>
          </cell>
        </row>
        <row r="722">
          <cell r="A722" t="str">
            <v>SM-TCIT'</v>
          </cell>
          <cell r="B722" t="str">
            <v>SALIDA TOMA CITOFONO TM SIN ALAMBRAR</v>
          </cell>
          <cell r="C722" t="str">
            <v>UN</v>
          </cell>
          <cell r="E722" t="str">
            <v>COSTO ITEM</v>
          </cell>
          <cell r="F722">
            <v>72995</v>
          </cell>
        </row>
        <row r="724">
          <cell r="A724" t="str">
            <v>CODIGO</v>
          </cell>
          <cell r="B724" t="str">
            <v>DETALLE</v>
          </cell>
          <cell r="C724" t="str">
            <v>UNIDAD</v>
          </cell>
          <cell r="D724" t="str">
            <v>CANTIDAD</v>
          </cell>
          <cell r="E724" t="str">
            <v>V/UNITARIO</v>
          </cell>
          <cell r="F724" t="str">
            <v>V/PARCIAL</v>
          </cell>
        </row>
        <row r="725">
          <cell r="A725" t="str">
            <v>TUBMG-1/2</v>
          </cell>
          <cell r="B725" t="str">
            <v>TUBO EMT 1/2 X 3MTS NTC-105 COLMENA</v>
          </cell>
          <cell r="C725" t="str">
            <v>UND</v>
          </cell>
          <cell r="D725">
            <v>9</v>
          </cell>
          <cell r="E725">
            <v>6815</v>
          </cell>
          <cell r="F725">
            <v>61335</v>
          </cell>
        </row>
        <row r="726">
          <cell r="A726" t="str">
            <v>CAJA-G-C</v>
          </cell>
          <cell r="B726" t="str">
            <v>CAJA GALVANIZADA CUADRADA</v>
          </cell>
          <cell r="C726">
            <v>0</v>
          </cell>
          <cell r="D726">
            <v>1</v>
          </cell>
          <cell r="E726">
            <v>1480</v>
          </cell>
          <cell r="F726">
            <v>1480</v>
          </cell>
        </row>
        <row r="727">
          <cell r="A727" t="str">
            <v>CURVAMG-1/2</v>
          </cell>
          <cell r="B727" t="str">
            <v>CURVA CONDUIT GALVANIZAD DE 1/2"</v>
          </cell>
          <cell r="C727" t="str">
            <v>Un</v>
          </cell>
          <cell r="D727">
            <v>2</v>
          </cell>
          <cell r="E727">
            <v>2985</v>
          </cell>
          <cell r="F727">
            <v>5970</v>
          </cell>
        </row>
        <row r="728">
          <cell r="A728" t="str">
            <v>TOMA-TEL</v>
          </cell>
          <cell r="B728" t="str">
            <v xml:space="preserve">TOMA TELEFONICA DUPLEX </v>
          </cell>
          <cell r="C728" t="str">
            <v>Un</v>
          </cell>
          <cell r="D728">
            <v>1</v>
          </cell>
          <cell r="E728">
            <v>3410</v>
          </cell>
          <cell r="F728">
            <v>3410</v>
          </cell>
        </row>
        <row r="729">
          <cell r="A729" t="str">
            <v>CINTA-33</v>
          </cell>
          <cell r="B729" t="str">
            <v>CINTA AISLANTE 33 DE 3M</v>
          </cell>
          <cell r="C729" t="str">
            <v>Rollo</v>
          </cell>
          <cell r="D729">
            <v>0.1</v>
          </cell>
          <cell r="E729">
            <v>8000</v>
          </cell>
          <cell r="F729">
            <v>800</v>
          </cell>
        </row>
        <row r="732">
          <cell r="A732" t="str">
            <v>SM-TTV</v>
          </cell>
          <cell r="B732" t="str">
            <v>SALIDA TOMA TELEVISION TM</v>
          </cell>
          <cell r="C732" t="str">
            <v>UN</v>
          </cell>
          <cell r="E732" t="str">
            <v>COSTO ITEM</v>
          </cell>
          <cell r="F732">
            <v>98885</v>
          </cell>
        </row>
        <row r="734">
          <cell r="A734" t="str">
            <v>CODIGO</v>
          </cell>
          <cell r="B734" t="str">
            <v>DETALLE</v>
          </cell>
          <cell r="C734" t="str">
            <v>UNIDAD</v>
          </cell>
          <cell r="D734" t="str">
            <v>CANTIDAD</v>
          </cell>
          <cell r="E734" t="str">
            <v>V/UNITARIO</v>
          </cell>
          <cell r="F734" t="str">
            <v>V/PARCIAL</v>
          </cell>
        </row>
        <row r="735">
          <cell r="A735" t="str">
            <v>RG-59</v>
          </cell>
          <cell r="B735" t="str">
            <v>CABLE COAXIAL RG-6 TV</v>
          </cell>
          <cell r="C735" t="str">
            <v>Ml</v>
          </cell>
          <cell r="D735">
            <v>9</v>
          </cell>
          <cell r="E735">
            <v>900</v>
          </cell>
          <cell r="F735">
            <v>8100</v>
          </cell>
        </row>
        <row r="736">
          <cell r="A736" t="str">
            <v>TUBMG-1/2</v>
          </cell>
          <cell r="B736" t="str">
            <v>TUBO EMT 1/2 X 3MTS NTC-105 COLMENA</v>
          </cell>
          <cell r="C736" t="str">
            <v>UND</v>
          </cell>
          <cell r="D736">
            <v>9</v>
          </cell>
          <cell r="E736">
            <v>6815</v>
          </cell>
          <cell r="F736">
            <v>61335</v>
          </cell>
        </row>
        <row r="737">
          <cell r="A737" t="str">
            <v>CAJA-G-C</v>
          </cell>
          <cell r="B737" t="str">
            <v>CAJA GALVANIZADA CUADRADA</v>
          </cell>
          <cell r="C737">
            <v>0</v>
          </cell>
          <cell r="D737">
            <v>1</v>
          </cell>
          <cell r="E737">
            <v>1480</v>
          </cell>
          <cell r="F737">
            <v>1480</v>
          </cell>
        </row>
        <row r="738">
          <cell r="A738" t="str">
            <v>CURVAG-1/2</v>
          </cell>
          <cell r="B738" t="str">
            <v>CURVA CONDUIT EMT DE 1/2"</v>
          </cell>
          <cell r="C738" t="str">
            <v>Un</v>
          </cell>
          <cell r="D738">
            <v>2</v>
          </cell>
          <cell r="E738">
            <v>11880</v>
          </cell>
          <cell r="F738">
            <v>23760</v>
          </cell>
        </row>
        <row r="739">
          <cell r="A739" t="str">
            <v>TOMA-TV</v>
          </cell>
          <cell r="B739" t="str">
            <v xml:space="preserve">TOMA COAXIAL </v>
          </cell>
          <cell r="C739" t="str">
            <v>Un</v>
          </cell>
          <cell r="D739">
            <v>1</v>
          </cell>
          <cell r="E739">
            <v>3410</v>
          </cell>
          <cell r="F739">
            <v>3410</v>
          </cell>
        </row>
        <row r="740">
          <cell r="A740" t="str">
            <v>CINTA-33</v>
          </cell>
          <cell r="B740" t="str">
            <v>CINTA AISLANTE 33 DE 3M</v>
          </cell>
          <cell r="C740" t="str">
            <v>Rollo</v>
          </cell>
          <cell r="D740">
            <v>0.1</v>
          </cell>
          <cell r="E740">
            <v>8000</v>
          </cell>
          <cell r="F740">
            <v>800</v>
          </cell>
        </row>
        <row r="743">
          <cell r="A743" t="str">
            <v>TMG-3/4</v>
          </cell>
          <cell r="B743" t="str">
            <v>CANALIZAR TUBERIA METALICA GRIS DE 3/4"</v>
          </cell>
          <cell r="C743" t="str">
            <v>ML</v>
          </cell>
          <cell r="E743" t="str">
            <v>COSTO ITEM</v>
          </cell>
          <cell r="F743">
            <v>9613</v>
          </cell>
        </row>
        <row r="745">
          <cell r="A745" t="str">
            <v>CODIGO</v>
          </cell>
          <cell r="B745" t="str">
            <v>DETALLE</v>
          </cell>
          <cell r="C745" t="str">
            <v>UNIDAD</v>
          </cell>
          <cell r="D745" t="str">
            <v>CANTIDAD</v>
          </cell>
          <cell r="E745" t="str">
            <v>V/UNITARIO</v>
          </cell>
          <cell r="F745" t="str">
            <v>V/PARCIAL</v>
          </cell>
        </row>
        <row r="746">
          <cell r="A746" t="str">
            <v>TUBMG-3/4</v>
          </cell>
          <cell r="B746" t="str">
            <v>TUBO EMT 3/4 X 3MTS NTC-105 COLMENA</v>
          </cell>
          <cell r="C746" t="str">
            <v>UND</v>
          </cell>
          <cell r="D746">
            <v>1</v>
          </cell>
          <cell r="E746">
            <v>9613</v>
          </cell>
          <cell r="F746">
            <v>9613</v>
          </cell>
        </row>
        <row r="749">
          <cell r="A749" t="str">
            <v>TMG-1</v>
          </cell>
          <cell r="B749" t="str">
            <v>CANALIZAR TUBERIA METALICA GRIS DE 1"</v>
          </cell>
          <cell r="C749" t="str">
            <v>ML</v>
          </cell>
          <cell r="E749" t="str">
            <v>COSTO ITEM</v>
          </cell>
          <cell r="F749">
            <v>14550</v>
          </cell>
        </row>
        <row r="751">
          <cell r="A751" t="str">
            <v>CODIGO</v>
          </cell>
          <cell r="B751" t="str">
            <v>DETALLE</v>
          </cell>
          <cell r="C751" t="str">
            <v>UNIDAD</v>
          </cell>
          <cell r="D751" t="str">
            <v>CANTIDAD</v>
          </cell>
          <cell r="E751" t="str">
            <v>V/UNITARIO</v>
          </cell>
          <cell r="F751" t="str">
            <v>V/PARCIAL</v>
          </cell>
        </row>
        <row r="752">
          <cell r="A752" t="str">
            <v>TUBMG-1</v>
          </cell>
          <cell r="B752" t="str">
            <v>TUBO EMT 1 X 3MTS NTC-105 COLMENA</v>
          </cell>
          <cell r="C752" t="str">
            <v>UND</v>
          </cell>
          <cell r="D752">
            <v>1</v>
          </cell>
          <cell r="E752">
            <v>14550</v>
          </cell>
          <cell r="F752">
            <v>14550</v>
          </cell>
        </row>
        <row r="755">
          <cell r="A755" t="str">
            <v>TMG-11/2</v>
          </cell>
          <cell r="B755" t="str">
            <v>CANALIZAR TUBERIA METALICA GRIS DE 1 1/2"</v>
          </cell>
          <cell r="C755" t="str">
            <v>ML</v>
          </cell>
          <cell r="E755" t="str">
            <v>COSTO ITEM</v>
          </cell>
          <cell r="F755">
            <v>25015</v>
          </cell>
        </row>
        <row r="757">
          <cell r="A757" t="str">
            <v>CODIGO</v>
          </cell>
          <cell r="B757" t="str">
            <v>DETALLE</v>
          </cell>
          <cell r="C757" t="str">
            <v>UNIDAD</v>
          </cell>
          <cell r="D757" t="str">
            <v>CANTIDAD</v>
          </cell>
          <cell r="E757" t="str">
            <v>V/UNITARIO</v>
          </cell>
          <cell r="F757" t="str">
            <v>V/PARCIAL</v>
          </cell>
        </row>
        <row r="758">
          <cell r="A758" t="str">
            <v>TUBMG-11/2</v>
          </cell>
          <cell r="B758" t="str">
            <v>TUBO EMT 1-1/2 X3MTS NTC-105 COLMENA</v>
          </cell>
          <cell r="C758" t="str">
            <v>UND</v>
          </cell>
          <cell r="D758">
            <v>1</v>
          </cell>
          <cell r="E758">
            <v>25015</v>
          </cell>
          <cell r="F758">
            <v>25015</v>
          </cell>
        </row>
        <row r="761">
          <cell r="A761" t="str">
            <v>TMG-2</v>
          </cell>
          <cell r="B761" t="str">
            <v>Tubería metálica EMT DE 2"</v>
          </cell>
          <cell r="C761" t="str">
            <v>ML</v>
          </cell>
          <cell r="E761" t="str">
            <v>COSTO ITEM</v>
          </cell>
          <cell r="F761">
            <v>31830</v>
          </cell>
        </row>
        <row r="763">
          <cell r="A763" t="str">
            <v>CODIGO</v>
          </cell>
          <cell r="B763" t="str">
            <v>DETALLE</v>
          </cell>
          <cell r="C763" t="str">
            <v>UNIDAD</v>
          </cell>
          <cell r="D763" t="str">
            <v>CANTIDAD</v>
          </cell>
          <cell r="E763" t="str">
            <v>V/UNITARIO</v>
          </cell>
          <cell r="F763" t="str">
            <v>V/PARCIAL</v>
          </cell>
        </row>
        <row r="764">
          <cell r="A764" t="str">
            <v>TUBMG-2</v>
          </cell>
          <cell r="B764" t="str">
            <v>TUBO EMT 2 X 3MTS NTC-105 COLMENA</v>
          </cell>
          <cell r="C764" t="str">
            <v>UND</v>
          </cell>
          <cell r="D764">
            <v>1</v>
          </cell>
          <cell r="E764">
            <v>31830</v>
          </cell>
          <cell r="F764">
            <v>31830</v>
          </cell>
        </row>
        <row r="769">
          <cell r="A769" t="str">
            <v>TMG-4</v>
          </cell>
          <cell r="B769" t="str">
            <v>CANALIZAR TUBERIA METALICA GRIS DE 4"</v>
          </cell>
          <cell r="C769" t="str">
            <v>ML</v>
          </cell>
          <cell r="E769" t="str">
            <v>COSTO ITEM</v>
          </cell>
          <cell r="F769">
            <v>84120</v>
          </cell>
        </row>
        <row r="771">
          <cell r="A771" t="str">
            <v>CODIGO</v>
          </cell>
          <cell r="B771" t="str">
            <v>DETALLE</v>
          </cell>
          <cell r="C771" t="str">
            <v>UNIDAD</v>
          </cell>
          <cell r="D771" t="str">
            <v>CANTIDAD</v>
          </cell>
          <cell r="E771" t="str">
            <v>V/UNITARIO</v>
          </cell>
          <cell r="F771" t="str">
            <v>V/PARCIAL</v>
          </cell>
        </row>
        <row r="772">
          <cell r="A772" t="str">
            <v>TUBMG-4</v>
          </cell>
          <cell r="B772" t="str">
            <v>TUBO EMT 4 X3MTS NTC-105 COLMENA</v>
          </cell>
          <cell r="C772" t="str">
            <v>UND</v>
          </cell>
          <cell r="D772">
            <v>1</v>
          </cell>
          <cell r="E772">
            <v>84120</v>
          </cell>
          <cell r="F772">
            <v>84120</v>
          </cell>
        </row>
        <row r="775">
          <cell r="A775" t="str">
            <v>TMG-3</v>
          </cell>
          <cell r="B775" t="str">
            <v>CANALIZAR TUBERIA METALICA GRIS DE 3"</v>
          </cell>
          <cell r="C775" t="str">
            <v>ML</v>
          </cell>
          <cell r="E775" t="str">
            <v>COSTO ITEM</v>
          </cell>
          <cell r="F775">
            <v>56842</v>
          </cell>
        </row>
        <row r="777">
          <cell r="A777" t="str">
            <v>CODIGO</v>
          </cell>
          <cell r="B777" t="str">
            <v>DETALLE</v>
          </cell>
          <cell r="C777" t="str">
            <v>UNIDAD</v>
          </cell>
          <cell r="D777" t="str">
            <v>CANTIDAD</v>
          </cell>
          <cell r="E777" t="str">
            <v>V/UNITARIO</v>
          </cell>
          <cell r="F777" t="str">
            <v>V/PARCIAL</v>
          </cell>
        </row>
        <row r="778">
          <cell r="A778" t="str">
            <v>TUBMG-3</v>
          </cell>
          <cell r="B778" t="str">
            <v>TUBO EMT 3 X3MTS NTC-105 COLMENA</v>
          </cell>
          <cell r="C778" t="str">
            <v>UND</v>
          </cell>
          <cell r="D778">
            <v>1</v>
          </cell>
          <cell r="E778">
            <v>56842</v>
          </cell>
          <cell r="F778">
            <v>56842</v>
          </cell>
        </row>
        <row r="781">
          <cell r="A781" t="str">
            <v>TMGAL-4</v>
          </cell>
          <cell r="B781" t="str">
            <v>CANALIZAR TUBERIA GALVANIZADO DE 4"</v>
          </cell>
          <cell r="C781" t="str">
            <v>ML</v>
          </cell>
          <cell r="E781" t="str">
            <v>COSTO ITEM</v>
          </cell>
          <cell r="F781">
            <v>210135</v>
          </cell>
        </row>
        <row r="783">
          <cell r="A783" t="str">
            <v>CODIGO</v>
          </cell>
          <cell r="B783" t="str">
            <v>DETALLE</v>
          </cell>
          <cell r="C783" t="str">
            <v>UNIDAD</v>
          </cell>
          <cell r="D783" t="str">
            <v>CANTIDAD</v>
          </cell>
          <cell r="E783" t="str">
            <v>V/UNITARIO</v>
          </cell>
          <cell r="F783" t="str">
            <v>V/PARCIAL</v>
          </cell>
        </row>
        <row r="784">
          <cell r="A784" t="str">
            <v>TUBGAL-4</v>
          </cell>
          <cell r="B784" t="str">
            <v xml:space="preserve">TUBO GALVANIZADO 4 X3MTS </v>
          </cell>
          <cell r="C784" t="str">
            <v>UND</v>
          </cell>
          <cell r="D784">
            <v>1</v>
          </cell>
          <cell r="E784">
            <v>210135</v>
          </cell>
          <cell r="F784">
            <v>210135</v>
          </cell>
        </row>
        <row r="787">
          <cell r="A787" t="str">
            <v>SI-MED-T4H</v>
          </cell>
          <cell r="B787" t="str">
            <v>SUMINISTRO E INSTALACION MEDIDOR TRIFASICO</v>
          </cell>
          <cell r="C787" t="str">
            <v>UN</v>
          </cell>
          <cell r="E787" t="str">
            <v>COSTO ITEM</v>
          </cell>
          <cell r="F787">
            <v>417600</v>
          </cell>
        </row>
        <row r="789">
          <cell r="A789" t="str">
            <v>CODIGO</v>
          </cell>
          <cell r="B789" t="str">
            <v>DETALLE</v>
          </cell>
          <cell r="C789" t="str">
            <v>UNIDAD</v>
          </cell>
          <cell r="D789" t="str">
            <v>CANTIDAD</v>
          </cell>
          <cell r="E789" t="str">
            <v>V/UNITARIO</v>
          </cell>
          <cell r="F789" t="str">
            <v>V/PARCIAL</v>
          </cell>
        </row>
        <row r="790">
          <cell r="A790" t="str">
            <v>TRANS-200/5</v>
          </cell>
          <cell r="B790" t="str">
            <v>TRANSFORMADOR DE CORRIENTE 200/5A</v>
          </cell>
          <cell r="C790" t="str">
            <v>Un</v>
          </cell>
          <cell r="D790">
            <v>3</v>
          </cell>
          <cell r="E790">
            <v>139200</v>
          </cell>
          <cell r="F790">
            <v>417600</v>
          </cell>
        </row>
        <row r="791">
          <cell r="A791" t="str">
            <v>MED-TRIDMAX</v>
          </cell>
          <cell r="B791" t="str">
            <v>MEDIDOR TRIFÁSICO 3X120-208 5A 3 ELEMENTOS DMAX</v>
          </cell>
          <cell r="C791" t="str">
            <v>Un</v>
          </cell>
          <cell r="D791">
            <v>1</v>
          </cell>
          <cell r="E791">
            <v>0</v>
          </cell>
          <cell r="F791">
            <v>0</v>
          </cell>
        </row>
        <row r="792">
          <cell r="A792" t="str">
            <v>SELECVOL</v>
          </cell>
          <cell r="B792" t="str">
            <v>SELECTOR DE VOLTAJE DE TRES POSICIONES</v>
          </cell>
          <cell r="C792" t="str">
            <v>Un</v>
          </cell>
          <cell r="D792">
            <v>1</v>
          </cell>
          <cell r="E792">
            <v>0</v>
          </cell>
          <cell r="F792">
            <v>0</v>
          </cell>
        </row>
        <row r="793">
          <cell r="A793" t="str">
            <v>SELECCOR</v>
          </cell>
          <cell r="B793" t="str">
            <v>SELECTOR DE CORRIENTE DE TRES POSICIONES</v>
          </cell>
          <cell r="C793" t="str">
            <v>Un</v>
          </cell>
          <cell r="D793">
            <v>1</v>
          </cell>
          <cell r="E793">
            <v>0</v>
          </cell>
          <cell r="F793">
            <v>0</v>
          </cell>
        </row>
        <row r="795">
          <cell r="A795" t="str">
            <v>SI-MED-B3H</v>
          </cell>
          <cell r="B795" t="str">
            <v>SUMINISTRO E INSTALACION MEDIDOR BIFASICO TRIFILAR</v>
          </cell>
          <cell r="C795" t="str">
            <v>UN</v>
          </cell>
          <cell r="E795" t="str">
            <v>COSTO ITEM</v>
          </cell>
          <cell r="F795">
            <v>0</v>
          </cell>
        </row>
        <row r="797">
          <cell r="A797" t="str">
            <v>CODIGO</v>
          </cell>
          <cell r="B797" t="str">
            <v>DETALLE</v>
          </cell>
          <cell r="C797" t="str">
            <v>UNIDAD</v>
          </cell>
          <cell r="D797" t="str">
            <v>CANTIDAD</v>
          </cell>
          <cell r="E797" t="str">
            <v>V/UNITARIO</v>
          </cell>
          <cell r="F797" t="str">
            <v>V/PARCIAL</v>
          </cell>
        </row>
        <row r="798">
          <cell r="A798" t="str">
            <v>MED-BITRI2</v>
          </cell>
          <cell r="B798" t="str">
            <v>MEDIDOR BIFÁSICO TRIFILAR 2X120-208 15(60) A 2 ELEMENTOS ACTIVA</v>
          </cell>
          <cell r="C798" t="str">
            <v>Un</v>
          </cell>
          <cell r="D798">
            <v>1</v>
          </cell>
          <cell r="E798">
            <v>0</v>
          </cell>
          <cell r="F798">
            <v>0</v>
          </cell>
        </row>
        <row r="801">
          <cell r="A801" t="str">
            <v>SI-MED-M2H</v>
          </cell>
          <cell r="B801" t="str">
            <v>SUMINISTRO E INSTALACION MEDIDOR MONOFASICO BIFILAR</v>
          </cell>
          <cell r="C801" t="str">
            <v>UN</v>
          </cell>
          <cell r="E801" t="str">
            <v>COSTO ITEM</v>
          </cell>
          <cell r="F801">
            <v>0</v>
          </cell>
        </row>
        <row r="803">
          <cell r="A803" t="str">
            <v>CODIGO</v>
          </cell>
          <cell r="B803" t="str">
            <v>DETALLE</v>
          </cell>
          <cell r="C803" t="str">
            <v>UNIDAD</v>
          </cell>
          <cell r="D803" t="str">
            <v>CANTIDAD</v>
          </cell>
          <cell r="E803" t="str">
            <v>V/UNITARIO</v>
          </cell>
          <cell r="F803" t="str">
            <v>V/PARCIAL</v>
          </cell>
        </row>
        <row r="804">
          <cell r="A804" t="str">
            <v>MED-MONO</v>
          </cell>
          <cell r="B804" t="str">
            <v>MEDIDOR MONOFASICO 15 (60)A 120 V 1 ELEMENTO ACTIVA</v>
          </cell>
          <cell r="C804" t="str">
            <v>Un</v>
          </cell>
          <cell r="D804">
            <v>1</v>
          </cell>
          <cell r="E804">
            <v>0</v>
          </cell>
          <cell r="F804">
            <v>0</v>
          </cell>
        </row>
        <row r="807">
          <cell r="A807" t="str">
            <v>TIERRA</v>
          </cell>
          <cell r="B807" t="str">
            <v>VARILLA DE COBRE 2,4 M CON SOLDADURA Y TRATAMIENTO</v>
          </cell>
          <cell r="C807" t="str">
            <v>UN</v>
          </cell>
          <cell r="E807" t="str">
            <v>COSTO ITEM</v>
          </cell>
          <cell r="F807">
            <v>76730</v>
          </cell>
        </row>
        <row r="809">
          <cell r="A809" t="str">
            <v>CODIGO</v>
          </cell>
          <cell r="B809" t="str">
            <v>DETALLE</v>
          </cell>
          <cell r="C809" t="str">
            <v>UNIDAD</v>
          </cell>
          <cell r="D809" t="str">
            <v>CANTIDAD</v>
          </cell>
          <cell r="E809" t="str">
            <v>V/UNITARIO</v>
          </cell>
          <cell r="F809" t="str">
            <v>V/PARCIAL</v>
          </cell>
        </row>
        <row r="810">
          <cell r="A810" t="str">
            <v>VCU-2.4</v>
          </cell>
          <cell r="B810" t="str">
            <v>VARILLA COBRE COBRE DE 5/8" X 2.4 MT</v>
          </cell>
          <cell r="C810" t="str">
            <v>UND</v>
          </cell>
          <cell r="D810">
            <v>1</v>
          </cell>
          <cell r="E810">
            <v>76730</v>
          </cell>
          <cell r="F810">
            <v>76730</v>
          </cell>
        </row>
        <row r="811">
          <cell r="A811" t="str">
            <v>SOLEXO</v>
          </cell>
          <cell r="B811" t="str">
            <v>SOLDADURA CAD WELL 250GRS</v>
          </cell>
          <cell r="C811" t="str">
            <v>UND</v>
          </cell>
          <cell r="D811">
            <v>1</v>
          </cell>
          <cell r="E811">
            <v>0</v>
          </cell>
          <cell r="F811">
            <v>0</v>
          </cell>
        </row>
        <row r="812">
          <cell r="A812" t="str">
            <v>TRAT</v>
          </cell>
          <cell r="B812" t="str">
            <v>TRATAMIENTO P/SISTEMAS PUESTA TIERRA CON GRAFITO PAQUETE DE 25KGS</v>
          </cell>
          <cell r="C812" t="str">
            <v>UND</v>
          </cell>
          <cell r="D812">
            <v>1</v>
          </cell>
          <cell r="E812">
            <v>0</v>
          </cell>
          <cell r="F812">
            <v>0</v>
          </cell>
        </row>
        <row r="815">
          <cell r="A815" t="str">
            <v>BAN20X5X24L</v>
          </cell>
          <cell r="B815" t="str">
            <v>BANDEJA PORTACABLE 20X5CM 2.4MT LIVIANA GALVANIZADA CALIENTE MECANO</v>
          </cell>
          <cell r="C815" t="str">
            <v>UN</v>
          </cell>
          <cell r="E815" t="str">
            <v>COSTO ITEM</v>
          </cell>
          <cell r="F815">
            <v>0</v>
          </cell>
        </row>
        <row r="817">
          <cell r="A817" t="str">
            <v>CODIGO</v>
          </cell>
          <cell r="B817" t="str">
            <v>DETALLE</v>
          </cell>
          <cell r="C817" t="str">
            <v>UNIDAD</v>
          </cell>
          <cell r="D817" t="str">
            <v>CANTIDAD</v>
          </cell>
          <cell r="E817" t="str">
            <v>V/UNITARIO</v>
          </cell>
          <cell r="F817" t="str">
            <v>V/PARCIAL</v>
          </cell>
        </row>
        <row r="818">
          <cell r="A818" t="str">
            <v>B5AG2025</v>
          </cell>
          <cell r="B818" t="str">
            <v>BANDEJA PORTACABLE 20X5CM 2.4MT LIVIANA GALVANIZADA CALIENTE MECANO</v>
          </cell>
          <cell r="C818" t="str">
            <v>UND</v>
          </cell>
          <cell r="D818">
            <v>1</v>
          </cell>
          <cell r="E818">
            <v>0</v>
          </cell>
          <cell r="F818">
            <v>0</v>
          </cell>
        </row>
        <row r="819">
          <cell r="A819" t="str">
            <v>TEH12X200</v>
          </cell>
          <cell r="B819" t="str">
            <v>CHAZO 1/2X2 TIPO HEMBRA MECANO (BROCA DE 5/8)</v>
          </cell>
          <cell r="C819" t="str">
            <v>UND</v>
          </cell>
          <cell r="D819">
            <v>6</v>
          </cell>
          <cell r="E819">
            <v>0</v>
          </cell>
          <cell r="F819">
            <v>0</v>
          </cell>
        </row>
        <row r="822">
          <cell r="A822" t="str">
            <v>BANCABLOHDF105/500</v>
          </cell>
          <cell r="B822" t="str">
            <v>Bandeja tipo Cablofil de HDF 105/500</v>
          </cell>
          <cell r="C822" t="str">
            <v>UN</v>
          </cell>
          <cell r="E822" t="str">
            <v>COSTO ITEM</v>
          </cell>
          <cell r="F822">
            <v>46500</v>
          </cell>
        </row>
        <row r="824">
          <cell r="A824" t="str">
            <v>CODIGO</v>
          </cell>
          <cell r="B824" t="str">
            <v>DETALLE</v>
          </cell>
          <cell r="C824" t="str">
            <v>UNIDAD</v>
          </cell>
          <cell r="D824" t="str">
            <v>CANTIDAD</v>
          </cell>
          <cell r="E824" t="str">
            <v>V/UNITARIO</v>
          </cell>
          <cell r="F824" t="str">
            <v>V/PARCIAL</v>
          </cell>
        </row>
        <row r="825">
          <cell r="A825" t="str">
            <v>HDF105/500</v>
          </cell>
          <cell r="B825" t="str">
            <v>BANDEJA CABLOFIL HDF 105/500</v>
          </cell>
          <cell r="C825" t="str">
            <v>Un</v>
          </cell>
          <cell r="D825">
            <v>1</v>
          </cell>
          <cell r="E825">
            <v>46500</v>
          </cell>
          <cell r="F825">
            <v>46500</v>
          </cell>
        </row>
        <row r="828">
          <cell r="A828" t="str">
            <v>ACCCABLOFIL-1</v>
          </cell>
          <cell r="B828" t="str">
            <v>Accesorios bandeja Cablofil</v>
          </cell>
          <cell r="C828" t="str">
            <v>UN</v>
          </cell>
          <cell r="E828" t="str">
            <v>COSTO ITEM</v>
          </cell>
          <cell r="F828">
            <v>1546946.6666666667</v>
          </cell>
        </row>
        <row r="830">
          <cell r="A830" t="str">
            <v>CODIGO</v>
          </cell>
          <cell r="B830" t="str">
            <v>DETALLE</v>
          </cell>
          <cell r="C830" t="str">
            <v>UNIDAD</v>
          </cell>
          <cell r="D830" t="str">
            <v>CANTIDAD</v>
          </cell>
          <cell r="E830" t="str">
            <v>V/UNITARIO</v>
          </cell>
          <cell r="F830" t="str">
            <v>V/PARCIAL</v>
          </cell>
        </row>
        <row r="831">
          <cell r="A831" t="str">
            <v>AR1</v>
          </cell>
          <cell r="B831" t="str">
            <v>ARANDELA CE-25mm DC</v>
          </cell>
          <cell r="C831" t="str">
            <v>Un</v>
          </cell>
          <cell r="D831">
            <v>80</v>
          </cell>
          <cell r="E831">
            <v>163.33333333333334</v>
          </cell>
          <cell r="F831">
            <v>13066.666666666668</v>
          </cell>
        </row>
        <row r="832">
          <cell r="A832" t="str">
            <v>AR2</v>
          </cell>
          <cell r="B832" t="str">
            <v>ARANDELA CE-25mm EZ</v>
          </cell>
          <cell r="C832" t="str">
            <v>Un</v>
          </cell>
          <cell r="D832">
            <v>80</v>
          </cell>
          <cell r="E832">
            <v>115.33333333333333</v>
          </cell>
          <cell r="F832">
            <v>9226.6666666666661</v>
          </cell>
        </row>
        <row r="833">
          <cell r="A833" t="str">
            <v>CLIP1</v>
          </cell>
          <cell r="B833" t="str">
            <v>CLIP FASLOCK XL GS</v>
          </cell>
          <cell r="C833" t="str">
            <v>Un</v>
          </cell>
          <cell r="D833">
            <v>10</v>
          </cell>
          <cell r="E833">
            <v>665.33333333333337</v>
          </cell>
          <cell r="F833">
            <v>6653.3333333333339</v>
          </cell>
        </row>
        <row r="834">
          <cell r="A834" t="str">
            <v>CONT1</v>
          </cell>
          <cell r="B834" t="str">
            <v>CONECTOR TIERRA GRIFEQUIP</v>
          </cell>
          <cell r="C834" t="str">
            <v>Un</v>
          </cell>
          <cell r="D834">
            <v>40</v>
          </cell>
          <cell r="E834">
            <v>3900</v>
          </cell>
          <cell r="F834">
            <v>156000</v>
          </cell>
        </row>
        <row r="835">
          <cell r="A835" t="str">
            <v>GRAPSUS1</v>
          </cell>
          <cell r="B835" t="str">
            <v>GRAPA SUSPENSION AS GS</v>
          </cell>
          <cell r="C835" t="str">
            <v>Un</v>
          </cell>
          <cell r="D835">
            <v>60</v>
          </cell>
          <cell r="E835">
            <v>700</v>
          </cell>
          <cell r="F835">
            <v>42000</v>
          </cell>
        </row>
        <row r="836">
          <cell r="A836" t="str">
            <v>LAMUNI1</v>
          </cell>
          <cell r="B836" t="str">
            <v>LAMINA UNION ED275 EZ</v>
          </cell>
          <cell r="C836" t="str">
            <v>Un</v>
          </cell>
          <cell r="D836">
            <v>0</v>
          </cell>
          <cell r="E836">
            <v>1100</v>
          </cell>
          <cell r="F836">
            <v>0</v>
          </cell>
        </row>
        <row r="837">
          <cell r="A837" t="str">
            <v>PERF1</v>
          </cell>
          <cell r="B837" t="str">
            <v>PERFIL DE FIJACION RSCN 3M GC</v>
          </cell>
          <cell r="C837" t="str">
            <v>Un</v>
          </cell>
          <cell r="D837">
            <v>60</v>
          </cell>
          <cell r="E837">
            <v>22000</v>
          </cell>
          <cell r="F837">
            <v>1320000</v>
          </cell>
        </row>
        <row r="841">
          <cell r="A841" t="str">
            <v>ACCEMT2"</v>
          </cell>
          <cell r="B841" t="str">
            <v>Accesorio para tubería metálica EMT de 2"</v>
          </cell>
          <cell r="C841" t="str">
            <v>UN</v>
          </cell>
          <cell r="E841" t="str">
            <v>COSTO ITEM</v>
          </cell>
          <cell r="F841">
            <v>1933048.3333333333</v>
          </cell>
        </row>
        <row r="843">
          <cell r="A843" t="str">
            <v>CODIGO</v>
          </cell>
          <cell r="B843" t="str">
            <v>DETALLE</v>
          </cell>
          <cell r="C843" t="str">
            <v>UNIDAD</v>
          </cell>
          <cell r="D843" t="str">
            <v>CANTIDAD</v>
          </cell>
          <cell r="E843" t="str">
            <v>V/UNITARIO</v>
          </cell>
          <cell r="F843" t="str">
            <v>V/PARCIAL</v>
          </cell>
        </row>
        <row r="844">
          <cell r="A844" t="str">
            <v>UNION-2</v>
          </cell>
          <cell r="B844" t="str">
            <v>UNIÓN  DE 2"</v>
          </cell>
          <cell r="C844" t="str">
            <v>Un</v>
          </cell>
          <cell r="D844">
            <v>7</v>
          </cell>
          <cell r="E844">
            <v>1438.3333333333333</v>
          </cell>
          <cell r="F844">
            <v>10068.333333333332</v>
          </cell>
        </row>
        <row r="845">
          <cell r="A845" t="str">
            <v>CURVAG-2</v>
          </cell>
          <cell r="B845" t="str">
            <v>CURVA CONDUIT EMT DE 2"</v>
          </cell>
          <cell r="C845" t="str">
            <v>Un</v>
          </cell>
          <cell r="D845">
            <v>3</v>
          </cell>
          <cell r="E845">
            <v>3960</v>
          </cell>
          <cell r="F845">
            <v>11880</v>
          </cell>
        </row>
        <row r="848">
          <cell r="A848" t="str">
            <v>GAB40X60X80</v>
          </cell>
          <cell r="B848" t="str">
            <v>Gabinete metálico 60X40X25 cm con puerta y cahapa pintura electrostaica lamina calibre 16</v>
          </cell>
          <cell r="C848" t="str">
            <v>UN</v>
          </cell>
          <cell r="E848" t="str">
            <v>COSTO ITEM</v>
          </cell>
          <cell r="F848">
            <v>1911100</v>
          </cell>
        </row>
        <row r="850">
          <cell r="A850" t="str">
            <v>CODIGO</v>
          </cell>
          <cell r="B850" t="str">
            <v>DETALLE</v>
          </cell>
          <cell r="C850" t="str">
            <v>UNIDAD</v>
          </cell>
          <cell r="D850" t="str">
            <v>CANTIDAD</v>
          </cell>
          <cell r="E850" t="str">
            <v>V/UNITARIO</v>
          </cell>
          <cell r="F850" t="str">
            <v>V/PARCIAL</v>
          </cell>
        </row>
        <row r="851">
          <cell r="A851" t="str">
            <v>GAB1</v>
          </cell>
          <cell r="B851" t="str">
            <v>GABINETE 600X400X250 mm acero laminado en frío IP-55, IK-10, incluyen bandeja doble fondo</v>
          </cell>
          <cell r="C851" t="str">
            <v>Un</v>
          </cell>
          <cell r="D851">
            <v>1</v>
          </cell>
          <cell r="E851">
            <v>118600</v>
          </cell>
          <cell r="F851">
            <v>118600</v>
          </cell>
        </row>
        <row r="854">
          <cell r="A854" t="str">
            <v>CONT3X225</v>
          </cell>
          <cell r="B854" t="str">
            <v>Contactor tripolar AC1-260A/AC3-250A 100HP/220V</v>
          </cell>
          <cell r="C854" t="str">
            <v>UN</v>
          </cell>
          <cell r="E854" t="str">
            <v>COSTO ITEM</v>
          </cell>
          <cell r="F854">
            <v>896250</v>
          </cell>
        </row>
        <row r="856">
          <cell r="A856" t="str">
            <v>CODIGO</v>
          </cell>
          <cell r="B856" t="str">
            <v>DETALLE</v>
          </cell>
          <cell r="C856" t="str">
            <v>UNIDAD</v>
          </cell>
          <cell r="D856" t="str">
            <v>CANTIDAD</v>
          </cell>
          <cell r="E856" t="str">
            <v>V/UNITARIO</v>
          </cell>
          <cell r="F856" t="str">
            <v>V/PARCIAL</v>
          </cell>
        </row>
        <row r="857">
          <cell r="A857" t="str">
            <v>C-225</v>
          </cell>
          <cell r="B857" t="str">
            <v>CONTACTOR 225 AMP</v>
          </cell>
          <cell r="C857" t="str">
            <v>UN</v>
          </cell>
          <cell r="D857">
            <v>1</v>
          </cell>
          <cell r="E857">
            <v>896250</v>
          </cell>
          <cell r="F857">
            <v>896250</v>
          </cell>
        </row>
        <row r="860">
          <cell r="A860" t="str">
            <v>SM-TCPTH</v>
          </cell>
          <cell r="B860" t="str">
            <v>Salida toma corriente doble hospitalario 15 Amp, 125 Volt, NEMA 5-15R</v>
          </cell>
          <cell r="C860" t="str">
            <v>UN</v>
          </cell>
          <cell r="E860" t="str">
            <v>COSTO ITEM</v>
          </cell>
          <cell r="F860">
            <v>88114</v>
          </cell>
        </row>
        <row r="862">
          <cell r="A862" t="str">
            <v>CODIGO</v>
          </cell>
          <cell r="B862" t="str">
            <v>DETALLE</v>
          </cell>
          <cell r="C862" t="str">
            <v>UNIDAD</v>
          </cell>
          <cell r="D862" t="str">
            <v>CANTIDAD</v>
          </cell>
          <cell r="E862" t="str">
            <v>V/UNITARIO</v>
          </cell>
          <cell r="F862" t="str">
            <v>V/PARCIAL</v>
          </cell>
        </row>
        <row r="863">
          <cell r="A863" t="str">
            <v>ALCU-12</v>
          </cell>
          <cell r="B863" t="str">
            <v>ALAMBRE DE COBRE THHN No. 12</v>
          </cell>
          <cell r="C863" t="str">
            <v>Ml</v>
          </cell>
          <cell r="D863">
            <v>9</v>
          </cell>
          <cell r="E863">
            <v>1659</v>
          </cell>
          <cell r="F863">
            <v>14931</v>
          </cell>
        </row>
        <row r="864">
          <cell r="A864" t="str">
            <v>ALCU-12</v>
          </cell>
          <cell r="B864" t="str">
            <v>ALAMBRE DE COBRE THHN No. 12</v>
          </cell>
          <cell r="C864" t="str">
            <v>Ml</v>
          </cell>
          <cell r="D864">
            <v>4.5</v>
          </cell>
          <cell r="E864">
            <v>1659</v>
          </cell>
          <cell r="F864">
            <v>7465.5</v>
          </cell>
        </row>
        <row r="865">
          <cell r="A865" t="str">
            <v>TUBMG-1/2</v>
          </cell>
          <cell r="B865" t="str">
            <v>TUBO EMT 1/2 X 3MTS NTC-105 COLMENA</v>
          </cell>
          <cell r="C865" t="str">
            <v>UND</v>
          </cell>
          <cell r="D865">
            <v>4.5</v>
          </cell>
          <cell r="E865">
            <v>6815</v>
          </cell>
          <cell r="F865">
            <v>30667.5</v>
          </cell>
        </row>
        <row r="866">
          <cell r="A866" t="str">
            <v>CAJA-G-C</v>
          </cell>
          <cell r="B866" t="str">
            <v>CAJA GALVANIZADA CUADRADA</v>
          </cell>
          <cell r="C866">
            <v>0</v>
          </cell>
          <cell r="D866">
            <v>1</v>
          </cell>
          <cell r="E866">
            <v>1480</v>
          </cell>
          <cell r="F866">
            <v>1480</v>
          </cell>
        </row>
        <row r="867">
          <cell r="A867" t="str">
            <v>CURVAMG-1/2</v>
          </cell>
          <cell r="B867" t="str">
            <v>CURVA CONDUIT GALVANIZAD DE 1/2"</v>
          </cell>
          <cell r="C867" t="str">
            <v>Un</v>
          </cell>
          <cell r="D867">
            <v>2</v>
          </cell>
          <cell r="E867">
            <v>2985</v>
          </cell>
          <cell r="F867">
            <v>5970</v>
          </cell>
        </row>
        <row r="868">
          <cell r="A868" t="str">
            <v>TOMA-DPTH</v>
          </cell>
          <cell r="B868" t="str">
            <v>TOMA CORRIENTE DOBLE POLO TIERRA GRADO HOSPITALARIO</v>
          </cell>
          <cell r="C868" t="str">
            <v>UND</v>
          </cell>
          <cell r="D868">
            <v>1</v>
          </cell>
          <cell r="E868">
            <v>26800</v>
          </cell>
          <cell r="F868">
            <v>26800</v>
          </cell>
        </row>
        <row r="869">
          <cell r="A869" t="str">
            <v>CINTA-33</v>
          </cell>
          <cell r="B869" t="str">
            <v>CINTA AISLANTE 33 DE 3M</v>
          </cell>
          <cell r="C869" t="str">
            <v>Rollo</v>
          </cell>
          <cell r="D869">
            <v>0.1</v>
          </cell>
          <cell r="E869">
            <v>8000</v>
          </cell>
          <cell r="F869">
            <v>800</v>
          </cell>
        </row>
        <row r="872">
          <cell r="A872" t="str">
            <v>BANCABLOHDF105/300</v>
          </cell>
          <cell r="B872" t="str">
            <v>Bandeja tipo Cablofil de HDF 105/300</v>
          </cell>
          <cell r="C872" t="str">
            <v>UN</v>
          </cell>
          <cell r="E872" t="str">
            <v>COSTO ITEM</v>
          </cell>
          <cell r="F872">
            <v>27633.333333333332</v>
          </cell>
        </row>
        <row r="874">
          <cell r="A874" t="str">
            <v>CODIGO</v>
          </cell>
          <cell r="B874" t="str">
            <v>DETALLE</v>
          </cell>
          <cell r="C874" t="str">
            <v>UNIDAD</v>
          </cell>
          <cell r="D874" t="str">
            <v>CANTIDAD</v>
          </cell>
          <cell r="E874" t="str">
            <v>V/UNITARIO</v>
          </cell>
          <cell r="F874" t="str">
            <v>V/PARCIAL</v>
          </cell>
        </row>
        <row r="875">
          <cell r="A875" t="str">
            <v>HDF105/300</v>
          </cell>
          <cell r="B875" t="str">
            <v>BANDEJA CABLOFIL HDF 105/300</v>
          </cell>
          <cell r="C875" t="str">
            <v>Un</v>
          </cell>
          <cell r="D875">
            <v>1</v>
          </cell>
          <cell r="E875">
            <v>27633.333333333332</v>
          </cell>
          <cell r="F875">
            <v>27633.333333333332</v>
          </cell>
        </row>
        <row r="878">
          <cell r="A878" t="str">
            <v>ACCCABLOFIL-2</v>
          </cell>
          <cell r="B878" t="str">
            <v>Accesorios bandeja Cablofil</v>
          </cell>
          <cell r="C878" t="str">
            <v>GL</v>
          </cell>
          <cell r="E878" t="str">
            <v>COSTO ITEM</v>
          </cell>
          <cell r="F878">
            <v>2218544</v>
          </cell>
        </row>
        <row r="880">
          <cell r="A880" t="str">
            <v>CODIGO</v>
          </cell>
          <cell r="B880" t="str">
            <v>DETALLE</v>
          </cell>
          <cell r="C880" t="str">
            <v>UNIDAD</v>
          </cell>
          <cell r="D880" t="str">
            <v>CANTIDAD</v>
          </cell>
          <cell r="E880" t="str">
            <v>V/UNITARIO</v>
          </cell>
          <cell r="F880" t="str">
            <v>V/PARCIAL</v>
          </cell>
        </row>
        <row r="881">
          <cell r="A881" t="str">
            <v>AR1</v>
          </cell>
          <cell r="B881" t="str">
            <v>ARANDELA CE-25mm DC</v>
          </cell>
          <cell r="C881" t="str">
            <v>Un</v>
          </cell>
          <cell r="D881">
            <v>112</v>
          </cell>
          <cell r="E881">
            <v>163.33333333333334</v>
          </cell>
          <cell r="F881">
            <v>18293.333333333336</v>
          </cell>
        </row>
        <row r="882">
          <cell r="A882" t="str">
            <v>AR2</v>
          </cell>
          <cell r="B882" t="str">
            <v>ARANDELA CE-25mm EZ</v>
          </cell>
          <cell r="C882" t="str">
            <v>Un</v>
          </cell>
          <cell r="D882">
            <v>112</v>
          </cell>
          <cell r="E882">
            <v>115.33333333333333</v>
          </cell>
          <cell r="F882">
            <v>12917.333333333332</v>
          </cell>
        </row>
        <row r="883">
          <cell r="A883" t="str">
            <v>CLIP1</v>
          </cell>
          <cell r="B883" t="str">
            <v>CLIP FASLOCK XL GS</v>
          </cell>
          <cell r="C883" t="str">
            <v>Un</v>
          </cell>
          <cell r="D883">
            <v>25</v>
          </cell>
          <cell r="E883">
            <v>665.33333333333337</v>
          </cell>
          <cell r="F883">
            <v>16633.333333333336</v>
          </cell>
        </row>
        <row r="884">
          <cell r="A884" t="str">
            <v>CONT1</v>
          </cell>
          <cell r="B884" t="str">
            <v>CONECTOR TIERRA GRIFEQUIP</v>
          </cell>
          <cell r="C884" t="str">
            <v>Un</v>
          </cell>
          <cell r="D884">
            <v>57</v>
          </cell>
          <cell r="E884">
            <v>3900</v>
          </cell>
          <cell r="F884">
            <v>222300</v>
          </cell>
        </row>
        <row r="885">
          <cell r="A885" t="str">
            <v>GRAPSUS1</v>
          </cell>
          <cell r="B885" t="str">
            <v>GRAPA SUSPENSION AS GS</v>
          </cell>
          <cell r="C885" t="str">
            <v>Un</v>
          </cell>
          <cell r="D885">
            <v>112</v>
          </cell>
          <cell r="E885">
            <v>700</v>
          </cell>
          <cell r="F885">
            <v>78400</v>
          </cell>
        </row>
        <row r="886">
          <cell r="A886" t="str">
            <v>LAMUNI1</v>
          </cell>
          <cell r="B886" t="str">
            <v>LAMINA UNION ED275 EZ</v>
          </cell>
          <cell r="C886" t="str">
            <v>Un</v>
          </cell>
          <cell r="D886">
            <v>0</v>
          </cell>
          <cell r="E886">
            <v>1100</v>
          </cell>
          <cell r="F886">
            <v>0</v>
          </cell>
        </row>
        <row r="887">
          <cell r="A887" t="str">
            <v>PERF1</v>
          </cell>
          <cell r="B887" t="str">
            <v>PERFIL DE FIJACION RSCN 3M GC</v>
          </cell>
          <cell r="C887" t="str">
            <v>Un</v>
          </cell>
          <cell r="D887">
            <v>85</v>
          </cell>
          <cell r="E887">
            <v>22000</v>
          </cell>
          <cell r="F887">
            <v>1870000</v>
          </cell>
        </row>
        <row r="890">
          <cell r="A890" t="str">
            <v>BANCABLOHDF105/200</v>
          </cell>
          <cell r="B890" t="str">
            <v>Bandeja tipo Cablofil de HDF 105/200</v>
          </cell>
          <cell r="C890" t="str">
            <v>UN</v>
          </cell>
          <cell r="E890" t="str">
            <v>COSTO ITEM</v>
          </cell>
          <cell r="F890">
            <v>24100</v>
          </cell>
        </row>
        <row r="892">
          <cell r="A892" t="str">
            <v>CODIGO</v>
          </cell>
          <cell r="B892" t="str">
            <v>DETALLE</v>
          </cell>
          <cell r="C892" t="str">
            <v>UNIDAD</v>
          </cell>
          <cell r="D892" t="str">
            <v>CANTIDAD</v>
          </cell>
          <cell r="E892" t="str">
            <v>V/UNITARIO</v>
          </cell>
          <cell r="F892" t="str">
            <v>V/PARCIAL</v>
          </cell>
        </row>
        <row r="893">
          <cell r="A893" t="str">
            <v>HDF105/200</v>
          </cell>
          <cell r="B893" t="str">
            <v>BANDEJA CABLOFIL HDF 105/200</v>
          </cell>
          <cell r="C893" t="str">
            <v>Un</v>
          </cell>
          <cell r="D893">
            <v>1</v>
          </cell>
          <cell r="E893">
            <v>24100</v>
          </cell>
          <cell r="F893">
            <v>24100</v>
          </cell>
        </row>
        <row r="896">
          <cell r="A896" t="str">
            <v>ACCCABLOFIL-3</v>
          </cell>
          <cell r="B896" t="str">
            <v>Accesorios bandeja Cablofil</v>
          </cell>
          <cell r="C896" t="str">
            <v>GL</v>
          </cell>
          <cell r="E896" t="str">
            <v>COSTO ITEM</v>
          </cell>
          <cell r="F896">
            <v>3002749.3333333335</v>
          </cell>
        </row>
        <row r="898">
          <cell r="A898" t="str">
            <v>CODIGO</v>
          </cell>
          <cell r="B898" t="str">
            <v>DETALLE</v>
          </cell>
          <cell r="C898" t="str">
            <v>UNIDAD</v>
          </cell>
          <cell r="D898" t="str">
            <v>CANTIDAD</v>
          </cell>
          <cell r="E898" t="str">
            <v>V/UNITARIO</v>
          </cell>
          <cell r="F898" t="str">
            <v>V/PARCIAL</v>
          </cell>
        </row>
        <row r="899">
          <cell r="A899" t="str">
            <v>AR1</v>
          </cell>
          <cell r="B899" t="str">
            <v>ARANDELA CE-25mm DC</v>
          </cell>
          <cell r="C899" t="str">
            <v>Un</v>
          </cell>
          <cell r="D899">
            <v>153</v>
          </cell>
          <cell r="E899">
            <v>163.33333333333334</v>
          </cell>
          <cell r="F899">
            <v>24990</v>
          </cell>
        </row>
        <row r="900">
          <cell r="A900" t="str">
            <v>AR2</v>
          </cell>
          <cell r="B900" t="str">
            <v>ARANDELA CE-25mm EZ</v>
          </cell>
          <cell r="C900" t="str">
            <v>Un</v>
          </cell>
          <cell r="D900">
            <v>153</v>
          </cell>
          <cell r="E900">
            <v>115.33333333333333</v>
          </cell>
          <cell r="F900">
            <v>17646</v>
          </cell>
        </row>
        <row r="901">
          <cell r="A901" t="str">
            <v>CLIP1</v>
          </cell>
          <cell r="B901" t="str">
            <v>CLIP FASLOCK XL GS</v>
          </cell>
          <cell r="C901" t="str">
            <v>Un</v>
          </cell>
          <cell r="D901">
            <v>40</v>
          </cell>
          <cell r="E901">
            <v>665.33333333333337</v>
          </cell>
          <cell r="F901">
            <v>26613.333333333336</v>
          </cell>
        </row>
        <row r="902">
          <cell r="A902" t="str">
            <v>CONT1</v>
          </cell>
          <cell r="B902" t="str">
            <v>CONECTOR TIERRA GRIFEQUIP</v>
          </cell>
          <cell r="C902" t="str">
            <v>Un</v>
          </cell>
          <cell r="D902">
            <v>76</v>
          </cell>
          <cell r="E902">
            <v>3900</v>
          </cell>
          <cell r="F902">
            <v>296400</v>
          </cell>
        </row>
        <row r="903">
          <cell r="A903" t="str">
            <v>GRAPSUS1</v>
          </cell>
          <cell r="B903" t="str">
            <v>GRAPA SUSPENSION AS GS</v>
          </cell>
          <cell r="C903" t="str">
            <v>Un</v>
          </cell>
          <cell r="D903">
            <v>153</v>
          </cell>
          <cell r="E903">
            <v>700</v>
          </cell>
          <cell r="F903">
            <v>107100</v>
          </cell>
        </row>
        <row r="904">
          <cell r="A904" t="str">
            <v>LAMUNI1</v>
          </cell>
          <cell r="B904" t="str">
            <v>LAMINA UNION ED275 EZ</v>
          </cell>
          <cell r="C904" t="str">
            <v>Un</v>
          </cell>
          <cell r="D904">
            <v>0</v>
          </cell>
          <cell r="E904">
            <v>1100</v>
          </cell>
          <cell r="F904">
            <v>0</v>
          </cell>
        </row>
        <row r="905">
          <cell r="A905" t="str">
            <v>PERF1</v>
          </cell>
          <cell r="B905" t="str">
            <v>PERFIL DE FIJACION RSCN 3M GC</v>
          </cell>
          <cell r="C905" t="str">
            <v>Un</v>
          </cell>
          <cell r="D905">
            <v>115</v>
          </cell>
          <cell r="E905">
            <v>22000</v>
          </cell>
          <cell r="F905">
            <v>2530000</v>
          </cell>
        </row>
        <row r="908">
          <cell r="A908" t="str">
            <v>ACCCABLOFIL-4</v>
          </cell>
          <cell r="B908" t="str">
            <v>Accesorios bandeja Cablofil</v>
          </cell>
          <cell r="C908" t="str">
            <v>GL</v>
          </cell>
          <cell r="E908" t="str">
            <v>COSTO ITEM</v>
          </cell>
          <cell r="F908">
            <v>2600869.3333333335</v>
          </cell>
        </row>
        <row r="910">
          <cell r="A910" t="str">
            <v>CODIGO</v>
          </cell>
          <cell r="B910" t="str">
            <v>DETALLE</v>
          </cell>
          <cell r="C910" t="str">
            <v>UNIDAD</v>
          </cell>
          <cell r="D910" t="str">
            <v>CANTIDAD</v>
          </cell>
          <cell r="E910" t="str">
            <v>V/UNITARIO</v>
          </cell>
          <cell r="F910" t="str">
            <v>V/PARCIAL</v>
          </cell>
        </row>
        <row r="911">
          <cell r="A911" t="str">
            <v>AR1</v>
          </cell>
          <cell r="B911" t="str">
            <v>ARANDELA CE-25mm DC</v>
          </cell>
          <cell r="C911" t="str">
            <v>Un</v>
          </cell>
          <cell r="D911">
            <v>133</v>
          </cell>
          <cell r="E911">
            <v>163.33333333333334</v>
          </cell>
          <cell r="F911">
            <v>21723.333333333336</v>
          </cell>
        </row>
        <row r="912">
          <cell r="A912" t="str">
            <v>AR2</v>
          </cell>
          <cell r="B912" t="str">
            <v>ARANDELA CE-25mm EZ</v>
          </cell>
          <cell r="C912" t="str">
            <v>Un</v>
          </cell>
          <cell r="D912">
            <v>133</v>
          </cell>
          <cell r="E912">
            <v>115.33333333333333</v>
          </cell>
          <cell r="F912">
            <v>15339.333333333332</v>
          </cell>
        </row>
        <row r="913">
          <cell r="A913" t="str">
            <v>CLIP1</v>
          </cell>
          <cell r="B913" t="str">
            <v>CLIP FASLOCK XL GS</v>
          </cell>
          <cell r="C913" t="str">
            <v>Un</v>
          </cell>
          <cell r="D913">
            <v>20</v>
          </cell>
          <cell r="E913">
            <v>665.33333333333337</v>
          </cell>
          <cell r="F913">
            <v>13306.666666666668</v>
          </cell>
        </row>
        <row r="914">
          <cell r="A914" t="str">
            <v>CONT1</v>
          </cell>
          <cell r="B914" t="str">
            <v>CONECTOR TIERRA GRIFEQUIP</v>
          </cell>
          <cell r="C914" t="str">
            <v>Un</v>
          </cell>
          <cell r="D914">
            <v>66</v>
          </cell>
          <cell r="E914">
            <v>3900</v>
          </cell>
          <cell r="F914">
            <v>257400</v>
          </cell>
        </row>
        <row r="915">
          <cell r="A915" t="str">
            <v>GRAPSUS1</v>
          </cell>
          <cell r="B915" t="str">
            <v>GRAPA SUSPENSION AS GS</v>
          </cell>
          <cell r="C915" t="str">
            <v>Un</v>
          </cell>
          <cell r="D915">
            <v>133</v>
          </cell>
          <cell r="E915">
            <v>700</v>
          </cell>
          <cell r="F915">
            <v>93100</v>
          </cell>
        </row>
        <row r="916">
          <cell r="A916" t="str">
            <v>LAMUNI1</v>
          </cell>
          <cell r="B916" t="str">
            <v>LAMINA UNION ED275 EZ</v>
          </cell>
          <cell r="C916" t="str">
            <v>Un</v>
          </cell>
          <cell r="D916">
            <v>0</v>
          </cell>
          <cell r="E916">
            <v>1100</v>
          </cell>
          <cell r="F916">
            <v>0</v>
          </cell>
        </row>
        <row r="917">
          <cell r="A917" t="str">
            <v>PERF1</v>
          </cell>
          <cell r="B917" t="str">
            <v>PERFIL DE FIJACION RSCN 3M GC</v>
          </cell>
          <cell r="C917" t="str">
            <v>Un</v>
          </cell>
          <cell r="D917">
            <v>100</v>
          </cell>
          <cell r="E917">
            <v>22000</v>
          </cell>
          <cell r="F917">
            <v>2200000</v>
          </cell>
        </row>
        <row r="920">
          <cell r="A920" t="str">
            <v>ACCCABLOFIL-5</v>
          </cell>
          <cell r="B920" t="str">
            <v>Accesorios bandeja Cablofil</v>
          </cell>
          <cell r="C920" t="str">
            <v>GL</v>
          </cell>
          <cell r="E920" t="str">
            <v>COSTO ITEM</v>
          </cell>
          <cell r="F920">
            <v>772512</v>
          </cell>
        </row>
        <row r="922">
          <cell r="A922" t="str">
            <v>CODIGO</v>
          </cell>
          <cell r="B922" t="str">
            <v>DETALLE</v>
          </cell>
          <cell r="C922" t="str">
            <v>UNIDAD</v>
          </cell>
          <cell r="D922" t="str">
            <v>CANTIDAD</v>
          </cell>
          <cell r="E922" t="str">
            <v>V/UNITARIO</v>
          </cell>
          <cell r="F922" t="str">
            <v>V/PARCIAL</v>
          </cell>
        </row>
        <row r="923">
          <cell r="A923" t="str">
            <v>AR1</v>
          </cell>
          <cell r="B923" t="str">
            <v>ARANDELA CE-25mm DC</v>
          </cell>
          <cell r="C923" t="str">
            <v>Un</v>
          </cell>
          <cell r="D923">
            <v>38</v>
          </cell>
          <cell r="E923">
            <v>163.33333333333334</v>
          </cell>
          <cell r="F923">
            <v>6206.666666666667</v>
          </cell>
        </row>
        <row r="924">
          <cell r="A924" t="str">
            <v>AR2</v>
          </cell>
          <cell r="B924" t="str">
            <v>ARANDELA CE-25mm EZ</v>
          </cell>
          <cell r="C924" t="str">
            <v>Un</v>
          </cell>
          <cell r="D924">
            <v>38</v>
          </cell>
          <cell r="E924">
            <v>115.33333333333333</v>
          </cell>
          <cell r="F924">
            <v>4382.6666666666661</v>
          </cell>
        </row>
        <row r="925">
          <cell r="A925" t="str">
            <v>CLIP1</v>
          </cell>
          <cell r="B925" t="str">
            <v>CLIP FASLOCK XL GS</v>
          </cell>
          <cell r="C925" t="str">
            <v>Un</v>
          </cell>
          <cell r="D925">
            <v>8</v>
          </cell>
          <cell r="E925">
            <v>665.33333333333337</v>
          </cell>
          <cell r="F925">
            <v>5322.666666666667</v>
          </cell>
        </row>
        <row r="926">
          <cell r="A926" t="str">
            <v>CONT1</v>
          </cell>
          <cell r="B926" t="str">
            <v>CONECTOR TIERRA GRIFEQUIP</v>
          </cell>
          <cell r="C926" t="str">
            <v>Un</v>
          </cell>
          <cell r="D926">
            <v>20</v>
          </cell>
          <cell r="E926">
            <v>3900</v>
          </cell>
          <cell r="F926">
            <v>78000</v>
          </cell>
        </row>
        <row r="927">
          <cell r="A927" t="str">
            <v>GRAPSUS1</v>
          </cell>
          <cell r="B927" t="str">
            <v>GRAPA SUSPENSION AS GS</v>
          </cell>
          <cell r="C927" t="str">
            <v>Un</v>
          </cell>
          <cell r="D927">
            <v>58</v>
          </cell>
          <cell r="E927">
            <v>700</v>
          </cell>
          <cell r="F927">
            <v>40600</v>
          </cell>
        </row>
        <row r="928">
          <cell r="A928" t="str">
            <v>LAMUNI1</v>
          </cell>
          <cell r="B928" t="str">
            <v>LAMINA UNION ED275 EZ</v>
          </cell>
          <cell r="C928" t="str">
            <v>Un</v>
          </cell>
          <cell r="D928">
            <v>0</v>
          </cell>
          <cell r="E928">
            <v>1100</v>
          </cell>
          <cell r="F928">
            <v>0</v>
          </cell>
        </row>
        <row r="929">
          <cell r="A929" t="str">
            <v>PERF1</v>
          </cell>
          <cell r="B929" t="str">
            <v>PERFIL DE FIJACION RSCN 3M GC</v>
          </cell>
          <cell r="C929" t="str">
            <v>Un</v>
          </cell>
          <cell r="D929">
            <v>29</v>
          </cell>
          <cell r="E929">
            <v>22000</v>
          </cell>
          <cell r="F929">
            <v>638000</v>
          </cell>
        </row>
        <row r="932">
          <cell r="A932" t="str">
            <v>ACCCABLOFIL-6</v>
          </cell>
          <cell r="B932" t="str">
            <v>Accesorios bandeja Cablofil</v>
          </cell>
          <cell r="C932" t="str">
            <v>GL</v>
          </cell>
          <cell r="E932" t="str">
            <v>COSTO ITEM</v>
          </cell>
          <cell r="F932">
            <v>328002.66666666669</v>
          </cell>
        </row>
        <row r="934">
          <cell r="A934" t="str">
            <v>CODIGO</v>
          </cell>
          <cell r="B934" t="str">
            <v>DETALLE</v>
          </cell>
          <cell r="C934" t="str">
            <v>UNIDAD</v>
          </cell>
          <cell r="D934" t="str">
            <v>CANTIDAD</v>
          </cell>
          <cell r="E934" t="str">
            <v>V/UNITARIO</v>
          </cell>
          <cell r="F934" t="str">
            <v>V/PARCIAL</v>
          </cell>
        </row>
        <row r="935">
          <cell r="A935" t="str">
            <v>AR1</v>
          </cell>
          <cell r="B935" t="str">
            <v>ARANDELA CE-25mm DC</v>
          </cell>
          <cell r="C935" t="str">
            <v>Un</v>
          </cell>
          <cell r="D935">
            <v>15</v>
          </cell>
          <cell r="E935">
            <v>163.33333333333334</v>
          </cell>
          <cell r="F935">
            <v>2450</v>
          </cell>
        </row>
        <row r="936">
          <cell r="A936" t="str">
            <v>AR2</v>
          </cell>
          <cell r="B936" t="str">
            <v>ARANDELA CE-25mm EZ</v>
          </cell>
          <cell r="C936" t="str">
            <v>Un</v>
          </cell>
          <cell r="D936">
            <v>15</v>
          </cell>
          <cell r="E936">
            <v>115.33333333333333</v>
          </cell>
          <cell r="F936">
            <v>1730</v>
          </cell>
        </row>
        <row r="937">
          <cell r="A937" t="str">
            <v>CLIP1</v>
          </cell>
          <cell r="B937" t="str">
            <v>CLIP FASLOCK XL GS</v>
          </cell>
          <cell r="C937" t="str">
            <v>Un</v>
          </cell>
          <cell r="D937">
            <v>8</v>
          </cell>
          <cell r="E937">
            <v>665.33333333333337</v>
          </cell>
          <cell r="F937">
            <v>5322.666666666667</v>
          </cell>
        </row>
        <row r="938">
          <cell r="A938" t="str">
            <v>CONT1</v>
          </cell>
          <cell r="B938" t="str">
            <v>CONECTOR TIERRA GRIFEQUIP</v>
          </cell>
          <cell r="C938" t="str">
            <v>Un</v>
          </cell>
          <cell r="D938">
            <v>12</v>
          </cell>
          <cell r="E938">
            <v>3900</v>
          </cell>
          <cell r="F938">
            <v>46800</v>
          </cell>
        </row>
        <row r="939">
          <cell r="A939" t="str">
            <v>GRAPSUS1</v>
          </cell>
          <cell r="B939" t="str">
            <v>GRAPA SUSPENSION AS GS</v>
          </cell>
          <cell r="C939" t="str">
            <v>Un</v>
          </cell>
          <cell r="D939">
            <v>11</v>
          </cell>
          <cell r="E939">
            <v>700</v>
          </cell>
          <cell r="F939">
            <v>7700</v>
          </cell>
        </row>
        <row r="940">
          <cell r="A940" t="str">
            <v>LAMUNI1</v>
          </cell>
          <cell r="B940" t="str">
            <v>LAMINA UNION ED275 EZ</v>
          </cell>
          <cell r="C940" t="str">
            <v>Un</v>
          </cell>
          <cell r="D940">
            <v>0</v>
          </cell>
          <cell r="E940">
            <v>1100</v>
          </cell>
          <cell r="F940">
            <v>0</v>
          </cell>
        </row>
        <row r="941">
          <cell r="A941" t="str">
            <v>PERF1</v>
          </cell>
          <cell r="B941" t="str">
            <v>PERFIL DE FIJACION RSCN 3M GC</v>
          </cell>
          <cell r="C941" t="str">
            <v>Un</v>
          </cell>
          <cell r="D941">
            <v>12</v>
          </cell>
          <cell r="E941">
            <v>22000</v>
          </cell>
          <cell r="F941">
            <v>264000</v>
          </cell>
        </row>
        <row r="944">
          <cell r="A944" t="str">
            <v>TG1</v>
          </cell>
          <cell r="B944" t="str">
            <v>Tablero TG1  según driagrama unifilar</v>
          </cell>
          <cell r="C944" t="str">
            <v>GL</v>
          </cell>
          <cell r="E944" t="str">
            <v>COSTO ITEM</v>
          </cell>
          <cell r="F944">
            <v>2720899.9999999995</v>
          </cell>
        </row>
        <row r="946">
          <cell r="A946" t="str">
            <v>CODIGO</v>
          </cell>
          <cell r="B946" t="str">
            <v>DETALLE</v>
          </cell>
          <cell r="C946" t="str">
            <v>UNIDAD</v>
          </cell>
          <cell r="D946" t="str">
            <v>CANTIDAD</v>
          </cell>
          <cell r="E946" t="str">
            <v>V/UNITARIO</v>
          </cell>
          <cell r="F946" t="str">
            <v>V/PARCIAL</v>
          </cell>
        </row>
        <row r="947">
          <cell r="A947" t="str">
            <v>CELDA-01</v>
          </cell>
          <cell r="B947" t="str">
            <v>CELDA METALICA 1200X800X300 mm</v>
          </cell>
          <cell r="C947" t="str">
            <v>Un</v>
          </cell>
          <cell r="D947">
            <v>1</v>
          </cell>
          <cell r="E947">
            <v>367000</v>
          </cell>
          <cell r="F947">
            <v>367000</v>
          </cell>
        </row>
        <row r="948">
          <cell r="A948" t="str">
            <v>BRK-IG-3X250</v>
          </cell>
          <cell r="B948" t="str">
            <v>BREAKER TRIFILAR INDUSTRIAL GRADUABLE 175-250 A 65 KA</v>
          </cell>
          <cell r="C948">
            <v>0</v>
          </cell>
          <cell r="D948">
            <v>2</v>
          </cell>
          <cell r="E948">
            <v>576566.66666666663</v>
          </cell>
          <cell r="F948">
            <v>1153133.3333333333</v>
          </cell>
        </row>
        <row r="949">
          <cell r="A949" t="str">
            <v>BRK-IG-3X60</v>
          </cell>
          <cell r="B949" t="str">
            <v>BREAKER TRIFILAR INDUSTRIAL GRADUABLE 44-63 A 65 KA</v>
          </cell>
          <cell r="C949">
            <v>0</v>
          </cell>
          <cell r="D949">
            <v>5</v>
          </cell>
          <cell r="E949">
            <v>198200</v>
          </cell>
          <cell r="F949">
            <v>991000</v>
          </cell>
        </row>
        <row r="950">
          <cell r="A950" t="str">
            <v>BRK-IG-3X70</v>
          </cell>
          <cell r="B950" t="str">
            <v>BREAKER TRIFILAR INDUSTRIAL GRADUABLE 70-100 A 65 KA</v>
          </cell>
          <cell r="C950">
            <v>0</v>
          </cell>
          <cell r="D950">
            <v>1</v>
          </cell>
          <cell r="E950">
            <v>209766.66666666666</v>
          </cell>
          <cell r="F950">
            <v>209766.66666666666</v>
          </cell>
        </row>
        <row r="953">
          <cell r="A953" t="str">
            <v>TCE</v>
          </cell>
          <cell r="B953" t="str">
            <v>Tablero TCE trifásico de 24 circuitos con puerta y chapa Barraje de 225A-Barra Neutro y Barra Tierra+ 22 breakers 1X20 AMP</v>
          </cell>
          <cell r="C953" t="str">
            <v>GL</v>
          </cell>
          <cell r="E953" t="str">
            <v>COSTO ITEM</v>
          </cell>
          <cell r="F953">
            <v>97933.333333333328</v>
          </cell>
        </row>
        <row r="955">
          <cell r="A955" t="str">
            <v>CODIGO</v>
          </cell>
          <cell r="B955" t="str">
            <v>DETALLE</v>
          </cell>
          <cell r="C955" t="str">
            <v>UNIDAD</v>
          </cell>
          <cell r="D955" t="str">
            <v>CANTIDAD</v>
          </cell>
          <cell r="E955" t="str">
            <v>V/UNITARIO</v>
          </cell>
          <cell r="F955" t="str">
            <v>V/PARCIAL</v>
          </cell>
        </row>
        <row r="956">
          <cell r="A956" t="str">
            <v>TT-24-P-225A</v>
          </cell>
          <cell r="B956" t="str">
            <v>TABLERO TRIFASICO  24 CIRCUITOS PUERTA 225A</v>
          </cell>
          <cell r="C956">
            <v>0</v>
          </cell>
          <cell r="D956">
            <v>1</v>
          </cell>
          <cell r="E956">
            <v>55400</v>
          </cell>
          <cell r="F956">
            <v>55400</v>
          </cell>
        </row>
        <row r="957">
          <cell r="A957" t="str">
            <v>BRK-20</v>
          </cell>
          <cell r="B957" t="str">
            <v>BREAKER MONOPOLAR ENCHUFABLE 20 A</v>
          </cell>
          <cell r="C957">
            <v>0</v>
          </cell>
          <cell r="D957">
            <v>22</v>
          </cell>
          <cell r="E957">
            <v>1933.3333333333333</v>
          </cell>
          <cell r="F957">
            <v>42533.333333333328</v>
          </cell>
        </row>
        <row r="960">
          <cell r="A960" t="str">
            <v>TIA</v>
          </cell>
          <cell r="B960" t="str">
            <v>Tablero TIA trifásico de 24 circuitos  con puerta y chapa Barraje de 225A-Barra Neutro y Barra Tierra + 17 breakers 1X20 AMP</v>
          </cell>
          <cell r="C960" t="str">
            <v>GL</v>
          </cell>
          <cell r="E960" t="str">
            <v>COSTO ITEM</v>
          </cell>
          <cell r="F960">
            <v>88266.666666666657</v>
          </cell>
        </row>
        <row r="962">
          <cell r="A962" t="str">
            <v>CODIGO</v>
          </cell>
          <cell r="B962" t="str">
            <v>DETALLE</v>
          </cell>
          <cell r="C962" t="str">
            <v>UNIDAD</v>
          </cell>
          <cell r="D962" t="str">
            <v>CANTIDAD</v>
          </cell>
          <cell r="E962" t="str">
            <v>V/UNITARIO</v>
          </cell>
          <cell r="F962" t="str">
            <v>V/PARCIAL</v>
          </cell>
        </row>
        <row r="963">
          <cell r="A963" t="str">
            <v>TT-24-P-225A</v>
          </cell>
          <cell r="B963" t="str">
            <v>TABLERO TRIFASICO  24 CIRCUITOS PUERTA 225A</v>
          </cell>
          <cell r="C963">
            <v>0</v>
          </cell>
          <cell r="D963">
            <v>1</v>
          </cell>
          <cell r="E963">
            <v>55400</v>
          </cell>
          <cell r="F963">
            <v>55400</v>
          </cell>
        </row>
        <row r="964">
          <cell r="A964" t="str">
            <v>BRK-20</v>
          </cell>
          <cell r="B964" t="str">
            <v>BREAKER MONOPOLAR ENCHUFABLE 20 A</v>
          </cell>
          <cell r="C964">
            <v>0</v>
          </cell>
          <cell r="D964">
            <v>17</v>
          </cell>
          <cell r="E964">
            <v>1933.3333333333333</v>
          </cell>
          <cell r="F964">
            <v>32866.666666666664</v>
          </cell>
        </row>
        <row r="967">
          <cell r="A967" t="str">
            <v>TR1</v>
          </cell>
          <cell r="B967" t="str">
            <v>Tablero TR1 trifásico de 24 circuitos  con puerta y chapa Barraje de 225A-Barra Neutro y Barra Tierra + 24 BREAKERS LUMINEX DSE 1X20 AMP</v>
          </cell>
          <cell r="C967" t="str">
            <v>GL</v>
          </cell>
          <cell r="E967" t="str">
            <v>COSTO ITEM</v>
          </cell>
          <cell r="F967">
            <v>101800</v>
          </cell>
        </row>
        <row r="969">
          <cell r="A969" t="str">
            <v>CODIGO</v>
          </cell>
          <cell r="B969" t="str">
            <v>DETALLE</v>
          </cell>
          <cell r="C969" t="str">
            <v>UNIDAD</v>
          </cell>
          <cell r="D969" t="str">
            <v>CANTIDAD</v>
          </cell>
          <cell r="E969" t="str">
            <v>V/UNITARIO</v>
          </cell>
          <cell r="F969" t="str">
            <v>V/PARCIAL</v>
          </cell>
        </row>
        <row r="970">
          <cell r="A970" t="str">
            <v>TT-24-P-225A</v>
          </cell>
          <cell r="B970" t="str">
            <v>TABLERO TRIFASICO  24 CIRCUITOS PUERTA 225A</v>
          </cell>
          <cell r="C970">
            <v>0</v>
          </cell>
          <cell r="D970">
            <v>1</v>
          </cell>
          <cell r="E970">
            <v>55400</v>
          </cell>
          <cell r="F970">
            <v>55400</v>
          </cell>
        </row>
        <row r="971">
          <cell r="A971" t="str">
            <v>BRK-20</v>
          </cell>
          <cell r="B971" t="str">
            <v>BREAKER MONOPOLAR ENCHUFABLE 20 A</v>
          </cell>
          <cell r="C971">
            <v>0</v>
          </cell>
          <cell r="D971">
            <v>24</v>
          </cell>
          <cell r="E971">
            <v>1933.3333333333333</v>
          </cell>
          <cell r="F971">
            <v>46400</v>
          </cell>
        </row>
        <row r="974">
          <cell r="A974" t="str">
            <v>TRH</v>
          </cell>
          <cell r="B974" t="str">
            <v>Tablero TRH trifásico de 18 circuitos con puerta y chapa Barraje de 225A-Barra Neutro y Barra Tierra + 15 breakers 1X20 AMP</v>
          </cell>
          <cell r="C974" t="str">
            <v>GL</v>
          </cell>
          <cell r="E974" t="str">
            <v>COSTO ITEM</v>
          </cell>
          <cell r="F974">
            <v>73900</v>
          </cell>
        </row>
        <row r="976">
          <cell r="A976" t="str">
            <v>CODIGO</v>
          </cell>
          <cell r="B976" t="str">
            <v>DETALLE</v>
          </cell>
          <cell r="C976" t="str">
            <v>UNIDAD</v>
          </cell>
          <cell r="D976" t="str">
            <v>CANTIDAD</v>
          </cell>
          <cell r="E976" t="str">
            <v>V/UNITARIO</v>
          </cell>
          <cell r="F976" t="str">
            <v>V/PARCIAL</v>
          </cell>
        </row>
        <row r="977">
          <cell r="A977" t="str">
            <v>TT-18-P-225A</v>
          </cell>
          <cell r="B977" t="str">
            <v>TABLERO TRIFASICO  18 CIRCUITOS PUERTA 225A</v>
          </cell>
          <cell r="C977">
            <v>0</v>
          </cell>
          <cell r="D977">
            <v>1</v>
          </cell>
          <cell r="E977">
            <v>44900</v>
          </cell>
          <cell r="F977">
            <v>44900</v>
          </cell>
        </row>
        <row r="978">
          <cell r="A978" t="str">
            <v>BRK-20</v>
          </cell>
          <cell r="B978" t="str">
            <v>BREAKER MONOPOLAR ENCHUFABLE 20 A</v>
          </cell>
          <cell r="C978">
            <v>0</v>
          </cell>
          <cell r="D978">
            <v>15</v>
          </cell>
          <cell r="E978">
            <v>1933.3333333333333</v>
          </cell>
          <cell r="F978">
            <v>29000</v>
          </cell>
        </row>
        <row r="981">
          <cell r="A981" t="str">
            <v>TC1</v>
          </cell>
          <cell r="B981" t="str">
            <v>Tablero TC1 trifásico de 18 circuitos  con puerta y chapa Barraje de 225A-Barra Neutro y Barra Tierra + 12 breaker 1X20 AMP</v>
          </cell>
          <cell r="C981" t="str">
            <v>GL</v>
          </cell>
          <cell r="E981" t="str">
            <v>COSTO ITEM</v>
          </cell>
          <cell r="F981">
            <v>68100</v>
          </cell>
        </row>
        <row r="983">
          <cell r="A983" t="str">
            <v>CODIGO</v>
          </cell>
          <cell r="B983" t="str">
            <v>DETALLE</v>
          </cell>
          <cell r="C983" t="str">
            <v>UNIDAD</v>
          </cell>
          <cell r="D983" t="str">
            <v>CANTIDAD</v>
          </cell>
          <cell r="E983" t="str">
            <v>V/UNITARIO</v>
          </cell>
          <cell r="F983" t="str">
            <v>V/PARCIAL</v>
          </cell>
        </row>
        <row r="984">
          <cell r="A984" t="str">
            <v>TT-18-P-225A</v>
          </cell>
          <cell r="B984" t="str">
            <v>TABLERO TRIFASICO  18 CIRCUITOS PUERTA 225A</v>
          </cell>
          <cell r="C984">
            <v>0</v>
          </cell>
          <cell r="D984">
            <v>1</v>
          </cell>
          <cell r="E984">
            <v>44900</v>
          </cell>
          <cell r="F984">
            <v>44900</v>
          </cell>
        </row>
        <row r="985">
          <cell r="A985" t="str">
            <v>BRK-20</v>
          </cell>
          <cell r="B985" t="str">
            <v>BREAKER MONOPOLAR ENCHUFABLE 20 A</v>
          </cell>
          <cell r="C985">
            <v>0</v>
          </cell>
          <cell r="D985">
            <v>12</v>
          </cell>
          <cell r="E985">
            <v>1933.3333333333333</v>
          </cell>
          <cell r="F985">
            <v>23200</v>
          </cell>
        </row>
        <row r="988">
          <cell r="A988" t="str">
            <v>TCE</v>
          </cell>
          <cell r="B988" t="str">
            <v>Tablero TCE trifásico de 36 circuitos TR2  con puerta y chapa Barraje de 225A-Barra Neutro y Barra Tierra + 25 breakers 1X20 AMP</v>
          </cell>
          <cell r="C988" t="str">
            <v>GL</v>
          </cell>
          <cell r="E988" t="str">
            <v>COSTO ITEM</v>
          </cell>
          <cell r="F988">
            <v>124733.33333333333</v>
          </cell>
        </row>
        <row r="990">
          <cell r="A990" t="str">
            <v>CODIGO</v>
          </cell>
          <cell r="B990" t="str">
            <v>DETALLE</v>
          </cell>
          <cell r="C990" t="str">
            <v>UNIDAD</v>
          </cell>
          <cell r="D990" t="str">
            <v>CANTIDAD</v>
          </cell>
          <cell r="E990" t="str">
            <v>V/UNITARIO</v>
          </cell>
          <cell r="F990" t="str">
            <v>V/PARCIAL</v>
          </cell>
        </row>
        <row r="991">
          <cell r="A991" t="str">
            <v>TT-36-P-225A</v>
          </cell>
          <cell r="B991" t="str">
            <v>TABLERO TRIFASICO  36 CIRCUITOS PUERTA 225A</v>
          </cell>
          <cell r="C991">
            <v>0</v>
          </cell>
          <cell r="D991">
            <v>1</v>
          </cell>
          <cell r="E991">
            <v>76400</v>
          </cell>
          <cell r="F991">
            <v>76400</v>
          </cell>
        </row>
        <row r="992">
          <cell r="A992" t="str">
            <v>BRK-20</v>
          </cell>
          <cell r="B992" t="str">
            <v>BREAKER MONOPOLAR ENCHUFABLE 20 A</v>
          </cell>
          <cell r="C992">
            <v>0</v>
          </cell>
          <cell r="D992">
            <v>25</v>
          </cell>
          <cell r="E992">
            <v>1933.3333333333333</v>
          </cell>
          <cell r="F992">
            <v>48333.333333333328</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S DE PRECIOS UNITARIOS"/>
      <sheetName val="MCCO"/>
      <sheetName val="PRESUPUESTO"/>
      <sheetName val="PRESPDETRABAJO"/>
      <sheetName val="PAÑ"/>
      <sheetName val="CIMENTACION"/>
      <sheetName val="ESTRUCTURA"/>
      <sheetName val="PRELIMINARES"/>
    </sheetNames>
    <sheetDataSet>
      <sheetData sheetId="0" refreshError="1">
        <row r="47">
          <cell r="I47">
            <v>0</v>
          </cell>
        </row>
        <row r="50">
          <cell r="I50">
            <v>0</v>
          </cell>
        </row>
        <row r="53">
          <cell r="I53">
            <v>0</v>
          </cell>
        </row>
        <row r="56">
          <cell r="I56">
            <v>0</v>
          </cell>
        </row>
        <row r="59">
          <cell r="I59">
            <v>0</v>
          </cell>
        </row>
        <row r="63">
          <cell r="I63">
            <v>0</v>
          </cell>
        </row>
        <row r="66">
          <cell r="I66">
            <v>0</v>
          </cell>
        </row>
        <row r="69">
          <cell r="I69">
            <v>0</v>
          </cell>
        </row>
        <row r="73">
          <cell r="I73">
            <v>0</v>
          </cell>
        </row>
        <row r="76">
          <cell r="I76">
            <v>0</v>
          </cell>
        </row>
        <row r="84">
          <cell r="I84">
            <v>0</v>
          </cell>
        </row>
        <row r="90">
          <cell r="I90">
            <v>0</v>
          </cell>
        </row>
        <row r="94">
          <cell r="I94">
            <v>0</v>
          </cell>
        </row>
        <row r="97">
          <cell r="I97">
            <v>0</v>
          </cell>
        </row>
        <row r="100">
          <cell r="I100">
            <v>0</v>
          </cell>
        </row>
        <row r="104">
          <cell r="I104">
            <v>0</v>
          </cell>
        </row>
        <row r="112">
          <cell r="I112">
            <v>0</v>
          </cell>
        </row>
        <row r="115">
          <cell r="I115">
            <v>0</v>
          </cell>
        </row>
        <row r="118">
          <cell r="I118">
            <v>0</v>
          </cell>
        </row>
        <row r="121">
          <cell r="I121">
            <v>0</v>
          </cell>
        </row>
        <row r="124">
          <cell r="I124">
            <v>0</v>
          </cell>
        </row>
        <row r="127">
          <cell r="I127">
            <v>0</v>
          </cell>
        </row>
        <row r="130">
          <cell r="I130">
            <v>0</v>
          </cell>
        </row>
        <row r="133">
          <cell r="I133">
            <v>0</v>
          </cell>
        </row>
        <row r="136">
          <cell r="I136">
            <v>0</v>
          </cell>
        </row>
        <row r="139">
          <cell r="I139">
            <v>0</v>
          </cell>
        </row>
        <row r="142">
          <cell r="I142">
            <v>0</v>
          </cell>
        </row>
        <row r="145">
          <cell r="I145">
            <v>0</v>
          </cell>
        </row>
        <row r="148">
          <cell r="I148">
            <v>0</v>
          </cell>
        </row>
        <row r="152">
          <cell r="I152">
            <v>0</v>
          </cell>
        </row>
        <row r="155">
          <cell r="I155">
            <v>0</v>
          </cell>
        </row>
        <row r="158">
          <cell r="I158">
            <v>0</v>
          </cell>
        </row>
        <row r="161">
          <cell r="I161">
            <v>0</v>
          </cell>
        </row>
        <row r="164">
          <cell r="I164">
            <v>0</v>
          </cell>
        </row>
        <row r="167">
          <cell r="I167">
            <v>0</v>
          </cell>
        </row>
        <row r="170">
          <cell r="I170">
            <v>0</v>
          </cell>
        </row>
        <row r="173">
          <cell r="I173">
            <v>0</v>
          </cell>
        </row>
        <row r="176">
          <cell r="I176">
            <v>0</v>
          </cell>
        </row>
        <row r="179">
          <cell r="I179">
            <v>0</v>
          </cell>
        </row>
        <row r="183">
          <cell r="I183">
            <v>0</v>
          </cell>
        </row>
        <row r="186">
          <cell r="I186">
            <v>0</v>
          </cell>
        </row>
        <row r="189">
          <cell r="I189">
            <v>0</v>
          </cell>
        </row>
        <row r="192">
          <cell r="I192">
            <v>0</v>
          </cell>
        </row>
        <row r="197">
          <cell r="I197">
            <v>0</v>
          </cell>
        </row>
        <row r="210">
          <cell r="I210">
            <v>0</v>
          </cell>
        </row>
        <row r="213">
          <cell r="I213">
            <v>0</v>
          </cell>
        </row>
        <row r="216">
          <cell r="I216">
            <v>0</v>
          </cell>
        </row>
        <row r="223">
          <cell r="I223">
            <v>0</v>
          </cell>
        </row>
        <row r="226">
          <cell r="I226">
            <v>0</v>
          </cell>
        </row>
        <row r="230">
          <cell r="I230">
            <v>0</v>
          </cell>
        </row>
        <row r="233">
          <cell r="I233">
            <v>0</v>
          </cell>
        </row>
        <row r="236">
          <cell r="I236">
            <v>0</v>
          </cell>
        </row>
        <row r="240">
          <cell r="I240">
            <v>0</v>
          </cell>
        </row>
        <row r="245">
          <cell r="I245">
            <v>0</v>
          </cell>
        </row>
        <row r="248">
          <cell r="I248">
            <v>0</v>
          </cell>
        </row>
        <row r="251">
          <cell r="I251">
            <v>0</v>
          </cell>
        </row>
        <row r="254">
          <cell r="I254">
            <v>0</v>
          </cell>
        </row>
        <row r="257">
          <cell r="I257">
            <v>0</v>
          </cell>
        </row>
        <row r="260">
          <cell r="I260">
            <v>0</v>
          </cell>
        </row>
        <row r="263">
          <cell r="I263">
            <v>0</v>
          </cell>
        </row>
        <row r="266">
          <cell r="I266">
            <v>0</v>
          </cell>
        </row>
        <row r="270">
          <cell r="I270">
            <v>0</v>
          </cell>
        </row>
        <row r="275">
          <cell r="I275">
            <v>0</v>
          </cell>
        </row>
        <row r="278">
          <cell r="I278">
            <v>0</v>
          </cell>
        </row>
        <row r="284">
          <cell r="I284">
            <v>0</v>
          </cell>
        </row>
        <row r="289">
          <cell r="I289">
            <v>0</v>
          </cell>
        </row>
        <row r="292">
          <cell r="I292">
            <v>0</v>
          </cell>
        </row>
        <row r="295">
          <cell r="I295">
            <v>0</v>
          </cell>
        </row>
        <row r="298">
          <cell r="I298">
            <v>0</v>
          </cell>
        </row>
        <row r="301">
          <cell r="I301">
            <v>0</v>
          </cell>
        </row>
        <row r="305">
          <cell r="I305">
            <v>0</v>
          </cell>
        </row>
        <row r="308">
          <cell r="I308">
            <v>0</v>
          </cell>
        </row>
        <row r="311">
          <cell r="I311">
            <v>0</v>
          </cell>
        </row>
        <row r="314">
          <cell r="I314">
            <v>0</v>
          </cell>
        </row>
        <row r="322">
          <cell r="I322">
            <v>0</v>
          </cell>
        </row>
        <row r="327">
          <cell r="I327">
            <v>0</v>
          </cell>
        </row>
        <row r="330">
          <cell r="I330">
            <v>0</v>
          </cell>
        </row>
        <row r="333">
          <cell r="I333">
            <v>0</v>
          </cell>
        </row>
        <row r="339">
          <cell r="I339">
            <v>0</v>
          </cell>
        </row>
        <row r="342">
          <cell r="I342">
            <v>0</v>
          </cell>
        </row>
        <row r="345">
          <cell r="I345">
            <v>0</v>
          </cell>
        </row>
        <row r="348">
          <cell r="I348">
            <v>0</v>
          </cell>
        </row>
        <row r="351">
          <cell r="I351">
            <v>0</v>
          </cell>
        </row>
        <row r="357">
          <cell r="I357">
            <v>0</v>
          </cell>
        </row>
        <row r="365">
          <cell r="I365">
            <v>0</v>
          </cell>
        </row>
        <row r="368">
          <cell r="I368">
            <v>0</v>
          </cell>
        </row>
        <row r="371">
          <cell r="I371">
            <v>0</v>
          </cell>
        </row>
        <row r="374">
          <cell r="I374">
            <v>0</v>
          </cell>
        </row>
        <row r="377">
          <cell r="I377">
            <v>0</v>
          </cell>
        </row>
        <row r="380">
          <cell r="I380">
            <v>0</v>
          </cell>
        </row>
        <row r="383">
          <cell r="I383">
            <v>0</v>
          </cell>
        </row>
        <row r="386">
          <cell r="I386">
            <v>0</v>
          </cell>
        </row>
        <row r="389">
          <cell r="I389">
            <v>0</v>
          </cell>
        </row>
        <row r="392">
          <cell r="I392">
            <v>0</v>
          </cell>
        </row>
        <row r="396">
          <cell r="I396">
            <v>0</v>
          </cell>
        </row>
        <row r="399">
          <cell r="I399">
            <v>0</v>
          </cell>
        </row>
        <row r="403">
          <cell r="I403">
            <v>0</v>
          </cell>
        </row>
        <row r="406">
          <cell r="I406">
            <v>0</v>
          </cell>
        </row>
        <row r="409">
          <cell r="I409">
            <v>0</v>
          </cell>
        </row>
        <row r="412">
          <cell r="I412">
            <v>0</v>
          </cell>
        </row>
        <row r="415">
          <cell r="I415">
            <v>0</v>
          </cell>
        </row>
        <row r="418">
          <cell r="I418">
            <v>0</v>
          </cell>
        </row>
        <row r="421">
          <cell r="I421">
            <v>0</v>
          </cell>
        </row>
        <row r="424">
          <cell r="I424">
            <v>0</v>
          </cell>
        </row>
        <row r="427">
          <cell r="I427">
            <v>0</v>
          </cell>
        </row>
        <row r="430">
          <cell r="I430">
            <v>0</v>
          </cell>
        </row>
        <row r="433">
          <cell r="I433">
            <v>0</v>
          </cell>
        </row>
        <row r="436">
          <cell r="I436">
            <v>0</v>
          </cell>
        </row>
        <row r="439">
          <cell r="I439">
            <v>0</v>
          </cell>
        </row>
        <row r="442">
          <cell r="I442">
            <v>0</v>
          </cell>
        </row>
        <row r="445">
          <cell r="I445">
            <v>0</v>
          </cell>
        </row>
        <row r="448">
          <cell r="I448">
            <v>0</v>
          </cell>
        </row>
        <row r="452">
          <cell r="I452">
            <v>0</v>
          </cell>
        </row>
        <row r="455">
          <cell r="I455">
            <v>0</v>
          </cell>
        </row>
        <row r="459">
          <cell r="I459">
            <v>0</v>
          </cell>
        </row>
        <row r="462">
          <cell r="I462">
            <v>0</v>
          </cell>
        </row>
        <row r="465">
          <cell r="I465">
            <v>0</v>
          </cell>
        </row>
        <row r="468">
          <cell r="I468">
            <v>0</v>
          </cell>
        </row>
        <row r="471">
          <cell r="I471">
            <v>0</v>
          </cell>
        </row>
        <row r="474">
          <cell r="I474">
            <v>0</v>
          </cell>
        </row>
        <row r="479">
          <cell r="I479">
            <v>0</v>
          </cell>
        </row>
        <row r="482">
          <cell r="I482">
            <v>0</v>
          </cell>
        </row>
        <row r="486">
          <cell r="I486">
            <v>0</v>
          </cell>
        </row>
        <row r="489">
          <cell r="I489">
            <v>0</v>
          </cell>
        </row>
        <row r="492">
          <cell r="I492">
            <v>0</v>
          </cell>
        </row>
        <row r="497">
          <cell r="I497">
            <v>0</v>
          </cell>
        </row>
        <row r="500">
          <cell r="I500">
            <v>0</v>
          </cell>
        </row>
        <row r="503">
          <cell r="I503">
            <v>0</v>
          </cell>
        </row>
        <row r="506">
          <cell r="I506">
            <v>0</v>
          </cell>
        </row>
        <row r="509">
          <cell r="I509">
            <v>0</v>
          </cell>
        </row>
        <row r="512">
          <cell r="I512">
            <v>0</v>
          </cell>
        </row>
        <row r="515">
          <cell r="I515">
            <v>0</v>
          </cell>
        </row>
        <row r="518">
          <cell r="I518">
            <v>0</v>
          </cell>
        </row>
        <row r="522">
          <cell r="I522">
            <v>0</v>
          </cell>
        </row>
        <row r="525">
          <cell r="I525">
            <v>0</v>
          </cell>
        </row>
        <row r="528">
          <cell r="I528">
            <v>0</v>
          </cell>
        </row>
        <row r="531">
          <cell r="I531">
            <v>0</v>
          </cell>
        </row>
        <row r="535">
          <cell r="I535">
            <v>0</v>
          </cell>
        </row>
        <row r="538">
          <cell r="I538">
            <v>0</v>
          </cell>
        </row>
        <row r="542">
          <cell r="I542">
            <v>0</v>
          </cell>
        </row>
        <row r="545">
          <cell r="I545">
            <v>0</v>
          </cell>
        </row>
        <row r="548">
          <cell r="I548">
            <v>0</v>
          </cell>
        </row>
        <row r="552">
          <cell r="I552">
            <v>0</v>
          </cell>
        </row>
        <row r="555">
          <cell r="I555">
            <v>0</v>
          </cell>
        </row>
        <row r="559">
          <cell r="I559">
            <v>0</v>
          </cell>
        </row>
        <row r="562">
          <cell r="I562">
            <v>0</v>
          </cell>
        </row>
        <row r="565">
          <cell r="I565">
            <v>0</v>
          </cell>
        </row>
        <row r="568">
          <cell r="I568">
            <v>0</v>
          </cell>
        </row>
        <row r="571">
          <cell r="I571">
            <v>0</v>
          </cell>
        </row>
        <row r="574">
          <cell r="I574">
            <v>0</v>
          </cell>
        </row>
        <row r="578">
          <cell r="I578">
            <v>0</v>
          </cell>
        </row>
        <row r="581">
          <cell r="I581">
            <v>0</v>
          </cell>
        </row>
        <row r="586">
          <cell r="I586">
            <v>0</v>
          </cell>
        </row>
        <row r="589">
          <cell r="I589">
            <v>0</v>
          </cell>
        </row>
        <row r="592">
          <cell r="I592">
            <v>0</v>
          </cell>
        </row>
        <row r="595">
          <cell r="I595">
            <v>0</v>
          </cell>
        </row>
        <row r="598">
          <cell r="I598">
            <v>0</v>
          </cell>
        </row>
        <row r="601">
          <cell r="I601">
            <v>0</v>
          </cell>
        </row>
        <row r="604">
          <cell r="I604">
            <v>0</v>
          </cell>
        </row>
        <row r="607">
          <cell r="I607">
            <v>0</v>
          </cell>
        </row>
        <row r="610">
          <cell r="I610">
            <v>0</v>
          </cell>
        </row>
        <row r="613">
          <cell r="I613">
            <v>0</v>
          </cell>
        </row>
        <row r="616">
          <cell r="I616">
            <v>0</v>
          </cell>
        </row>
        <row r="620">
          <cell r="I620">
            <v>0</v>
          </cell>
        </row>
        <row r="623">
          <cell r="I623">
            <v>0</v>
          </cell>
        </row>
        <row r="627">
          <cell r="I627">
            <v>0</v>
          </cell>
        </row>
        <row r="630">
          <cell r="I630">
            <v>0</v>
          </cell>
        </row>
        <row r="633">
          <cell r="I633">
            <v>0</v>
          </cell>
        </row>
        <row r="636">
          <cell r="I636">
            <v>0</v>
          </cell>
        </row>
        <row r="639">
          <cell r="I639">
            <v>0</v>
          </cell>
        </row>
        <row r="642">
          <cell r="I642">
            <v>0</v>
          </cell>
        </row>
        <row r="646">
          <cell r="I646">
            <v>0</v>
          </cell>
        </row>
        <row r="649">
          <cell r="I649">
            <v>0</v>
          </cell>
        </row>
        <row r="652">
          <cell r="I652">
            <v>0</v>
          </cell>
        </row>
        <row r="655">
          <cell r="I655">
            <v>0</v>
          </cell>
        </row>
        <row r="658">
          <cell r="I658">
            <v>0</v>
          </cell>
        </row>
        <row r="661">
          <cell r="I661">
            <v>0</v>
          </cell>
        </row>
        <row r="664">
          <cell r="I664">
            <v>0</v>
          </cell>
        </row>
        <row r="667">
          <cell r="I667">
            <v>0</v>
          </cell>
        </row>
        <row r="672">
          <cell r="I672">
            <v>0</v>
          </cell>
        </row>
        <row r="675">
          <cell r="I675">
            <v>0</v>
          </cell>
        </row>
        <row r="678">
          <cell r="I678">
            <v>0</v>
          </cell>
        </row>
        <row r="681">
          <cell r="I681">
            <v>0</v>
          </cell>
        </row>
        <row r="685">
          <cell r="I685">
            <v>0</v>
          </cell>
        </row>
        <row r="688">
          <cell r="I688">
            <v>0</v>
          </cell>
        </row>
        <row r="691">
          <cell r="I691">
            <v>0</v>
          </cell>
        </row>
        <row r="695">
          <cell r="I695">
            <v>0</v>
          </cell>
        </row>
        <row r="698">
          <cell r="I698">
            <v>0</v>
          </cell>
        </row>
        <row r="703">
          <cell r="I703">
            <v>0</v>
          </cell>
        </row>
        <row r="706">
          <cell r="I706">
            <v>0</v>
          </cell>
        </row>
        <row r="709">
          <cell r="I709">
            <v>0</v>
          </cell>
        </row>
        <row r="712">
          <cell r="I712">
            <v>0</v>
          </cell>
        </row>
        <row r="715">
          <cell r="I715">
            <v>0</v>
          </cell>
        </row>
        <row r="719">
          <cell r="I719">
            <v>0</v>
          </cell>
        </row>
        <row r="722">
          <cell r="I722">
            <v>0</v>
          </cell>
        </row>
        <row r="725">
          <cell r="I725">
            <v>0</v>
          </cell>
        </row>
        <row r="729">
          <cell r="I729">
            <v>0</v>
          </cell>
        </row>
        <row r="732">
          <cell r="I732">
            <v>0</v>
          </cell>
        </row>
        <row r="735">
          <cell r="I735">
            <v>0</v>
          </cell>
        </row>
        <row r="739">
          <cell r="I739">
            <v>0</v>
          </cell>
        </row>
        <row r="742">
          <cell r="I742">
            <v>0</v>
          </cell>
        </row>
        <row r="745">
          <cell r="I745">
            <v>0</v>
          </cell>
        </row>
        <row r="1184">
          <cell r="I1184">
            <v>0</v>
          </cell>
        </row>
        <row r="1189">
          <cell r="I1189">
            <v>0</v>
          </cell>
        </row>
        <row r="1195">
          <cell r="I1195">
            <v>0</v>
          </cell>
        </row>
        <row r="1198">
          <cell r="I1198">
            <v>0</v>
          </cell>
        </row>
        <row r="1201">
          <cell r="I1201">
            <v>0</v>
          </cell>
        </row>
        <row r="1204">
          <cell r="I1204">
            <v>0</v>
          </cell>
        </row>
        <row r="1207">
          <cell r="I1207">
            <v>0</v>
          </cell>
        </row>
        <row r="1210">
          <cell r="I1210">
            <v>0</v>
          </cell>
        </row>
        <row r="1213">
          <cell r="I1213">
            <v>0</v>
          </cell>
        </row>
        <row r="1216">
          <cell r="I1216">
            <v>0</v>
          </cell>
        </row>
        <row r="1219">
          <cell r="I1219">
            <v>0</v>
          </cell>
        </row>
        <row r="1222">
          <cell r="I1222">
            <v>0</v>
          </cell>
        </row>
        <row r="1228">
          <cell r="I1228">
            <v>0</v>
          </cell>
        </row>
        <row r="1231">
          <cell r="I1231">
            <v>0</v>
          </cell>
        </row>
        <row r="1234">
          <cell r="I1234">
            <v>0</v>
          </cell>
        </row>
        <row r="1249">
          <cell r="I1249">
            <v>0</v>
          </cell>
        </row>
        <row r="1252">
          <cell r="I1252">
            <v>0</v>
          </cell>
        </row>
        <row r="1255">
          <cell r="I1255">
            <v>0</v>
          </cell>
        </row>
        <row r="1258">
          <cell r="I1258">
            <v>0</v>
          </cell>
        </row>
        <row r="1267">
          <cell r="I1267">
            <v>0</v>
          </cell>
        </row>
        <row r="1274">
          <cell r="I1274">
            <v>0</v>
          </cell>
        </row>
        <row r="1277">
          <cell r="I1277">
            <v>0</v>
          </cell>
        </row>
        <row r="1282">
          <cell r="I1282">
            <v>0</v>
          </cell>
        </row>
        <row r="1285">
          <cell r="I1285">
            <v>0</v>
          </cell>
        </row>
        <row r="1288">
          <cell r="I1288">
            <v>0</v>
          </cell>
        </row>
        <row r="1291">
          <cell r="I1291">
            <v>0</v>
          </cell>
        </row>
        <row r="1294">
          <cell r="I1294">
            <v>0</v>
          </cell>
        </row>
        <row r="1297">
          <cell r="I1297">
            <v>0</v>
          </cell>
        </row>
        <row r="1300">
          <cell r="I1300">
            <v>0</v>
          </cell>
        </row>
        <row r="1303">
          <cell r="I1303">
            <v>0</v>
          </cell>
        </row>
        <row r="1306">
          <cell r="I1306">
            <v>0</v>
          </cell>
        </row>
        <row r="1309">
          <cell r="I1309">
            <v>0</v>
          </cell>
        </row>
        <row r="1312">
          <cell r="I1312">
            <v>0</v>
          </cell>
        </row>
        <row r="1315">
          <cell r="I1315">
            <v>0</v>
          </cell>
        </row>
        <row r="1318">
          <cell r="I1318">
            <v>0</v>
          </cell>
        </row>
        <row r="1321">
          <cell r="I1321">
            <v>0</v>
          </cell>
        </row>
        <row r="1324">
          <cell r="I1324">
            <v>0</v>
          </cell>
        </row>
        <row r="1327">
          <cell r="I1327">
            <v>0</v>
          </cell>
        </row>
        <row r="1330">
          <cell r="I1330">
            <v>0</v>
          </cell>
        </row>
        <row r="1333">
          <cell r="I1333">
            <v>0</v>
          </cell>
        </row>
        <row r="1336">
          <cell r="I1336">
            <v>0</v>
          </cell>
        </row>
        <row r="1339">
          <cell r="I1339">
            <v>0</v>
          </cell>
        </row>
        <row r="1342">
          <cell r="I1342">
            <v>0</v>
          </cell>
        </row>
        <row r="1345">
          <cell r="I1345">
            <v>0</v>
          </cell>
        </row>
        <row r="1348">
          <cell r="I1348">
            <v>0</v>
          </cell>
        </row>
        <row r="1351">
          <cell r="I1351">
            <v>0</v>
          </cell>
        </row>
        <row r="1354">
          <cell r="I1354">
            <v>0</v>
          </cell>
        </row>
        <row r="1357">
          <cell r="I1357">
            <v>0</v>
          </cell>
        </row>
        <row r="1360">
          <cell r="I1360">
            <v>0</v>
          </cell>
        </row>
        <row r="1363">
          <cell r="I1363">
            <v>0</v>
          </cell>
        </row>
        <row r="1366">
          <cell r="I1366">
            <v>0</v>
          </cell>
        </row>
        <row r="1369">
          <cell r="I1369">
            <v>0</v>
          </cell>
        </row>
        <row r="1372">
          <cell r="I1372">
            <v>0</v>
          </cell>
        </row>
        <row r="1375">
          <cell r="I1375">
            <v>0</v>
          </cell>
        </row>
        <row r="1378">
          <cell r="I1378">
            <v>0</v>
          </cell>
        </row>
        <row r="1381">
          <cell r="I1381">
            <v>0</v>
          </cell>
        </row>
        <row r="1384">
          <cell r="I1384">
            <v>0</v>
          </cell>
        </row>
        <row r="1387">
          <cell r="I1387">
            <v>0</v>
          </cell>
        </row>
        <row r="1390">
          <cell r="I1390">
            <v>0</v>
          </cell>
        </row>
        <row r="1393">
          <cell r="I1393">
            <v>0</v>
          </cell>
        </row>
        <row r="1396">
          <cell r="I1396">
            <v>0</v>
          </cell>
        </row>
        <row r="1399">
          <cell r="I1399">
            <v>0</v>
          </cell>
        </row>
        <row r="1402">
          <cell r="I1402">
            <v>0</v>
          </cell>
        </row>
        <row r="1405">
          <cell r="I1405">
            <v>0</v>
          </cell>
        </row>
        <row r="1408">
          <cell r="I1408">
            <v>0</v>
          </cell>
        </row>
        <row r="1411">
          <cell r="I1411">
            <v>0</v>
          </cell>
        </row>
        <row r="1414">
          <cell r="I1414">
            <v>0</v>
          </cell>
        </row>
        <row r="1417">
          <cell r="I1417">
            <v>0</v>
          </cell>
        </row>
        <row r="1420">
          <cell r="I1420">
            <v>0</v>
          </cell>
        </row>
        <row r="1423">
          <cell r="I1423">
            <v>0</v>
          </cell>
        </row>
        <row r="1429">
          <cell r="I1429">
            <v>0</v>
          </cell>
        </row>
        <row r="1432">
          <cell r="I1432">
            <v>0</v>
          </cell>
        </row>
        <row r="1435">
          <cell r="I1435">
            <v>0</v>
          </cell>
        </row>
        <row r="1438">
          <cell r="I1438">
            <v>0</v>
          </cell>
        </row>
        <row r="1441">
          <cell r="I1441">
            <v>0</v>
          </cell>
        </row>
        <row r="1444">
          <cell r="I1444">
            <v>0</v>
          </cell>
        </row>
        <row r="1447">
          <cell r="I1447">
            <v>0</v>
          </cell>
        </row>
        <row r="1450">
          <cell r="I1450">
            <v>0</v>
          </cell>
        </row>
        <row r="1453">
          <cell r="I1453">
            <v>0</v>
          </cell>
        </row>
        <row r="1456">
          <cell r="I1456">
            <v>0</v>
          </cell>
        </row>
        <row r="1459">
          <cell r="I1459">
            <v>0</v>
          </cell>
        </row>
        <row r="1462">
          <cell r="I1462">
            <v>0</v>
          </cell>
        </row>
        <row r="1465">
          <cell r="I1465">
            <v>0</v>
          </cell>
        </row>
        <row r="1468">
          <cell r="I1468">
            <v>0</v>
          </cell>
        </row>
        <row r="1471">
          <cell r="I1471">
            <v>0</v>
          </cell>
        </row>
        <row r="1474">
          <cell r="I1474">
            <v>0</v>
          </cell>
        </row>
        <row r="1477">
          <cell r="I1477">
            <v>0</v>
          </cell>
        </row>
        <row r="1480">
          <cell r="I1480">
            <v>0</v>
          </cell>
        </row>
        <row r="1483">
          <cell r="I1483">
            <v>0</v>
          </cell>
        </row>
        <row r="1488">
          <cell r="I1488">
            <v>0</v>
          </cell>
        </row>
        <row r="1491">
          <cell r="I1491">
            <v>0</v>
          </cell>
        </row>
        <row r="1494">
          <cell r="I1494">
            <v>0</v>
          </cell>
        </row>
        <row r="1498">
          <cell r="I1498">
            <v>0</v>
          </cell>
        </row>
        <row r="1501">
          <cell r="I1501">
            <v>0</v>
          </cell>
        </row>
        <row r="1504">
          <cell r="I1504">
            <v>0</v>
          </cell>
        </row>
        <row r="1509">
          <cell r="I1509">
            <v>0</v>
          </cell>
        </row>
        <row r="1512">
          <cell r="I1512">
            <v>0</v>
          </cell>
        </row>
        <row r="1515">
          <cell r="I1515">
            <v>0</v>
          </cell>
        </row>
        <row r="1518">
          <cell r="I1518">
            <v>0</v>
          </cell>
        </row>
        <row r="1521">
          <cell r="I1521">
            <v>0</v>
          </cell>
        </row>
        <row r="1526">
          <cell r="I1526">
            <v>0</v>
          </cell>
        </row>
        <row r="1529">
          <cell r="I1529">
            <v>0</v>
          </cell>
        </row>
        <row r="1532">
          <cell r="I1532">
            <v>0</v>
          </cell>
        </row>
        <row r="1535">
          <cell r="I1535">
            <v>0</v>
          </cell>
        </row>
        <row r="1538">
          <cell r="I1538">
            <v>0</v>
          </cell>
        </row>
        <row r="1541">
          <cell r="I1541">
            <v>0</v>
          </cell>
        </row>
        <row r="1544">
          <cell r="I1544">
            <v>0</v>
          </cell>
        </row>
        <row r="1547">
          <cell r="I1547">
            <v>0</v>
          </cell>
        </row>
        <row r="1550">
          <cell r="I1550">
            <v>0</v>
          </cell>
        </row>
        <row r="1553">
          <cell r="I1553">
            <v>0</v>
          </cell>
        </row>
        <row r="1556">
          <cell r="I1556">
            <v>0</v>
          </cell>
        </row>
        <row r="1559">
          <cell r="I1559">
            <v>0</v>
          </cell>
        </row>
        <row r="1562">
          <cell r="I1562">
            <v>0</v>
          </cell>
        </row>
        <row r="1565">
          <cell r="I1565">
            <v>0</v>
          </cell>
        </row>
        <row r="1568">
          <cell r="I1568">
            <v>0</v>
          </cell>
        </row>
        <row r="1573">
          <cell r="I1573">
            <v>0</v>
          </cell>
        </row>
        <row r="1576">
          <cell r="I1576">
            <v>0</v>
          </cell>
        </row>
        <row r="1579">
          <cell r="I1579">
            <v>0</v>
          </cell>
        </row>
        <row r="1585">
          <cell r="I1585">
            <v>0</v>
          </cell>
        </row>
        <row r="1588">
          <cell r="I1588">
            <v>0</v>
          </cell>
        </row>
        <row r="1594">
          <cell r="I1594">
            <v>0</v>
          </cell>
        </row>
        <row r="1597">
          <cell r="I1597">
            <v>0</v>
          </cell>
        </row>
        <row r="1603">
          <cell r="I1603">
            <v>0</v>
          </cell>
        </row>
        <row r="1606">
          <cell r="I1606">
            <v>0</v>
          </cell>
        </row>
        <row r="1615">
          <cell r="I1615">
            <v>0</v>
          </cell>
        </row>
        <row r="1618">
          <cell r="I1618">
            <v>0</v>
          </cell>
        </row>
        <row r="1621">
          <cell r="I1621">
            <v>0</v>
          </cell>
        </row>
        <row r="1627">
          <cell r="I1627">
            <v>0</v>
          </cell>
        </row>
        <row r="1632">
          <cell r="I1632">
            <v>0</v>
          </cell>
        </row>
        <row r="1635">
          <cell r="I1635">
            <v>0</v>
          </cell>
        </row>
        <row r="1640">
          <cell r="I1640">
            <v>0</v>
          </cell>
        </row>
        <row r="1644">
          <cell r="I1644">
            <v>0</v>
          </cell>
        </row>
        <row r="1647">
          <cell r="I1647">
            <v>0</v>
          </cell>
        </row>
        <row r="1650">
          <cell r="I1650">
            <v>0</v>
          </cell>
        </row>
        <row r="1653">
          <cell r="I1653">
            <v>0</v>
          </cell>
        </row>
        <row r="1657">
          <cell r="I1657">
            <v>0</v>
          </cell>
        </row>
        <row r="1660">
          <cell r="I1660">
            <v>0</v>
          </cell>
        </row>
        <row r="1664">
          <cell r="I1664">
            <v>0</v>
          </cell>
        </row>
        <row r="1667">
          <cell r="I1667">
            <v>0</v>
          </cell>
        </row>
        <row r="1672">
          <cell r="I1672">
            <v>0</v>
          </cell>
        </row>
        <row r="1675">
          <cell r="I1675">
            <v>0</v>
          </cell>
        </row>
        <row r="1678">
          <cell r="I1678">
            <v>0</v>
          </cell>
        </row>
        <row r="1681">
          <cell r="I1681">
            <v>0</v>
          </cell>
        </row>
        <row r="1684">
          <cell r="I1684">
            <v>0</v>
          </cell>
        </row>
        <row r="1688">
          <cell r="I1688">
            <v>0</v>
          </cell>
        </row>
        <row r="1692">
          <cell r="I1692">
            <v>0</v>
          </cell>
        </row>
        <row r="1697">
          <cell r="I1697">
            <v>0</v>
          </cell>
        </row>
        <row r="1700">
          <cell r="I1700">
            <v>0</v>
          </cell>
        </row>
        <row r="1703">
          <cell r="I1703">
            <v>0</v>
          </cell>
        </row>
        <row r="1706">
          <cell r="I1706">
            <v>0</v>
          </cell>
        </row>
        <row r="1710">
          <cell r="I1710">
            <v>0</v>
          </cell>
        </row>
        <row r="1713">
          <cell r="I1713">
            <v>0</v>
          </cell>
        </row>
        <row r="1716">
          <cell r="I1716">
            <v>0</v>
          </cell>
        </row>
        <row r="1719">
          <cell r="I1719">
            <v>0</v>
          </cell>
        </row>
        <row r="1722">
          <cell r="I1722">
            <v>0</v>
          </cell>
        </row>
        <row r="1725">
          <cell r="I1725">
            <v>0</v>
          </cell>
        </row>
        <row r="1729">
          <cell r="I1729">
            <v>0</v>
          </cell>
        </row>
        <row r="1736">
          <cell r="I1736">
            <v>0</v>
          </cell>
        </row>
        <row r="1739">
          <cell r="I1739">
            <v>0</v>
          </cell>
        </row>
        <row r="1742">
          <cell r="I1742">
            <v>0</v>
          </cell>
        </row>
        <row r="1745">
          <cell r="I1745">
            <v>0</v>
          </cell>
        </row>
        <row r="1748">
          <cell r="I1748">
            <v>0</v>
          </cell>
        </row>
        <row r="1757">
          <cell r="I1757">
            <v>0</v>
          </cell>
        </row>
        <row r="1760">
          <cell r="I1760">
            <v>0</v>
          </cell>
        </row>
        <row r="1763">
          <cell r="I1763">
            <v>0</v>
          </cell>
        </row>
        <row r="1770">
          <cell r="I1770">
            <v>0</v>
          </cell>
        </row>
        <row r="1773">
          <cell r="I1773">
            <v>0</v>
          </cell>
        </row>
        <row r="1776">
          <cell r="I1776">
            <v>0</v>
          </cell>
        </row>
      </sheetData>
      <sheetData sheetId="1"/>
      <sheetData sheetId="2"/>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G Leticia G1"/>
      <sheetName val=" AS Medellin Bellavista G2"/>
      <sheetName val="IG Medellin Bellavista G2"/>
      <sheetName val="AS Apartado G3"/>
      <sheetName val="IG Apartado G3"/>
      <sheetName val="IG Itagui G4"/>
      <sheetName val="AS Itagui G4"/>
      <sheetName val="IG Medellin Pedregal G5"/>
      <sheetName val="AS Medellin Pedregal G5"/>
      <sheetName val="AS Puerto Triunfo G5"/>
      <sheetName val="IG Bogota La Modelo G6"/>
      <sheetName val="AS Bogota Area Sanidad G6"/>
      <sheetName val="AS Bogota Buen Pastor G6"/>
      <sheetName val="AS Bogota Salud Mental G7"/>
      <sheetName val="IG Bogota la Picota G8"/>
      <sheetName val="IG Bogota Optimiza-Picota  G8"/>
      <sheetName val="AS Bogota Picota G8"/>
      <sheetName val="IG Aguachica G9"/>
      <sheetName val="IG Valledupar  G9"/>
      <sheetName val="IG Yopal G10"/>
      <sheetName val="IG Combita G10"/>
      <sheetName val="IG Santa Rosa 10"/>
      <sheetName val="IG Tunja G10"/>
      <sheetName val="IG Chaparral G11"/>
      <sheetName val="IG Manizales RM G11"/>
      <sheetName val="IG Manizales EPMSC G11 "/>
      <sheetName val="IG Monteria G12"/>
      <sheetName val="IG Corozal G12"/>
      <sheetName val="AS Sincelejo G12"/>
      <sheetName val="IG Florencia Cunduy G13"/>
      <sheetName val="IG Neiva G13"/>
      <sheetName val="IG Pitalito G13"/>
      <sheetName val="IG Garzon G13"/>
      <sheetName val="AS Barranquilla G14"/>
      <sheetName val="IG Magangue G14"/>
      <sheetName val="IG Cartagena G14"/>
      <sheetName val="AS Cartagena G14"/>
      <sheetName val="AS Acacias 15"/>
      <sheetName val="IG Tumaco G16"/>
      <sheetName val="AS Tumaco G16"/>
      <sheetName val="AS Cucuta - Todos G17"/>
      <sheetName val="AS Bucaramanga G18"/>
      <sheetName val="Hoja4"/>
      <sheetName val="DATOS"/>
      <sheetName val="DATOS (2)"/>
      <sheetName val="IG Manizales RM"/>
      <sheetName val="Hoja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ow r="1">
          <cell r="E1" t="str">
            <v>DESCRIP</v>
          </cell>
          <cell r="F1" t="str">
            <v>UNIDAD</v>
          </cell>
          <cell r="G1" t="str">
            <v>CANTIDAD</v>
          </cell>
          <cell r="H1" t="str">
            <v xml:space="preserve"> VR. UNITARIO </v>
          </cell>
          <cell r="I1" t="str">
            <v xml:space="preserve"> VR. TOTAL </v>
          </cell>
        </row>
        <row r="2">
          <cell r="D2" t="str">
            <v>IG Medellin Pedregal-90</v>
          </cell>
          <cell r="E2" t="str">
            <v>Abrazadera tipo U 1,1/4" - 2" en lámina galvanizada cal 16 x 1". Chazo multiuso roscado y esparrago 3/8". Incluye elementos para trabajo en altura, suministro e instalación</v>
          </cell>
          <cell r="F2" t="str">
            <v>un</v>
          </cell>
          <cell r="G2">
            <v>250</v>
          </cell>
          <cell r="H2">
            <v>9900</v>
          </cell>
          <cell r="I2">
            <v>2475000</v>
          </cell>
        </row>
        <row r="3">
          <cell r="D3" t="str">
            <v>IG Valledupar-111</v>
          </cell>
          <cell r="E3" t="str">
            <v>Abrazadera tipo U 1,1/4" - 2" en lámina galvanizada cal 16 x 1". Chazo multiuso roscado y esparrago 3/8". Incluye elementos para trabajo en altura, suministro e instalación</v>
          </cell>
          <cell r="F3" t="str">
            <v>un</v>
          </cell>
          <cell r="G3">
            <v>918</v>
          </cell>
          <cell r="H3">
            <v>9900</v>
          </cell>
          <cell r="I3">
            <v>9088200</v>
          </cell>
        </row>
        <row r="4">
          <cell r="D4" t="str">
            <v>AS Cartagena-120</v>
          </cell>
          <cell r="E4" t="str">
            <v>Abrazadera tipo U 1,1/4" - 2" en lámina galvanizada cal 16 x 1". Chazo multiuso roscado y esparrago 3/8". Incluye elementos para trabajo en altura, suministro e instalación</v>
          </cell>
          <cell r="F4" t="str">
            <v>un</v>
          </cell>
          <cell r="G4">
            <v>8</v>
          </cell>
          <cell r="H4">
            <v>9900</v>
          </cell>
          <cell r="I4">
            <v>79200</v>
          </cell>
        </row>
        <row r="5">
          <cell r="D5" t="str">
            <v>IG Medellin Pedregal-89</v>
          </cell>
          <cell r="E5" t="str">
            <v>Abrazadera tipo U 1/2" - 1" en lámina galvanizada cal 16 x 1". Chazo multiuso roscado y esparrago 3/8". Incluye elementos para trabajo en altura, suministro e instalación</v>
          </cell>
          <cell r="F5" t="str">
            <v>un</v>
          </cell>
          <cell r="G5">
            <v>250</v>
          </cell>
          <cell r="H5">
            <v>7604</v>
          </cell>
          <cell r="I5">
            <v>1901000</v>
          </cell>
        </row>
        <row r="6">
          <cell r="D6" t="str">
            <v>IG Monteria-107</v>
          </cell>
          <cell r="E6" t="str">
            <v>Abrazadera tipo U 1/2" - 1" en lámina galvanizada cal 16 x 1". Chazo multiuso roscado y esparrago 3/8". Incluye elementos para trabajo en altura, suministro e instalación</v>
          </cell>
          <cell r="F6" t="str">
            <v>un</v>
          </cell>
          <cell r="G6">
            <v>6</v>
          </cell>
          <cell r="H6">
            <v>7604</v>
          </cell>
          <cell r="I6">
            <v>45624</v>
          </cell>
        </row>
        <row r="7">
          <cell r="D7" t="str">
            <v>IG Valledupar-110</v>
          </cell>
          <cell r="E7" t="str">
            <v>Abrazadera tipo U 1/2" - 1" en lámina galvanizada cal 16 x 1". Chazo multiuso roscado y esparrago 3/8". Incluye elementos para trabajo en altura, suministro e instalación</v>
          </cell>
          <cell r="F7" t="str">
            <v>un</v>
          </cell>
          <cell r="G7">
            <v>1615</v>
          </cell>
          <cell r="H7">
            <v>7604</v>
          </cell>
          <cell r="I7">
            <v>12280460</v>
          </cell>
        </row>
        <row r="8">
          <cell r="D8" t="str">
            <v>IG Medellin Pedregal-91</v>
          </cell>
          <cell r="E8" t="str">
            <v>Abrazadera tipo U 2,1/2" - 4" en lámina galvanizada cal 16 x 1". Chazo multiuso roscado y esparrago 3/8". Incluye elementos para trabajo en altura, suministro e instalación</v>
          </cell>
          <cell r="F8" t="str">
            <v>un</v>
          </cell>
          <cell r="G8">
            <v>250</v>
          </cell>
          <cell r="H8">
            <v>12476</v>
          </cell>
          <cell r="I8">
            <v>3119000</v>
          </cell>
        </row>
        <row r="9">
          <cell r="D9" t="str">
            <v>IG Florencia Cunduy-53</v>
          </cell>
          <cell r="E9" t="str">
            <v>Abrazadera tipo U 2,1/2" - 4" en lámina galvanizada cal 16 x 1". Chazo multiuso roscado y esparrago 3/8". Incluye elementos para trabajo en altura, suministro e instalación</v>
          </cell>
          <cell r="F9" t="str">
            <v>un</v>
          </cell>
          <cell r="G9">
            <v>3</v>
          </cell>
          <cell r="H9">
            <v>12476</v>
          </cell>
          <cell r="I9">
            <v>37428</v>
          </cell>
        </row>
        <row r="10">
          <cell r="D10" t="str">
            <v>IG Valledupar-112</v>
          </cell>
          <cell r="E10" t="str">
            <v>Abrazadera tipo U 2,1/2" - 4" en lámina galvanizada cal 16 x 1". Chazo multiuso roscado y esparrago 3/8". Incluye elementos para trabajo en altura, suministro e instalación</v>
          </cell>
          <cell r="F10" t="str">
            <v>un</v>
          </cell>
          <cell r="G10">
            <v>308</v>
          </cell>
          <cell r="H10">
            <v>12476</v>
          </cell>
          <cell r="I10">
            <v>3842608</v>
          </cell>
        </row>
        <row r="11">
          <cell r="D11" t="str">
            <v>IG Medellin Pedregal-92</v>
          </cell>
          <cell r="E11" t="str">
            <v>Abrazadera tipo U 6" en lámina galvanizada cal 16 x 1". Chazo multiuso roscado y esparrago 3/8". Incluye elementos para trabajo en altura, suministro e instalación</v>
          </cell>
          <cell r="F11" t="str">
            <v>un</v>
          </cell>
          <cell r="G11">
            <v>250</v>
          </cell>
          <cell r="H11">
            <v>14867</v>
          </cell>
          <cell r="I11">
            <v>3716750</v>
          </cell>
        </row>
        <row r="12">
          <cell r="D12" t="str">
            <v>IG Valledupar-113</v>
          </cell>
          <cell r="E12" t="str">
            <v>Abrazadera tipo U 6" en lámina galvanizada cal 16 x 1". Chazo multiuso roscado y esparrago 3/8". Incluye elementos para trabajo en altura, suministro e instalación</v>
          </cell>
          <cell r="F12" t="str">
            <v>un</v>
          </cell>
          <cell r="G12">
            <v>98</v>
          </cell>
          <cell r="H12">
            <v>14867</v>
          </cell>
          <cell r="I12">
            <v>1456966</v>
          </cell>
        </row>
        <row r="13">
          <cell r="D13" t="str">
            <v>IG Combita-78</v>
          </cell>
          <cell r="E13"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3" t="str">
            <v>m2</v>
          </cell>
          <cell r="G13">
            <v>674</v>
          </cell>
          <cell r="H13">
            <v>74919</v>
          </cell>
          <cell r="I13">
            <v>50495406</v>
          </cell>
        </row>
        <row r="14">
          <cell r="D14" t="str">
            <v>IG Valledupar-156</v>
          </cell>
          <cell r="E14"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4" t="str">
            <v>m2</v>
          </cell>
          <cell r="G14">
            <v>439</v>
          </cell>
          <cell r="H14">
            <v>74919</v>
          </cell>
          <cell r="I14">
            <v>32889441</v>
          </cell>
        </row>
        <row r="15">
          <cell r="D15" t="str">
            <v>AS Barranquilla-49</v>
          </cell>
          <cell r="E15"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5" t="str">
            <v>m2</v>
          </cell>
          <cell r="G15">
            <v>245</v>
          </cell>
          <cell r="H15">
            <v>74919</v>
          </cell>
          <cell r="I15">
            <v>18355155</v>
          </cell>
        </row>
        <row r="16">
          <cell r="D16" t="str">
            <v>AS Cartagena-202</v>
          </cell>
          <cell r="E16"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6" t="str">
            <v>m2</v>
          </cell>
          <cell r="G16">
            <v>285</v>
          </cell>
          <cell r="H16">
            <v>74919</v>
          </cell>
          <cell r="I16">
            <v>21351915</v>
          </cell>
        </row>
        <row r="17">
          <cell r="D17" t="str">
            <v>AS Acacias-131</v>
          </cell>
          <cell r="E17"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7" t="str">
            <v>m2</v>
          </cell>
          <cell r="G17">
            <v>426</v>
          </cell>
          <cell r="H17">
            <v>74919</v>
          </cell>
          <cell r="I17">
            <v>31915494</v>
          </cell>
        </row>
        <row r="18">
          <cell r="D18" t="str">
            <v>AS Acacias-423</v>
          </cell>
          <cell r="E18"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8" t="str">
            <v>m2</v>
          </cell>
          <cell r="G18">
            <v>85</v>
          </cell>
          <cell r="H18">
            <v>74919</v>
          </cell>
          <cell r="I18">
            <v>6368115</v>
          </cell>
        </row>
        <row r="19">
          <cell r="D19" t="str">
            <v>AS Acacias-559</v>
          </cell>
          <cell r="E19"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19" t="str">
            <v>m2</v>
          </cell>
          <cell r="G19">
            <v>45</v>
          </cell>
          <cell r="H19">
            <v>74919</v>
          </cell>
          <cell r="I19">
            <v>3371355</v>
          </cell>
        </row>
        <row r="20">
          <cell r="D20" t="str">
            <v>AS Acacias-695</v>
          </cell>
          <cell r="E20"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0" t="str">
            <v>m2</v>
          </cell>
          <cell r="G20">
            <v>35</v>
          </cell>
          <cell r="H20">
            <v>74919</v>
          </cell>
          <cell r="I20">
            <v>2622165</v>
          </cell>
        </row>
        <row r="21">
          <cell r="D21" t="str">
            <v>AS Sincelejo-130</v>
          </cell>
          <cell r="E21"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1" t="str">
            <v>m2</v>
          </cell>
          <cell r="G21">
            <v>34</v>
          </cell>
          <cell r="H21">
            <v>74919</v>
          </cell>
          <cell r="I21">
            <v>2547246</v>
          </cell>
        </row>
        <row r="22">
          <cell r="D22" t="str">
            <v>AS Bucaramanga-260</v>
          </cell>
          <cell r="E22"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2" t="str">
            <v>m2</v>
          </cell>
          <cell r="G22">
            <v>70</v>
          </cell>
          <cell r="H22">
            <v>74919</v>
          </cell>
          <cell r="I22">
            <v>5244330</v>
          </cell>
        </row>
        <row r="23">
          <cell r="D23" t="str">
            <v>AS Bogota Area Sanidad-70</v>
          </cell>
          <cell r="E23"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3" t="str">
            <v>m2</v>
          </cell>
          <cell r="G23">
            <v>488</v>
          </cell>
          <cell r="H23">
            <v>74919</v>
          </cell>
          <cell r="I23">
            <v>36560472</v>
          </cell>
        </row>
        <row r="24">
          <cell r="D24" t="str">
            <v>AS Bogota Buen Pastor-286</v>
          </cell>
          <cell r="E24"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4" t="str">
            <v>m2</v>
          </cell>
          <cell r="G24">
            <v>140</v>
          </cell>
          <cell r="H24">
            <v>74919</v>
          </cell>
          <cell r="I24">
            <v>10488660</v>
          </cell>
        </row>
        <row r="25">
          <cell r="D25" t="str">
            <v>AS Bogota Picota-115</v>
          </cell>
          <cell r="E25"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5" t="str">
            <v>m2</v>
          </cell>
          <cell r="G25">
            <v>446.42</v>
          </cell>
          <cell r="H25">
            <v>74919</v>
          </cell>
          <cell r="I25">
            <v>33445339.98</v>
          </cell>
        </row>
        <row r="26">
          <cell r="D26" t="str">
            <v>AS Bogota Picota-247</v>
          </cell>
          <cell r="E26"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6" t="str">
            <v>m2</v>
          </cell>
          <cell r="G26">
            <v>136</v>
          </cell>
          <cell r="H26">
            <v>74919</v>
          </cell>
          <cell r="I26">
            <v>10188984</v>
          </cell>
        </row>
        <row r="27">
          <cell r="D27" t="str">
            <v>AS Tumaco-318</v>
          </cell>
          <cell r="E27"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7" t="str">
            <v>m2</v>
          </cell>
          <cell r="G27">
            <v>285</v>
          </cell>
          <cell r="H27">
            <v>74919</v>
          </cell>
          <cell r="I27">
            <v>21351915</v>
          </cell>
        </row>
        <row r="28">
          <cell r="D28" t="str">
            <v>AS Apartado-306</v>
          </cell>
          <cell r="E28" t="str">
            <v>Acabado de piso con Baldosa de Cerámica Antideslizante de 30x30 cm color blanco para superficie antideslizante y reticulado, impermeable, resistente a las manchas y al rayado, tráfico comercial moderado, tipo Baldosa Antideslizante para Baños y Piscina de ALFA o equivalente de igual calidad o superior. Incluye dilatación de aluminio según diseño y emboquille, aparejado según diseño. Pegado con mezcla lista de fabrica</v>
          </cell>
          <cell r="F28" t="str">
            <v>m2</v>
          </cell>
          <cell r="G28">
            <v>426</v>
          </cell>
          <cell r="H28">
            <v>74919</v>
          </cell>
          <cell r="I28">
            <v>31915494</v>
          </cell>
        </row>
        <row r="29">
          <cell r="D29" t="str">
            <v>IG Manizales RM-233</v>
          </cell>
          <cell r="E29" t="str">
            <v>Acabado de piso con Baldosa de Cerámica de 33,8x33,8 cm, tipo Duropiso de CORONA o equivalente de igual calidad o superior. Incluye dilatación de aluminio según diseño y emboquille, aparejado según diseño. Pegado con mezcla lista de fabrica</v>
          </cell>
          <cell r="F29" t="str">
            <v>m2</v>
          </cell>
          <cell r="G29">
            <v>40</v>
          </cell>
          <cell r="H29">
            <v>35157</v>
          </cell>
          <cell r="I29">
            <v>1406280</v>
          </cell>
        </row>
        <row r="30">
          <cell r="D30" t="str">
            <v>IG Leticia-95</v>
          </cell>
          <cell r="E30" t="str">
            <v>Acabado de piso con Baldosa de Cerámica de 33,8x33,8 cm, tipo Duropiso de CORONA o equivalente de igual calidad o superior. Incluye dilatación de aluminio según diseño y emboquille, aparejado según diseño. Pegado con mezcla lista de fabrica</v>
          </cell>
          <cell r="F30" t="str">
            <v>m2</v>
          </cell>
          <cell r="G30">
            <v>364.5</v>
          </cell>
          <cell r="H30">
            <v>35157</v>
          </cell>
          <cell r="I30">
            <v>12814726.5</v>
          </cell>
        </row>
        <row r="31">
          <cell r="D31" t="str">
            <v>IG Medellin Pedregal-39</v>
          </cell>
          <cell r="E31" t="str">
            <v>Acabado de piso con Baldosa de Cerámica de 33,8x33,8 cm, tipo Duropiso de CORONA o equivalente de igual calidad o superior. Incluye dilatación de aluminio según diseño y emboquille, aparejado según diseño. Pegado con mezcla lista de fabrica</v>
          </cell>
          <cell r="F31" t="str">
            <v>m2</v>
          </cell>
          <cell r="G31">
            <v>9</v>
          </cell>
          <cell r="H31">
            <v>35157</v>
          </cell>
          <cell r="I31">
            <v>316413</v>
          </cell>
        </row>
        <row r="32">
          <cell r="D32" t="str">
            <v>IG Itagui-43</v>
          </cell>
          <cell r="E32" t="str">
            <v>Acabado de piso con Baldosa de Cerámica de 33,8x33,8 cm, tipo Duropiso de CORONA o equivalente de igual calidad o superior. Incluye dilatación de aluminio según diseño y emboquille, aparejado según diseño. Pegado con mezcla lista de fabrica</v>
          </cell>
          <cell r="F32" t="str">
            <v>m2</v>
          </cell>
          <cell r="G32">
            <v>101.28</v>
          </cell>
          <cell r="H32">
            <v>35157</v>
          </cell>
          <cell r="I32">
            <v>3560700.96</v>
          </cell>
        </row>
        <row r="33">
          <cell r="D33" t="str">
            <v>IG Apartado-44</v>
          </cell>
          <cell r="E33" t="str">
            <v>Acabado de piso con Baldosa de Cerámica de 33,8x33,8 cm, tipo Duropiso de CORONA o equivalente de igual calidad o superior. Incluye dilatación de aluminio según diseño y emboquille, aparejado según diseño. Pegado con mezcla lista de fabrica</v>
          </cell>
          <cell r="F33" t="str">
            <v>m2</v>
          </cell>
          <cell r="G33">
            <v>120</v>
          </cell>
          <cell r="H33">
            <v>35157</v>
          </cell>
          <cell r="I33">
            <v>4218840</v>
          </cell>
        </row>
        <row r="34">
          <cell r="D34" t="str">
            <v>IG Bogota la Picota-49</v>
          </cell>
          <cell r="E34" t="str">
            <v>Acabado de piso con Baldosa de Cerámica de 33,8x33,8 cm, tipo Duropiso de CORONA o equivalente de igual calidad o superior. Incluye dilatación de aluminio según diseño y emboquille, aparejado según diseño. Pegado con mezcla lista de fabrica</v>
          </cell>
          <cell r="F34" t="str">
            <v>m2</v>
          </cell>
          <cell r="G34">
            <v>100</v>
          </cell>
          <cell r="H34">
            <v>35157</v>
          </cell>
          <cell r="I34">
            <v>3515700</v>
          </cell>
        </row>
        <row r="35">
          <cell r="D35" t="str">
            <v>IG Bogota la Picota-55</v>
          </cell>
          <cell r="E35" t="str">
            <v>Acabado de piso con Baldosa de Cerámica de 33,8x33,8 cm, tipo Duropiso de CORONA o equivalente de igual calidad o superior. Incluye dilatación de aluminio según diseño y emboquille, aparejado según diseño. Pegado con mezcla lista de fabrica</v>
          </cell>
          <cell r="F35" t="str">
            <v>m2</v>
          </cell>
          <cell r="G35">
            <v>300</v>
          </cell>
          <cell r="H35">
            <v>35157</v>
          </cell>
          <cell r="I35">
            <v>10547100</v>
          </cell>
        </row>
        <row r="36">
          <cell r="D36" t="str">
            <v>IG Bogota La Modelo-41</v>
          </cell>
          <cell r="E36" t="str">
            <v>Acabado de piso con Baldosa de Cerámica de 33,8x33,8 cm, tipo Duropiso de CORONA o equivalente de igual calidad o superior. Incluye dilatación de aluminio según diseño y emboquille, aparejado según diseño. Pegado con mezcla lista de fabrica</v>
          </cell>
          <cell r="F36" t="str">
            <v>m2</v>
          </cell>
          <cell r="G36">
            <v>100</v>
          </cell>
          <cell r="H36">
            <v>35157</v>
          </cell>
          <cell r="I36">
            <v>3515700</v>
          </cell>
        </row>
        <row r="37">
          <cell r="D37" t="str">
            <v>IG Bogota La Modelo-43</v>
          </cell>
          <cell r="E37" t="str">
            <v>Acabado de piso con Baldosa de Cerámica de 33,8x33,8 cm, tipo Duropiso de CORONA o equivalente de igual calidad o superior. Incluye dilatación de aluminio según diseño y emboquille, aparejado según diseño. Pegado con mezcla lista de fabrica</v>
          </cell>
          <cell r="F37" t="str">
            <v>m2</v>
          </cell>
          <cell r="G37">
            <v>53.04</v>
          </cell>
          <cell r="H37">
            <v>35157</v>
          </cell>
          <cell r="I37">
            <v>1864727.28</v>
          </cell>
        </row>
        <row r="38">
          <cell r="D38" t="str">
            <v>IG Bogota La Modelo-157</v>
          </cell>
          <cell r="E38" t="str">
            <v>Acabado de piso con Baldosa de Cerámica de 33,8x33,8 cm, tipo Duropiso de CORONA o equivalente de igual calidad o superior. Incluye dilatación de aluminio según diseño y emboquille, aparejado según diseño. Pegado con mezcla lista de fabrica</v>
          </cell>
          <cell r="F38" t="str">
            <v>m2</v>
          </cell>
          <cell r="G38">
            <v>40</v>
          </cell>
          <cell r="H38">
            <v>35157</v>
          </cell>
          <cell r="I38">
            <v>1406280</v>
          </cell>
        </row>
        <row r="39">
          <cell r="D39" t="str">
            <v>IG Magangue-46</v>
          </cell>
          <cell r="E39" t="str">
            <v>Acabado de piso con Baldosa de Cerámica de 33,8x33,8 cm, tipo Duropiso de CORONA o equivalente de igual calidad o superior. Incluye dilatación de aluminio según diseño y emboquille, aparejado según diseño. Pegado con mezcla lista de fabrica</v>
          </cell>
          <cell r="F39" t="str">
            <v>m2</v>
          </cell>
          <cell r="G39">
            <v>96</v>
          </cell>
          <cell r="H39">
            <v>35157</v>
          </cell>
          <cell r="I39">
            <v>3375072</v>
          </cell>
        </row>
        <row r="40">
          <cell r="D40" t="str">
            <v>IG Combita-86</v>
          </cell>
          <cell r="E40" t="str">
            <v>Acabado de piso con Baldosa de Cerámica de 33,8x33,8 cm, tipo Duropiso de CORONA o equivalente de igual calidad o superior. Incluye dilatación de aluminio según diseño y emboquille, aparejado según diseño. Pegado con mezcla lista de fabrica</v>
          </cell>
          <cell r="F40" t="str">
            <v>m2</v>
          </cell>
          <cell r="G40">
            <v>4</v>
          </cell>
          <cell r="H40">
            <v>35157</v>
          </cell>
          <cell r="I40">
            <v>140628</v>
          </cell>
        </row>
        <row r="41">
          <cell r="D41" t="str">
            <v>IG Monteria-49</v>
          </cell>
          <cell r="E41" t="str">
            <v>Acabado de piso con Baldosa de Cerámica de 33,8x33,8 cm, tipo Duropiso de CORONA o equivalente de igual calidad o superior. Incluye dilatación de aluminio según diseño y emboquille, aparejado según diseño. Pegado con mezcla lista de fabrica</v>
          </cell>
          <cell r="F41" t="str">
            <v>m2</v>
          </cell>
          <cell r="G41">
            <v>135</v>
          </cell>
          <cell r="H41">
            <v>35157</v>
          </cell>
          <cell r="I41">
            <v>4746195</v>
          </cell>
        </row>
        <row r="42">
          <cell r="D42" t="str">
            <v>IG Pitalito-49</v>
          </cell>
          <cell r="E42" t="str">
            <v>Acabado de piso con Baldosa de Cerámica de 33,8x33,8 cm, tipo Duropiso de CORONA o equivalente de igual calidad o superior. Incluye dilatación de aluminio según diseño y emboquille, aparejado según diseño. Pegado con mezcla lista de fabrica</v>
          </cell>
          <cell r="F42" t="str">
            <v>m2</v>
          </cell>
          <cell r="G42">
            <v>119</v>
          </cell>
          <cell r="H42">
            <v>35157</v>
          </cell>
          <cell r="I42">
            <v>4183683</v>
          </cell>
        </row>
        <row r="43">
          <cell r="D43" t="str">
            <v>IG Neiva-36</v>
          </cell>
          <cell r="E43" t="str">
            <v>Acabado de piso con Baldosa de Cerámica de 33,8x33,8 cm, tipo Duropiso de CORONA o equivalente de igual calidad o superior. Incluye dilatación de aluminio según diseño y emboquille, aparejado según diseño. Pegado con mezcla lista de fabrica</v>
          </cell>
          <cell r="F43" t="str">
            <v>m2</v>
          </cell>
          <cell r="G43">
            <v>522.77499999999998</v>
          </cell>
          <cell r="H43">
            <v>35157</v>
          </cell>
          <cell r="I43">
            <v>18379200.68</v>
          </cell>
        </row>
        <row r="44">
          <cell r="D44" t="str">
            <v>IG Corozal-56</v>
          </cell>
          <cell r="E44" t="str">
            <v>Acabado de piso con Baldosa de Cerámica de 33,8x33,8 cm, tipo Duropiso de CORONA o equivalente de igual calidad o superior. Incluye dilatación de aluminio según diseño y emboquille, aparejado según diseño. Pegado con mezcla lista de fabrica</v>
          </cell>
          <cell r="F44" t="str">
            <v>m2</v>
          </cell>
          <cell r="G44">
            <v>135</v>
          </cell>
          <cell r="H44">
            <v>35157</v>
          </cell>
          <cell r="I44">
            <v>4746195</v>
          </cell>
        </row>
        <row r="45">
          <cell r="D45" t="str">
            <v>IG Chaparral-46</v>
          </cell>
          <cell r="E45" t="str">
            <v>Acabado de piso con Baldosa de Cerámica de 33,8x33,8 cm, tipo Duropiso de CORONA o equivalente de igual calidad o superior. Incluye dilatación de aluminio según diseño y emboquille, aparejado según diseño. Pegado con mezcla lista de fabrica</v>
          </cell>
          <cell r="F45" t="str">
            <v>m2</v>
          </cell>
          <cell r="G45">
            <v>96</v>
          </cell>
          <cell r="H45">
            <v>35157</v>
          </cell>
          <cell r="I45">
            <v>3375072</v>
          </cell>
        </row>
        <row r="46">
          <cell r="D46" t="str">
            <v>IG Tunja-118</v>
          </cell>
          <cell r="E46" t="str">
            <v>Acabado de piso con Baldosa de Cerámica de 33,8x33,8 cm, tipo Duropiso de CORONA o equivalente de igual calidad o superior. Incluye dilatación de aluminio según diseño y emboquille, aparejado según diseño. Pegado con mezcla lista de fabrica</v>
          </cell>
          <cell r="F46" t="str">
            <v>m2</v>
          </cell>
          <cell r="G46">
            <v>4.5</v>
          </cell>
          <cell r="H46">
            <v>35157</v>
          </cell>
          <cell r="I46">
            <v>158206.5</v>
          </cell>
        </row>
        <row r="47">
          <cell r="D47" t="str">
            <v>IG Tunja-139</v>
          </cell>
          <cell r="E47" t="str">
            <v>Acabado de piso con Baldosa de Cerámica de 33,8x33,8 cm, tipo Duropiso de CORONA o equivalente de igual calidad o superior. Incluye dilatación de aluminio según diseño y emboquille, aparejado según diseño. Pegado con mezcla lista de fabrica</v>
          </cell>
          <cell r="F47" t="str">
            <v>m2</v>
          </cell>
          <cell r="G47">
            <v>70.400000000000006</v>
          </cell>
          <cell r="H47">
            <v>35157</v>
          </cell>
          <cell r="I47">
            <v>2475052.7999999998</v>
          </cell>
        </row>
        <row r="48">
          <cell r="D48" t="str">
            <v>IG Tunja-217</v>
          </cell>
          <cell r="E48" t="str">
            <v>Acabado de piso con Baldosa de Cerámica de 33,8x33,8 cm, tipo Duropiso de CORONA o equivalente de igual calidad o superior. Incluye dilatación de aluminio según diseño y emboquille, aparejado según diseño. Pegado con mezcla lista de fabrica</v>
          </cell>
          <cell r="F48" t="str">
            <v>m2</v>
          </cell>
          <cell r="G48">
            <v>115</v>
          </cell>
          <cell r="H48">
            <v>35157</v>
          </cell>
          <cell r="I48">
            <v>4043055</v>
          </cell>
        </row>
        <row r="49">
          <cell r="D49" t="str">
            <v xml:space="preserve"> AS Medellin Bellavista-69</v>
          </cell>
          <cell r="E49" t="str">
            <v>Acabado de piso con Baldosa de Cerámica de 33,8x33,8 cm, tipo Duropiso de CORONA o equivalente de igual calidad o superior. Incluye dilatación de aluminio según diseño y emboquille, aparejado según diseño. Pegado con mezcla lista de fabrica</v>
          </cell>
          <cell r="F49" t="str">
            <v>m2</v>
          </cell>
          <cell r="G49">
            <v>55</v>
          </cell>
          <cell r="H49">
            <v>35157</v>
          </cell>
          <cell r="I49">
            <v>1933635</v>
          </cell>
        </row>
        <row r="50">
          <cell r="D50" t="str">
            <v>AS Acacias-130</v>
          </cell>
          <cell r="E50" t="str">
            <v>Acabado de piso con Baldosa de Cerámica de 33,8x33,8 cm, tipo Duropiso de CORONA o equivalente de igual calidad o superior. Incluye dilatación de aluminio según diseño y emboquille, aparejado según diseño. Pegado con mezcla lista de fabrica</v>
          </cell>
          <cell r="F50" t="str">
            <v>m2</v>
          </cell>
          <cell r="G50">
            <v>294</v>
          </cell>
          <cell r="H50">
            <v>35157</v>
          </cell>
          <cell r="I50">
            <v>10336158</v>
          </cell>
        </row>
        <row r="51">
          <cell r="D51" t="str">
            <v>AS Acacias-427</v>
          </cell>
          <cell r="E51" t="str">
            <v>Acabado de piso con Baldosa de Cerámica de 33,8x33,8 cm, tipo Duropiso de CORONA o equivalente de igual calidad o superior. Incluye dilatación de aluminio según diseño y emboquille, aparejado según diseño. Pegado con mezcla lista de fabrica</v>
          </cell>
          <cell r="F51" t="str">
            <v>m2</v>
          </cell>
          <cell r="G51">
            <v>25</v>
          </cell>
          <cell r="H51">
            <v>35157</v>
          </cell>
          <cell r="I51">
            <v>878925</v>
          </cell>
        </row>
        <row r="52">
          <cell r="D52" t="str">
            <v>AS Acacias-563</v>
          </cell>
          <cell r="E52" t="str">
            <v>Acabado de piso con Baldosa de Cerámica de 33,8x33,8 cm, tipo Duropiso de CORONA o equivalente de igual calidad o superior. Incluye dilatación de aluminio según diseño y emboquille, aparejado según diseño. Pegado con mezcla lista de fabrica</v>
          </cell>
          <cell r="F52" t="str">
            <v>m2</v>
          </cell>
          <cell r="G52">
            <v>20</v>
          </cell>
          <cell r="H52">
            <v>35157</v>
          </cell>
          <cell r="I52">
            <v>703140</v>
          </cell>
        </row>
        <row r="53">
          <cell r="D53" t="str">
            <v>AS Acacias-699</v>
          </cell>
          <cell r="E53" t="str">
            <v>Acabado de piso con Baldosa de Cerámica de 33,8x33,8 cm, tipo Duropiso de CORONA o equivalente de igual calidad o superior. Incluye dilatación de aluminio según diseño y emboquille, aparejado según diseño. Pegado con mezcla lista de fabrica</v>
          </cell>
          <cell r="F53" t="str">
            <v>m2</v>
          </cell>
          <cell r="G53">
            <v>20</v>
          </cell>
          <cell r="H53">
            <v>35157</v>
          </cell>
          <cell r="I53">
            <v>703140</v>
          </cell>
        </row>
        <row r="54">
          <cell r="D54" t="str">
            <v>AS Bucaramanga-259</v>
          </cell>
          <cell r="E54" t="str">
            <v>Acabado de piso con Baldosa de Cerámica de 33,8x33,8 cm, tipo Duropiso de CORONA o equivalente de igual calidad o superior. Incluye dilatación de aluminio según diseño y emboquille, aparejado según diseño. Pegado con mezcla lista de fabrica</v>
          </cell>
          <cell r="F54" t="str">
            <v>m2</v>
          </cell>
          <cell r="G54">
            <v>562</v>
          </cell>
          <cell r="H54">
            <v>35157</v>
          </cell>
          <cell r="I54">
            <v>19758234</v>
          </cell>
        </row>
        <row r="55">
          <cell r="D55" t="str">
            <v>AS Bogota Salud Mental-258</v>
          </cell>
          <cell r="E55" t="str">
            <v>Acabado de piso con Baldosa de Cerámica de 33,8x33,8 cm, tipo Duropiso de CORONA o equivalente de igual calidad o superior. Incluye dilatación de aluminio según diseño y emboquille, aparejado según diseño. Pegado con mezcla lista de fabrica</v>
          </cell>
          <cell r="F55" t="str">
            <v>m2</v>
          </cell>
          <cell r="G55">
            <v>850</v>
          </cell>
          <cell r="H55">
            <v>35157</v>
          </cell>
          <cell r="I55">
            <v>29883450</v>
          </cell>
        </row>
        <row r="56">
          <cell r="D56" t="str">
            <v>AS Tumaco-317</v>
          </cell>
          <cell r="E56" t="str">
            <v>Acabado de piso con Baldosa de Cerámica de 33,8x33,8 cm, tipo Duropiso de CORONA o equivalente de igual calidad o superior. Incluye dilatación de aluminio según diseño y emboquille, aparejado según diseño. Pegado con mezcla lista de fabrica</v>
          </cell>
          <cell r="F56" t="str">
            <v>m2</v>
          </cell>
          <cell r="G56">
            <v>197</v>
          </cell>
          <cell r="H56">
            <v>35157</v>
          </cell>
          <cell r="I56">
            <v>6925929</v>
          </cell>
        </row>
        <row r="57">
          <cell r="D57" t="str">
            <v>AS Apartado-305</v>
          </cell>
          <cell r="E57" t="str">
            <v>Acabado de piso con Baldosa de Cerámica de 33,8x33,8 cm, tipo Duropiso de CORONA o equivalente de igual calidad o superior. Incluye dilatación de aluminio según diseño y emboquille, aparejado según diseño. Pegado con mezcla lista de fabrica</v>
          </cell>
          <cell r="F57" t="str">
            <v>m2</v>
          </cell>
          <cell r="G57">
            <v>294</v>
          </cell>
          <cell r="H57">
            <v>35157</v>
          </cell>
          <cell r="I57">
            <v>10336158</v>
          </cell>
        </row>
        <row r="58">
          <cell r="D58" t="str">
            <v>IG Valledupar-152</v>
          </cell>
          <cell r="E58" t="str">
            <v>Acabado de piso con Baldosa de Cerámica de 33,8x33,8 cm, tipo Duropiso de CORONA o equivalente de igual calidad o superior. Incluye dilatación de aluminio según diseño y emboquille, aparejado según diseño. Pegado con mezcla lista de fabrica.</v>
          </cell>
          <cell r="F58" t="str">
            <v>m2</v>
          </cell>
          <cell r="G58">
            <v>45</v>
          </cell>
          <cell r="H58">
            <v>35157</v>
          </cell>
          <cell r="I58">
            <v>1582065</v>
          </cell>
        </row>
        <row r="59">
          <cell r="D59" t="str">
            <v>IG Bogota la Picota-56</v>
          </cell>
          <cell r="E59" t="str">
            <v>Acabado de piso con Baldosa en grano de mármol vibroprensado 33x33 cm, Blanco Huila grano #5. Incluye mortero 1:3, boquilla blanca, destronque (#36), 3 pulidas (#60,120,220) y brillo al plomo. Piezas dispuestas en junta perdida</v>
          </cell>
          <cell r="F59" t="str">
            <v>m2</v>
          </cell>
          <cell r="G59">
            <v>1300</v>
          </cell>
          <cell r="H59">
            <v>102064</v>
          </cell>
          <cell r="I59">
            <v>132683200</v>
          </cell>
        </row>
        <row r="60">
          <cell r="D60" t="str">
            <v xml:space="preserve"> AS Medellin Bellavista-68</v>
          </cell>
          <cell r="E60" t="str">
            <v>Acabado de piso con Baldosa en grano de mármol vibroprensado 33x33 cm, Blanco Huila grano #5. Incluye mortero 1:3, boquilla blanca, destronque (#36), 3 pulidas (#60,120,220) y brillo al plomo. Piezas dispuestas en junta perdida</v>
          </cell>
          <cell r="F60" t="str">
            <v>m2</v>
          </cell>
          <cell r="G60">
            <v>790</v>
          </cell>
          <cell r="H60">
            <v>102064</v>
          </cell>
          <cell r="I60">
            <v>80630560</v>
          </cell>
        </row>
        <row r="61">
          <cell r="D61" t="str">
            <v>AS Itagui-69</v>
          </cell>
          <cell r="E61" t="str">
            <v>Acabado de piso con Baldosa en grano de mármol vibroprensado 33x33 cm, Blanco Huila grano #5. Incluye mortero 1:3, boquilla blanca, destronque (#36), 3 pulidas (#60,120,220) y brillo al plomo. Piezas dispuestas en junta perdida</v>
          </cell>
          <cell r="F61" t="str">
            <v>m2</v>
          </cell>
          <cell r="G61">
            <v>85</v>
          </cell>
          <cell r="H61">
            <v>102064</v>
          </cell>
          <cell r="I61">
            <v>8675440</v>
          </cell>
        </row>
        <row r="62">
          <cell r="D62" t="str">
            <v>AS Puerto Triunfo-48</v>
          </cell>
          <cell r="E62" t="str">
            <v>Acabado de piso con Baldosa en grano de mármol vibroprensado 33x33 cm, Blanco Huila grano #5. Incluye mortero 1:3, boquilla blanca, destronque (#36), 3 pulidas (#60,120,220) y brillo al plomo. Piezas dispuestas en junta perdida</v>
          </cell>
          <cell r="F62" t="str">
            <v>m2</v>
          </cell>
          <cell r="G62">
            <v>75</v>
          </cell>
          <cell r="H62">
            <v>102064</v>
          </cell>
          <cell r="I62">
            <v>7654800</v>
          </cell>
        </row>
        <row r="63">
          <cell r="D63" t="str">
            <v>AS Medellin Pedregal-38</v>
          </cell>
          <cell r="E63" t="str">
            <v>Acabado de piso con Baldosa en grano de mármol vibroprensado 33x33 cm, Blanco Huila grano #5. Incluye mortero 1:3, boquilla blanca, destronque (#36), 3 pulidas (#60,120,220) y brillo al plomo. Piezas dispuestas en junta perdida</v>
          </cell>
          <cell r="F63" t="str">
            <v>m2</v>
          </cell>
          <cell r="G63">
            <v>85</v>
          </cell>
          <cell r="H63">
            <v>102064</v>
          </cell>
          <cell r="I63">
            <v>8675440</v>
          </cell>
        </row>
        <row r="64">
          <cell r="D64" t="str">
            <v>AS Cucuta - Todos-115</v>
          </cell>
          <cell r="E64" t="str">
            <v>Acabado de piso con Baldosa en grano de mármol vibroprensado 33x33 cm, Blanco Huila grano #5. Incluye mortero 1:3, boquilla blanca, destronque (#36), 3 pulidas (#60,120,220) y brillo al plomo. Piezas dispuestas en junta perdida</v>
          </cell>
          <cell r="F64" t="str">
            <v>m2</v>
          </cell>
          <cell r="G64">
            <v>346.33</v>
          </cell>
          <cell r="H64">
            <v>102064</v>
          </cell>
          <cell r="I64">
            <v>35347825.119999997</v>
          </cell>
        </row>
        <row r="65">
          <cell r="D65" t="str">
            <v>AS Bogota Buen Pastor-283</v>
          </cell>
          <cell r="E65" t="str">
            <v>Acabado de piso con Baldosa en grano de mármol vibroprensado 33x33 cm, Blanco Huila grano #5. Incluye mortero 1:3, boquilla blanca, destronque (#36), 3 pulidas (#60,120,220) y brillo al plomo. Piezas dispuestas en junta perdida</v>
          </cell>
          <cell r="F65" t="str">
            <v>m2</v>
          </cell>
          <cell r="G65">
            <v>90</v>
          </cell>
          <cell r="H65">
            <v>102064</v>
          </cell>
          <cell r="I65">
            <v>9185760</v>
          </cell>
        </row>
        <row r="66">
          <cell r="D66" t="str">
            <v>IG Medellin Pedregal-41</v>
          </cell>
          <cell r="E66" t="str">
            <v>Acabado de piso con Baldosa en grano de mármol vibroprensado 33x33 cm, Blanco Huila grano #5. Incluye mortero 1:3, boquilla blanca, destronque (#36), 3 pulidas (#60,120,220) y brillo al plomo. Piezas dispuestas en junta perdida</v>
          </cell>
          <cell r="F66" t="str">
            <v>m2</v>
          </cell>
          <cell r="G66">
            <v>72.81</v>
          </cell>
          <cell r="H66">
            <v>102064</v>
          </cell>
          <cell r="I66">
            <v>7430769.5199999996</v>
          </cell>
        </row>
        <row r="67">
          <cell r="D67" t="str">
            <v>IG Itagui-45</v>
          </cell>
          <cell r="E67" t="str">
            <v>Acabado de piso con Baldosa en grano de mármol vibroprensado 33x33 cm, Blanco Huila grano #5. Incluye mortero 1:3, boquilla blanca, destronque (#36), 3 pulidas (#60,120,220) y brillo al plomo. Piezas dispuestas en junta perdida</v>
          </cell>
          <cell r="F67" t="str">
            <v>m2</v>
          </cell>
          <cell r="G67">
            <v>304.48</v>
          </cell>
          <cell r="H67">
            <v>102064</v>
          </cell>
          <cell r="I67">
            <v>31076446.719999999</v>
          </cell>
        </row>
        <row r="68">
          <cell r="D68" t="str">
            <v>IG Medellin Bellavista-45</v>
          </cell>
          <cell r="E68" t="str">
            <v>Acabado de piso con Baldosa en grano de mármol vibroprensado 33x33 cm, Blanco Huila grano #5. Incluye mortero 1:3, boquilla blanca, destronque (#36), 3 pulidas (#60,120,220) y brillo al plomo. Piezas dispuestas en junta perdida</v>
          </cell>
          <cell r="F68" t="str">
            <v>m2</v>
          </cell>
          <cell r="G68">
            <v>417.35</v>
          </cell>
          <cell r="H68">
            <v>102064</v>
          </cell>
          <cell r="I68">
            <v>42596410</v>
          </cell>
        </row>
        <row r="69">
          <cell r="D69" t="str">
            <v>AS Bogota Salud Mental-257</v>
          </cell>
          <cell r="E69" t="str">
            <v>Acabado de piso con Baldosas de cerámica de 20,5x20,5 cm, tipo Egeo de CORONA o equivalente de igual calidad o superior. Incluye dilatación de aluminio según diseño y emboquille, aparejado según diseño. Pegado con mezcla lista de fabrica</v>
          </cell>
          <cell r="F69" t="str">
            <v>m2</v>
          </cell>
          <cell r="G69">
            <v>290</v>
          </cell>
          <cell r="H69">
            <v>35845</v>
          </cell>
          <cell r="I69">
            <v>10395050</v>
          </cell>
        </row>
        <row r="70">
          <cell r="D70" t="str">
            <v>AS Medellin Pedregal-39</v>
          </cell>
          <cell r="E70" t="str">
            <v>Acabado de piso con Epóxico antideslizante fino 2,5mm (+/-0,5mm) de color homogéneo plano, compuesto a base de resinas epóxicas de dos componentes y cargas minerales de cuarzo, coronamientos multicapas, sin juntas, tipo Overlay Antideslizante de INDUWORKER o equivalente de igual calidad o superior</v>
          </cell>
          <cell r="F70" t="str">
            <v>m2</v>
          </cell>
          <cell r="G70">
            <v>25</v>
          </cell>
          <cell r="H70">
            <v>92543</v>
          </cell>
          <cell r="I70">
            <v>2313575</v>
          </cell>
        </row>
        <row r="71">
          <cell r="D71" t="str">
            <v>IG Manizales EPMSC -91</v>
          </cell>
          <cell r="E71" t="str">
            <v>Acabado de piso con Granito fundido y pulido, mezclado en obra, grano #3 h.=1,5 cm fondo blanco. Incluye dilataciones en bronce según diseño</v>
          </cell>
          <cell r="F71" t="str">
            <v>m2</v>
          </cell>
          <cell r="G71">
            <v>480</v>
          </cell>
          <cell r="H71">
            <v>79190</v>
          </cell>
          <cell r="I71">
            <v>38011200</v>
          </cell>
        </row>
        <row r="72">
          <cell r="D72" t="str">
            <v>IG Tunja-63</v>
          </cell>
          <cell r="E72" t="str">
            <v>Acabado de piso con Granito fundido y pulido, mezclado en obra, grano #3 h.=1,5 cm fondo blanco. Incluye dilataciones en bronce según diseño</v>
          </cell>
          <cell r="F72" t="str">
            <v>m2</v>
          </cell>
          <cell r="G72">
            <v>103.5</v>
          </cell>
          <cell r="H72">
            <v>79190</v>
          </cell>
          <cell r="I72">
            <v>8196165</v>
          </cell>
        </row>
        <row r="73">
          <cell r="D73" t="str">
            <v>IG Tunja-95</v>
          </cell>
          <cell r="E73" t="str">
            <v>Acabado de piso con Granito fundido y pulido, mezclado en obra, grano #3 h.=1,5 cm fondo blanco. Incluye dilataciones en bronce según diseño</v>
          </cell>
          <cell r="F73" t="str">
            <v>m2</v>
          </cell>
          <cell r="G73">
            <v>1.512</v>
          </cell>
          <cell r="H73">
            <v>79190</v>
          </cell>
          <cell r="I73">
            <v>119735</v>
          </cell>
        </row>
        <row r="74">
          <cell r="D74" t="str">
            <v>IG Tunja-148</v>
          </cell>
          <cell r="E74" t="str">
            <v>Acabado de piso con Granito fundido y pulido, mezclado en obra, grano #3 h.=1,5 cm fondo blanco. Incluye dilataciones en bronce según diseño</v>
          </cell>
          <cell r="F74" t="str">
            <v>m2</v>
          </cell>
          <cell r="G74">
            <v>47.314680000000003</v>
          </cell>
          <cell r="H74">
            <v>79190</v>
          </cell>
          <cell r="I74">
            <v>3746850</v>
          </cell>
        </row>
        <row r="75">
          <cell r="D75" t="str">
            <v>IG Manizales RM-59</v>
          </cell>
          <cell r="E75" t="str">
            <v>Acabado de piso con Revestimiento coloreado de 2mm de espesor tipo MasterTop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75" t="str">
            <v>m2</v>
          </cell>
          <cell r="G75">
            <v>40</v>
          </cell>
          <cell r="H75">
            <v>102081</v>
          </cell>
          <cell r="I75">
            <v>4083240</v>
          </cell>
        </row>
        <row r="76">
          <cell r="D76" t="str">
            <v>IG Tumaco-71</v>
          </cell>
          <cell r="E76" t="str">
            <v>Acabado de piso con Revestimiento coloreado de 2mm de espesor tipo MasterTop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76" t="str">
            <v>m2</v>
          </cell>
          <cell r="G76">
            <v>55</v>
          </cell>
          <cell r="H76">
            <v>102081</v>
          </cell>
          <cell r="I76">
            <v>5614455</v>
          </cell>
        </row>
        <row r="77">
          <cell r="D77" t="str">
            <v xml:space="preserve"> AS Medellin Bellavista-72</v>
          </cell>
          <cell r="E77" t="str">
            <v>Acabado de piso con Revestimiento coloreado de 2mm de espesor tipo MasterTop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77" t="str">
            <v>m2</v>
          </cell>
          <cell r="G77">
            <v>125</v>
          </cell>
          <cell r="H77">
            <v>102081</v>
          </cell>
          <cell r="I77">
            <v>12760125</v>
          </cell>
        </row>
        <row r="78">
          <cell r="D78" t="str">
            <v>AS Itagui-72</v>
          </cell>
          <cell r="E78" t="str">
            <v>Acabado de piso con Revestimiento coloreado de 2mm de espesor tipo MasterTop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78" t="str">
            <v>m2</v>
          </cell>
          <cell r="G78">
            <v>50</v>
          </cell>
          <cell r="H78">
            <v>102081</v>
          </cell>
          <cell r="I78">
            <v>5104050</v>
          </cell>
        </row>
        <row r="79">
          <cell r="D79" t="str">
            <v>AS Puerto Triunfo-51</v>
          </cell>
          <cell r="E79" t="str">
            <v>Acabado de piso con Revestimiento coloreado de 2mm de espesor tipo MasterTop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79" t="str">
            <v>m2</v>
          </cell>
          <cell r="G79">
            <v>80</v>
          </cell>
          <cell r="H79">
            <v>102081</v>
          </cell>
          <cell r="I79">
            <v>8166480</v>
          </cell>
        </row>
        <row r="80">
          <cell r="D80" t="str">
            <v>IG Florencia Cunduy-46</v>
          </cell>
          <cell r="E80" t="str">
            <v>Acabado de piso con Tableta de gres liso 10x20 cm e.=7 mm Tráfico 5 color, aparejado según diseño. Incluye mortero de pega 1:3</v>
          </cell>
          <cell r="F80" t="str">
            <v>m2</v>
          </cell>
          <cell r="G80">
            <v>1017</v>
          </cell>
          <cell r="H80">
            <v>40514</v>
          </cell>
          <cell r="I80">
            <v>41202738</v>
          </cell>
        </row>
        <row r="81">
          <cell r="D81" t="str">
            <v>IG Magangue-47</v>
          </cell>
          <cell r="E81" t="str">
            <v>Acabado de piso con Tablón de gres grafilado antideslizante de 30x30 cm e.=12 mm Tráfico 5 color, aparejado según diseño. Incluye mortero de pega 1:3</v>
          </cell>
          <cell r="F81" t="str">
            <v>m2</v>
          </cell>
          <cell r="G81">
            <v>86</v>
          </cell>
          <cell r="H81">
            <v>59881</v>
          </cell>
          <cell r="I81">
            <v>5149766</v>
          </cell>
        </row>
        <row r="82">
          <cell r="D82" t="str">
            <v>IG Pitalito-41</v>
          </cell>
          <cell r="E82" t="str">
            <v>Acabado de piso con Tablón de gres grafilado antideslizante de 30x30 cm e.=12 mm Tráfico 5 color, aparejado según diseño. Incluye mortero de pega 1:3</v>
          </cell>
          <cell r="F82" t="str">
            <v>m2</v>
          </cell>
          <cell r="G82">
            <v>54.05</v>
          </cell>
          <cell r="H82">
            <v>59881</v>
          </cell>
          <cell r="I82">
            <v>3236568</v>
          </cell>
        </row>
        <row r="83">
          <cell r="D83" t="str">
            <v>IG Garzon-26</v>
          </cell>
          <cell r="E83" t="str">
            <v>Acabado de piso con Tablón de gres grafilado antideslizante de 30x30 cm e.=12 mm Tráfico 5 color, aparejado según diseño. Incluye mortero de pega 1:3</v>
          </cell>
          <cell r="F83" t="str">
            <v>m2</v>
          </cell>
          <cell r="G83">
            <v>368.65</v>
          </cell>
          <cell r="H83">
            <v>59881</v>
          </cell>
          <cell r="I83">
            <v>22075131</v>
          </cell>
        </row>
        <row r="84">
          <cell r="D84" t="str">
            <v>AS Bogota Buen Pastor-71</v>
          </cell>
          <cell r="E84" t="str">
            <v>Acabado de piso con Tablón de gres grafilado antideslizante de 30x30 cm e.=12 mm Tráfico 5 color, aparejado según diseño. Incluye mortero de pega 1:3</v>
          </cell>
          <cell r="F84" t="str">
            <v>m2</v>
          </cell>
          <cell r="G84">
            <v>5</v>
          </cell>
          <cell r="H84">
            <v>59881</v>
          </cell>
          <cell r="I84">
            <v>299405</v>
          </cell>
        </row>
        <row r="85">
          <cell r="D85" t="str">
            <v>IG Manizales RM-132</v>
          </cell>
          <cell r="E85" t="str">
            <v>Acabado de piso con Tablón de gres grafilado antideslizante de 30x30 cm e.=12 mm Tráfico 5 color, aparejado según diseño. Incluye mortero de pega 1:3</v>
          </cell>
          <cell r="F85" t="str">
            <v>m2</v>
          </cell>
          <cell r="G85">
            <v>100</v>
          </cell>
          <cell r="H85">
            <v>59881</v>
          </cell>
          <cell r="I85">
            <v>5988100</v>
          </cell>
        </row>
        <row r="86">
          <cell r="D86" t="str">
            <v>IG Manizales RM-204</v>
          </cell>
          <cell r="E86" t="str">
            <v>Acero de 60.000 psi 420 MPa. Incluye corte, figurado y fijación</v>
          </cell>
          <cell r="F86" t="str">
            <v>kg</v>
          </cell>
          <cell r="G86">
            <v>400</v>
          </cell>
          <cell r="H86">
            <v>2880</v>
          </cell>
          <cell r="I86">
            <v>1152000</v>
          </cell>
        </row>
        <row r="87">
          <cell r="D87" t="str">
            <v>IG Manizales RM-286</v>
          </cell>
          <cell r="E87" t="str">
            <v>Acero de 60.000 psi 420 MPa. Incluye corte, figurado y fijación</v>
          </cell>
          <cell r="F87" t="str">
            <v>kg</v>
          </cell>
          <cell r="G87">
            <v>450</v>
          </cell>
          <cell r="H87">
            <v>2880</v>
          </cell>
          <cell r="I87">
            <v>1296000</v>
          </cell>
        </row>
        <row r="88">
          <cell r="D88" t="str">
            <v>IG Manizales RM-292</v>
          </cell>
          <cell r="E88" t="str">
            <v>Acero de 60.000 psi 420 MPa. Incluye corte, figurado y fijación</v>
          </cell>
          <cell r="F88" t="str">
            <v>kg</v>
          </cell>
          <cell r="G88">
            <v>150</v>
          </cell>
          <cell r="H88">
            <v>2880</v>
          </cell>
          <cell r="I88">
            <v>432000</v>
          </cell>
        </row>
        <row r="89">
          <cell r="D89" t="str">
            <v>IG Manizales RM-300</v>
          </cell>
          <cell r="E89" t="str">
            <v>Acero de 60.000 psi 420 MPa. Incluye corte, figurado y fijación</v>
          </cell>
          <cell r="F89" t="str">
            <v>kg</v>
          </cell>
          <cell r="G89">
            <v>200</v>
          </cell>
          <cell r="H89">
            <v>2880</v>
          </cell>
          <cell r="I89">
            <v>576000</v>
          </cell>
        </row>
        <row r="90">
          <cell r="D90" t="str">
            <v>IG Leticia-46</v>
          </cell>
          <cell r="E90" t="str">
            <v>Acero de 60.000 psi 420 MPa. Incluye corte, figurado y fijación</v>
          </cell>
          <cell r="F90" t="str">
            <v>kg</v>
          </cell>
          <cell r="G90">
            <v>19.920000000000002</v>
          </cell>
          <cell r="H90">
            <v>2880</v>
          </cell>
          <cell r="I90">
            <v>57369.599999999999</v>
          </cell>
        </row>
        <row r="91">
          <cell r="D91" t="str">
            <v>IG Apartado-25</v>
          </cell>
          <cell r="E91" t="str">
            <v>Acero de 60.000 psi 420 MPa. Incluye corte, figurado y fijación</v>
          </cell>
          <cell r="F91" t="str">
            <v>kg</v>
          </cell>
          <cell r="G91">
            <v>630.79999999999995</v>
          </cell>
          <cell r="H91">
            <v>2880</v>
          </cell>
          <cell r="I91">
            <v>1816704</v>
          </cell>
        </row>
        <row r="92">
          <cell r="D92" t="str">
            <v>IG Bogota la Picota-36</v>
          </cell>
          <cell r="E92" t="str">
            <v>Acero de 60.000 psi 420 MPa. Incluye corte, figurado y fijación</v>
          </cell>
          <cell r="F92" t="str">
            <v>Kg</v>
          </cell>
          <cell r="G92">
            <v>6000</v>
          </cell>
          <cell r="H92">
            <v>2880</v>
          </cell>
          <cell r="I92">
            <v>17280000</v>
          </cell>
        </row>
        <row r="93">
          <cell r="D93" t="str">
            <v>IG Manizales EPMSC -31</v>
          </cell>
          <cell r="E93" t="str">
            <v>Acero de 60.000 psi 420 MPa. Incluye corte, figurado y fijación</v>
          </cell>
          <cell r="F93" t="str">
            <v>kg</v>
          </cell>
          <cell r="G93">
            <v>2600</v>
          </cell>
          <cell r="H93">
            <v>2880</v>
          </cell>
          <cell r="I93">
            <v>7488000</v>
          </cell>
        </row>
        <row r="94">
          <cell r="D94" t="str">
            <v>IG Manizales EPMSC -127</v>
          </cell>
          <cell r="E94" t="str">
            <v>Acero de 60.000 psi 420 MPa. Incluye corte, figurado y fijación</v>
          </cell>
          <cell r="F94" t="str">
            <v>kg</v>
          </cell>
          <cell r="G94">
            <v>790</v>
          </cell>
          <cell r="H94">
            <v>2880</v>
          </cell>
          <cell r="I94">
            <v>2275200</v>
          </cell>
        </row>
        <row r="95">
          <cell r="D95" t="str">
            <v>IG Florencia Cunduy-35</v>
          </cell>
          <cell r="E95" t="str">
            <v>Acero de 60.000 psi 420 MPa. Incluye corte, figurado y fijación</v>
          </cell>
          <cell r="F95" t="str">
            <v>kg</v>
          </cell>
          <cell r="G95">
            <v>4048.5668150000001</v>
          </cell>
          <cell r="H95">
            <v>2880</v>
          </cell>
          <cell r="I95">
            <v>11659872</v>
          </cell>
        </row>
        <row r="96">
          <cell r="D96" t="str">
            <v>IG Pitalito-24</v>
          </cell>
          <cell r="E96" t="str">
            <v>Acero de 60.000 psi 420 MPa. Incluye corte, figurado y fijación</v>
          </cell>
          <cell r="F96" t="str">
            <v>kg</v>
          </cell>
          <cell r="G96">
            <v>4038.1139450000001</v>
          </cell>
          <cell r="H96">
            <v>2880</v>
          </cell>
          <cell r="I96">
            <v>11629768</v>
          </cell>
        </row>
        <row r="97">
          <cell r="D97" t="str">
            <v>IG Garzon-17</v>
          </cell>
          <cell r="E97" t="str">
            <v>Acero de 60.000 psi 420 MPa. Incluye corte, figurado y fijación</v>
          </cell>
          <cell r="F97" t="str">
            <v>kg</v>
          </cell>
          <cell r="G97">
            <v>11186.32537</v>
          </cell>
          <cell r="H97">
            <v>2880</v>
          </cell>
          <cell r="I97">
            <v>32216617</v>
          </cell>
        </row>
        <row r="98">
          <cell r="D98" t="str">
            <v>IG Santa Rosa -41</v>
          </cell>
          <cell r="E98" t="str">
            <v>Acero de 60.000 psi 420 MPa. Incluye corte, figurado y fijación</v>
          </cell>
          <cell r="F98" t="str">
            <v>kg</v>
          </cell>
          <cell r="G98">
            <v>691</v>
          </cell>
          <cell r="H98">
            <v>2880</v>
          </cell>
          <cell r="I98">
            <v>1989504</v>
          </cell>
        </row>
        <row r="99">
          <cell r="D99" t="str">
            <v>IG Tunja-52</v>
          </cell>
          <cell r="E99" t="str">
            <v>Acero de 60.000 psi 420 MPa. Incluye corte, figurado y fijación</v>
          </cell>
          <cell r="F99" t="str">
            <v>kg</v>
          </cell>
          <cell r="G99">
            <v>557.54999999999995</v>
          </cell>
          <cell r="H99">
            <v>2880</v>
          </cell>
          <cell r="I99">
            <v>1605744</v>
          </cell>
        </row>
        <row r="100">
          <cell r="D100" t="str">
            <v>IG Tunja-67</v>
          </cell>
          <cell r="E100" t="str">
            <v>Acero de 60.000 psi 420 MPa. Incluye corte, figurado y fijación</v>
          </cell>
          <cell r="F100" t="str">
            <v>kg</v>
          </cell>
          <cell r="G100">
            <v>58.9375</v>
          </cell>
          <cell r="H100">
            <v>2880</v>
          </cell>
          <cell r="I100">
            <v>169740</v>
          </cell>
        </row>
        <row r="101">
          <cell r="D101" t="str">
            <v>IG Tunja-89</v>
          </cell>
          <cell r="E101" t="str">
            <v>Acero de 60.000 psi 420 MPa. Incluye corte, figurado y fijación</v>
          </cell>
          <cell r="F101" t="str">
            <v>kg</v>
          </cell>
          <cell r="G101">
            <v>1144.6875</v>
          </cell>
          <cell r="H101">
            <v>2880</v>
          </cell>
          <cell r="I101">
            <v>3296700</v>
          </cell>
        </row>
        <row r="102">
          <cell r="D102" t="str">
            <v>IG Tunja-110</v>
          </cell>
          <cell r="E102" t="str">
            <v>Acero de 60.000 psi 420 MPa. Incluye corte, figurado y fijación</v>
          </cell>
          <cell r="F102" t="str">
            <v>kg</v>
          </cell>
          <cell r="G102">
            <v>1047.3599999999999</v>
          </cell>
          <cell r="H102">
            <v>2880</v>
          </cell>
          <cell r="I102">
            <v>3016397</v>
          </cell>
        </row>
        <row r="103">
          <cell r="D103" t="str">
            <v>IG Tunja-136</v>
          </cell>
          <cell r="E103" t="str">
            <v>Acero de 60.000 psi 420 MPa. Incluye corte, figurado y fijación</v>
          </cell>
          <cell r="F103" t="str">
            <v>kg</v>
          </cell>
          <cell r="G103">
            <v>1006.427813</v>
          </cell>
          <cell r="H103">
            <v>2880</v>
          </cell>
          <cell r="I103">
            <v>2898512</v>
          </cell>
        </row>
        <row r="104">
          <cell r="D104" t="str">
            <v xml:space="preserve"> AS Medellin Bellavista-45</v>
          </cell>
          <cell r="E104" t="str">
            <v>Acero de 60.000 psi 420 MPa. Incluye corte, figurado y fijación</v>
          </cell>
          <cell r="F104" t="str">
            <v>kg</v>
          </cell>
          <cell r="G104">
            <v>9430</v>
          </cell>
          <cell r="H104">
            <v>2880</v>
          </cell>
          <cell r="I104">
            <v>27158400</v>
          </cell>
        </row>
        <row r="105">
          <cell r="D105" t="str">
            <v xml:space="preserve"> AS Medellin Bellavista-54</v>
          </cell>
          <cell r="E105" t="str">
            <v>Acero de 60.000 psi 420 MPa. Incluye corte, figurado y fijación</v>
          </cell>
          <cell r="F105" t="str">
            <v>kg</v>
          </cell>
          <cell r="G105">
            <v>140.20349999999999</v>
          </cell>
          <cell r="H105">
            <v>2880</v>
          </cell>
          <cell r="I105">
            <v>403786.08</v>
          </cell>
        </row>
        <row r="106">
          <cell r="D106" t="str">
            <v>AS Itagui-37</v>
          </cell>
          <cell r="E106" t="str">
            <v>Acero de 60.000 psi 420 MPa. Incluye corte, figurado y fijación</v>
          </cell>
          <cell r="F106" t="str">
            <v>kg</v>
          </cell>
          <cell r="G106">
            <v>1500</v>
          </cell>
          <cell r="H106">
            <v>2880</v>
          </cell>
          <cell r="I106">
            <v>4320000</v>
          </cell>
        </row>
        <row r="107">
          <cell r="D107" t="str">
            <v>AS Itagui-47</v>
          </cell>
          <cell r="E107" t="str">
            <v>Acero de 60.000 psi 420 MPa. Incluye corte, figurado y fijación</v>
          </cell>
          <cell r="F107" t="str">
            <v>kg</v>
          </cell>
          <cell r="G107">
            <v>6150</v>
          </cell>
          <cell r="H107">
            <v>2880</v>
          </cell>
          <cell r="I107">
            <v>17712000</v>
          </cell>
        </row>
        <row r="108">
          <cell r="D108" t="str">
            <v>AS Itagui-55</v>
          </cell>
          <cell r="E108" t="str">
            <v>Acero de 60.000 psi 420 MPa. Incluye corte, figurado y fijación</v>
          </cell>
          <cell r="F108" t="str">
            <v>kg</v>
          </cell>
          <cell r="G108">
            <v>77.375</v>
          </cell>
          <cell r="H108">
            <v>2880</v>
          </cell>
          <cell r="I108">
            <v>222840</v>
          </cell>
        </row>
        <row r="109">
          <cell r="D109" t="str">
            <v>AS Puerto Triunfo-25</v>
          </cell>
          <cell r="E109" t="str">
            <v>Acero de 60.000 psi 420 MPa. Incluye corte, figurado y fijación</v>
          </cell>
          <cell r="F109" t="str">
            <v>kg</v>
          </cell>
          <cell r="G109">
            <v>8227</v>
          </cell>
          <cell r="H109">
            <v>2880</v>
          </cell>
          <cell r="I109">
            <v>23693760</v>
          </cell>
        </row>
        <row r="110">
          <cell r="D110" t="str">
            <v>AS Puerto Triunfo-36</v>
          </cell>
          <cell r="E110" t="str">
            <v>Acero de 60.000 psi 420 MPa. Incluye corte, figurado y fijación</v>
          </cell>
          <cell r="F110" t="str">
            <v>kg</v>
          </cell>
          <cell r="G110">
            <v>263.69400000000002</v>
          </cell>
          <cell r="H110">
            <v>2880</v>
          </cell>
          <cell r="I110">
            <v>759438.72</v>
          </cell>
        </row>
        <row r="111">
          <cell r="D111" t="str">
            <v>AS Medellin Pedregal-18</v>
          </cell>
          <cell r="E111" t="str">
            <v>Acero de 60.000 psi 420 MPa. Incluye corte, figurado y fijación</v>
          </cell>
          <cell r="F111" t="str">
            <v>kg</v>
          </cell>
          <cell r="G111">
            <v>1000</v>
          </cell>
          <cell r="H111">
            <v>2880</v>
          </cell>
          <cell r="I111">
            <v>2880000</v>
          </cell>
        </row>
        <row r="112">
          <cell r="D112" t="str">
            <v>AS Medellin Pedregal-26</v>
          </cell>
          <cell r="E112" t="str">
            <v>Acero de 60.000 psi 420 MPa. Incluye corte, figurado y fijación</v>
          </cell>
          <cell r="F112" t="str">
            <v>kg</v>
          </cell>
          <cell r="G112">
            <v>140</v>
          </cell>
          <cell r="H112">
            <v>2880</v>
          </cell>
          <cell r="I112">
            <v>403200</v>
          </cell>
        </row>
        <row r="113">
          <cell r="D113" t="str">
            <v>AS Barranquilla-29</v>
          </cell>
          <cell r="E113" t="str">
            <v>Acero de 60.000 psi 420 MPa. Incluye corte, figurado y fijación</v>
          </cell>
          <cell r="F113" t="str">
            <v>kg</v>
          </cell>
          <cell r="G113">
            <v>1067</v>
          </cell>
          <cell r="H113">
            <v>2880</v>
          </cell>
          <cell r="I113">
            <v>3072960</v>
          </cell>
        </row>
        <row r="114">
          <cell r="D114" t="str">
            <v>AS Cartagena-90</v>
          </cell>
          <cell r="E114" t="str">
            <v>Acero de 60.000 psi 420 MPa. Incluye corte, figurado y fijación</v>
          </cell>
          <cell r="F114" t="str">
            <v>kg</v>
          </cell>
          <cell r="G114">
            <v>30</v>
          </cell>
          <cell r="H114">
            <v>2880</v>
          </cell>
          <cell r="I114">
            <v>86400</v>
          </cell>
        </row>
        <row r="115">
          <cell r="D115" t="str">
            <v>AS Acacias-41</v>
          </cell>
          <cell r="E115" t="str">
            <v>Acero de 60.000 psi 420 MPa. Incluye corte, figurado y fijación</v>
          </cell>
          <cell r="F115" t="str">
            <v>kg</v>
          </cell>
          <cell r="G115">
            <v>19500</v>
          </cell>
          <cell r="H115">
            <v>2880</v>
          </cell>
          <cell r="I115">
            <v>56160000</v>
          </cell>
        </row>
        <row r="116">
          <cell r="D116" t="str">
            <v>AS Sincelejo-41</v>
          </cell>
          <cell r="E116" t="str">
            <v>Acero de 60.000 psi 420 MPa. Incluye corte, figurado y fijación</v>
          </cell>
          <cell r="F116" t="str">
            <v>kg</v>
          </cell>
          <cell r="G116">
            <v>744</v>
          </cell>
          <cell r="H116">
            <v>2880</v>
          </cell>
          <cell r="I116">
            <v>2142720</v>
          </cell>
        </row>
        <row r="117">
          <cell r="D117" t="str">
            <v>AS Sincelejo-60</v>
          </cell>
          <cell r="E117" t="str">
            <v>Acero de 60.000 psi 420 MPa. Incluye corte, figurado y fijación</v>
          </cell>
          <cell r="F117" t="str">
            <v>kg</v>
          </cell>
          <cell r="G117">
            <v>5</v>
          </cell>
          <cell r="H117">
            <v>2880</v>
          </cell>
          <cell r="I117">
            <v>14400</v>
          </cell>
        </row>
        <row r="118">
          <cell r="D118" t="str">
            <v>AS Bucaramanga-50</v>
          </cell>
          <cell r="E118" t="str">
            <v>Acero de 60.000 psi 420 MPa. Incluye corte, figurado y fijación</v>
          </cell>
          <cell r="F118" t="str">
            <v>kg</v>
          </cell>
          <cell r="G118">
            <v>5378.4</v>
          </cell>
          <cell r="H118">
            <v>2880</v>
          </cell>
          <cell r="I118">
            <v>15489792</v>
          </cell>
        </row>
        <row r="119">
          <cell r="D119" t="str">
            <v>AS Bucaramanga-71</v>
          </cell>
          <cell r="E119" t="str">
            <v>Acero de 60.000 psi 420 MPa. Incluye corte, figurado y fijación</v>
          </cell>
          <cell r="F119" t="str">
            <v>kg</v>
          </cell>
          <cell r="G119">
            <v>29119.33</v>
          </cell>
          <cell r="H119">
            <v>2880</v>
          </cell>
          <cell r="I119">
            <v>83863670.400000006</v>
          </cell>
        </row>
        <row r="120">
          <cell r="D120" t="str">
            <v>AS Bucaramanga-81</v>
          </cell>
          <cell r="E120" t="str">
            <v>Acero de 60.000 psi 420 MPa. Incluye corte, figurado y fijación</v>
          </cell>
          <cell r="F120" t="str">
            <v>kg</v>
          </cell>
          <cell r="G120">
            <v>1583.64</v>
          </cell>
          <cell r="H120">
            <v>2880</v>
          </cell>
          <cell r="I120">
            <v>4560883.2</v>
          </cell>
        </row>
        <row r="121">
          <cell r="D121" t="str">
            <v>AS Bucaramanga-88</v>
          </cell>
          <cell r="E121" t="str">
            <v>Acero de 60.000 psi 420 MPa. Incluye corte, figurado y fijación</v>
          </cell>
          <cell r="F121" t="str">
            <v>kg</v>
          </cell>
          <cell r="G121">
            <v>1266.912</v>
          </cell>
          <cell r="H121">
            <v>2880</v>
          </cell>
          <cell r="I121">
            <v>3648706.5600000001</v>
          </cell>
        </row>
        <row r="122">
          <cell r="D122" t="str">
            <v>AS Bucaramanga-323</v>
          </cell>
          <cell r="E122" t="str">
            <v>Acero de 60.000 psi 420 MPa. Incluye corte, figurado y fijación</v>
          </cell>
          <cell r="F122" t="str">
            <v>kg</v>
          </cell>
          <cell r="G122">
            <v>358.03199999999998</v>
          </cell>
          <cell r="H122">
            <v>2880</v>
          </cell>
          <cell r="I122">
            <v>1031132.16</v>
          </cell>
        </row>
        <row r="123">
          <cell r="D123" t="str">
            <v>AS Bogota Salud Mental-117</v>
          </cell>
          <cell r="E123" t="str">
            <v>Acero de 60.000 psi 420 MPa. Incluye corte, figurado y fijación</v>
          </cell>
          <cell r="F123" t="str">
            <v>kg</v>
          </cell>
          <cell r="G123">
            <v>2950</v>
          </cell>
          <cell r="H123">
            <v>2880</v>
          </cell>
          <cell r="I123">
            <v>8496000</v>
          </cell>
        </row>
        <row r="124">
          <cell r="D124" t="str">
            <v>AS Bogota Salud Mental-139</v>
          </cell>
          <cell r="E124" t="str">
            <v>Acero de 60.000 psi 420 MPa. Incluye corte, figurado y fijación</v>
          </cell>
          <cell r="F124" t="str">
            <v>kg</v>
          </cell>
          <cell r="G124">
            <v>1687.92</v>
          </cell>
          <cell r="H124">
            <v>2880</v>
          </cell>
          <cell r="I124">
            <v>4861209.5999999996</v>
          </cell>
        </row>
        <row r="125">
          <cell r="D125" t="str">
            <v>AS Tumaco-50</v>
          </cell>
          <cell r="E125" t="str">
            <v>Acero de 60.000 psi 420 MPa. Incluye corte, figurado y fijación</v>
          </cell>
          <cell r="F125" t="str">
            <v>kg</v>
          </cell>
          <cell r="G125">
            <v>17200</v>
          </cell>
          <cell r="H125">
            <v>2880</v>
          </cell>
          <cell r="I125">
            <v>49536000</v>
          </cell>
        </row>
        <row r="126">
          <cell r="D126" t="str">
            <v>AS Tumaco-68</v>
          </cell>
          <cell r="E126" t="str">
            <v>Acero de 60.000 psi 420 MPa. Incluye corte, figurado y fijación</v>
          </cell>
          <cell r="F126" t="str">
            <v>kg</v>
          </cell>
          <cell r="G126">
            <v>15743</v>
          </cell>
          <cell r="H126">
            <v>2880</v>
          </cell>
          <cell r="I126">
            <v>45339840</v>
          </cell>
        </row>
        <row r="127">
          <cell r="D127" t="str">
            <v>AS Apartado-36</v>
          </cell>
          <cell r="E127" t="str">
            <v>Acero de 60.000 psi 420 MPa. Incluye corte, figurado y fijación</v>
          </cell>
          <cell r="F127" t="str">
            <v>kg</v>
          </cell>
          <cell r="G127">
            <v>23497.1</v>
          </cell>
          <cell r="H127">
            <v>2880</v>
          </cell>
          <cell r="I127">
            <v>67671648</v>
          </cell>
        </row>
        <row r="128">
          <cell r="D128" t="str">
            <v>IG Medellin Pedregal-135</v>
          </cell>
          <cell r="E128" t="str">
            <v>Acero de 60.000 psi 420 MPa. Incluye corte, figurado y fijación</v>
          </cell>
          <cell r="F128" t="str">
            <v>kg</v>
          </cell>
          <cell r="G128">
            <v>3050</v>
          </cell>
          <cell r="H128">
            <v>2880</v>
          </cell>
          <cell r="I128">
            <v>8784000</v>
          </cell>
        </row>
        <row r="129">
          <cell r="D129" t="str">
            <v>IG Itagui-125</v>
          </cell>
          <cell r="E129" t="str">
            <v>Acero de 60.000 psi 420 MPa. Incluye corte, figurado y fijación</v>
          </cell>
          <cell r="F129" t="str">
            <v>kg</v>
          </cell>
          <cell r="G129">
            <v>1716</v>
          </cell>
          <cell r="H129">
            <v>2880</v>
          </cell>
          <cell r="I129">
            <v>4942080</v>
          </cell>
        </row>
        <row r="130">
          <cell r="D130" t="str">
            <v>IG Medellin Bellavista-20</v>
          </cell>
          <cell r="E130" t="str">
            <v>Acero de 60.000 psi 420 MPa. Incluye corte, figurado y fijación</v>
          </cell>
          <cell r="F130" t="str">
            <v>kg</v>
          </cell>
          <cell r="G130">
            <v>1680</v>
          </cell>
          <cell r="H130">
            <v>2880</v>
          </cell>
          <cell r="I130">
            <v>4838400</v>
          </cell>
        </row>
        <row r="131">
          <cell r="D131" t="str">
            <v>IG Bogota La Modelo-21</v>
          </cell>
          <cell r="E131" t="str">
            <v>Acero de 60.000 psi 420 MPa. Incluye corte, figurado y fijación</v>
          </cell>
          <cell r="F131" t="str">
            <v>kg</v>
          </cell>
          <cell r="G131">
            <v>688.85226009999997</v>
          </cell>
          <cell r="H131">
            <v>2880</v>
          </cell>
          <cell r="I131">
            <v>1983894.51</v>
          </cell>
        </row>
        <row r="132">
          <cell r="D132" t="str">
            <v>IG Bogota La Modelo-138</v>
          </cell>
          <cell r="E132" t="str">
            <v>Acero de 60.000 psi 420 MPa. Incluye corte, figurado y fijación</v>
          </cell>
          <cell r="F132" t="str">
            <v>kg</v>
          </cell>
          <cell r="G132">
            <v>600</v>
          </cell>
          <cell r="H132">
            <v>2880</v>
          </cell>
          <cell r="I132">
            <v>1728000</v>
          </cell>
        </row>
        <row r="133">
          <cell r="D133" t="str">
            <v>IG Magangue-20</v>
          </cell>
          <cell r="E133" t="str">
            <v>Acero de 60.000 psi 420 MPa. Incluye corte, figurado y fijación</v>
          </cell>
          <cell r="F133" t="str">
            <v>kg</v>
          </cell>
          <cell r="G133">
            <v>630</v>
          </cell>
          <cell r="H133">
            <v>2880</v>
          </cell>
          <cell r="I133">
            <v>1800000</v>
          </cell>
        </row>
        <row r="134">
          <cell r="D134" t="str">
            <v>IG Cartagena-79</v>
          </cell>
          <cell r="E134" t="str">
            <v>Acero de 60.000 psi 420 MPa. Incluye corte, figurado y fijación</v>
          </cell>
          <cell r="F134" t="str">
            <v>kg</v>
          </cell>
          <cell r="G134">
            <v>5165</v>
          </cell>
          <cell r="H134">
            <v>2880</v>
          </cell>
          <cell r="I134">
            <v>14875200</v>
          </cell>
        </row>
        <row r="135">
          <cell r="D135" t="str">
            <v>IG Monteria-21</v>
          </cell>
          <cell r="E135" t="str">
            <v>Acero de 60.000 psi 420 MPa. Incluye corte, figurado y fijación</v>
          </cell>
          <cell r="F135" t="str">
            <v>kg</v>
          </cell>
          <cell r="G135">
            <v>10500</v>
          </cell>
          <cell r="H135">
            <v>2880</v>
          </cell>
          <cell r="I135">
            <v>30240000</v>
          </cell>
        </row>
        <row r="136">
          <cell r="D136" t="str">
            <v>IG Neiva-24</v>
          </cell>
          <cell r="E136" t="str">
            <v>Acero de 60.000 psi 420 MPa. Incluye corte, figurado y fijación</v>
          </cell>
          <cell r="F136" t="str">
            <v>kg</v>
          </cell>
          <cell r="G136">
            <v>500</v>
          </cell>
          <cell r="H136">
            <v>2880</v>
          </cell>
          <cell r="I136">
            <v>1440000</v>
          </cell>
        </row>
        <row r="137">
          <cell r="D137" t="str">
            <v>IG Tumaco-46</v>
          </cell>
          <cell r="E137" t="str">
            <v>Acero de 60.000 psi 420 MPa. Incluye corte, figurado y fijación</v>
          </cell>
          <cell r="F137" t="str">
            <v>kg</v>
          </cell>
          <cell r="G137">
            <v>4000</v>
          </cell>
          <cell r="H137">
            <v>2880</v>
          </cell>
          <cell r="I137">
            <v>11520000</v>
          </cell>
        </row>
        <row r="138">
          <cell r="D138" t="str">
            <v>IG Corozal-30</v>
          </cell>
          <cell r="E138" t="str">
            <v>Acero de 60.000 psi 420 MPa. Incluye corte, figurado y fijación</v>
          </cell>
          <cell r="F138" t="str">
            <v>kg</v>
          </cell>
          <cell r="G138">
            <v>200</v>
          </cell>
          <cell r="H138">
            <v>2880</v>
          </cell>
          <cell r="I138">
            <v>576000</v>
          </cell>
        </row>
        <row r="139">
          <cell r="D139" t="str">
            <v>IG Aguachica-44</v>
          </cell>
          <cell r="E139" t="str">
            <v>Acero de 60.000 psi 420 MPa. Incluye corte, figurado y fijación</v>
          </cell>
          <cell r="F139" t="str">
            <v>kg</v>
          </cell>
          <cell r="G139">
            <v>2000</v>
          </cell>
          <cell r="H139">
            <v>2880</v>
          </cell>
          <cell r="I139">
            <v>5760000</v>
          </cell>
        </row>
        <row r="140">
          <cell r="D140" t="str">
            <v>IG Manizales RM-32</v>
          </cell>
          <cell r="E140" t="str">
            <v>Acero de 60.000 psi 420 MPa. Incluye corte, figurado y fijación</v>
          </cell>
          <cell r="F140" t="str">
            <v>kg</v>
          </cell>
          <cell r="G140">
            <v>980</v>
          </cell>
          <cell r="H140">
            <v>2880</v>
          </cell>
          <cell r="I140">
            <v>2822400</v>
          </cell>
        </row>
        <row r="141">
          <cell r="D141" t="str">
            <v>IG Manizales RM-209</v>
          </cell>
          <cell r="E141" t="str">
            <v>Acero de 60.000 psi 420 MPa. Incluye corte, figurado y fijación</v>
          </cell>
          <cell r="F141" t="str">
            <v>kg</v>
          </cell>
          <cell r="G141">
            <v>480</v>
          </cell>
          <cell r="H141">
            <v>2880</v>
          </cell>
          <cell r="I141">
            <v>1382400</v>
          </cell>
        </row>
        <row r="142">
          <cell r="D142" t="str">
            <v>IG Manizales RM-133</v>
          </cell>
          <cell r="E142" t="str">
            <v>Acero de 60.000 psi 420 MPa. Incluye corte, figurado y fijación</v>
          </cell>
          <cell r="F142" t="str">
            <v>kg</v>
          </cell>
          <cell r="G142">
            <v>350</v>
          </cell>
          <cell r="H142">
            <v>2880</v>
          </cell>
          <cell r="I142">
            <v>1008000</v>
          </cell>
        </row>
        <row r="143">
          <cell r="D143" t="str">
            <v>IG Manizales RM-140</v>
          </cell>
          <cell r="E143" t="str">
            <v>Acero de 60.000 psi 420 MPa. Incluye corte, figurado y fijación</v>
          </cell>
          <cell r="F143" t="str">
            <v>kg</v>
          </cell>
          <cell r="G143">
            <v>150</v>
          </cell>
          <cell r="H143">
            <v>2880</v>
          </cell>
          <cell r="I143">
            <v>432000</v>
          </cell>
        </row>
        <row r="144">
          <cell r="D144" t="str">
            <v>IG Manizales RM-279</v>
          </cell>
          <cell r="E144" t="str">
            <v>Acero de 60.000 psi 420 MPa. Incluye corte, figurado y fijación</v>
          </cell>
          <cell r="F144" t="str">
            <v>kg</v>
          </cell>
          <cell r="G144">
            <v>2900</v>
          </cell>
          <cell r="H144">
            <v>2880</v>
          </cell>
          <cell r="I144">
            <v>8352000</v>
          </cell>
        </row>
        <row r="145">
          <cell r="D145" t="str">
            <v>IG Manizales RM-39</v>
          </cell>
          <cell r="E145" t="str">
            <v>Acero de 60.000 psi 420 MPa. Incluye corte, figurado y fijación</v>
          </cell>
          <cell r="F145" t="str">
            <v>kg</v>
          </cell>
          <cell r="G145">
            <v>350</v>
          </cell>
          <cell r="H145">
            <v>2880</v>
          </cell>
          <cell r="I145">
            <v>1008000</v>
          </cell>
        </row>
        <row r="146">
          <cell r="D146" t="str">
            <v>IG Valledupar-126</v>
          </cell>
          <cell r="E146" t="str">
            <v>Acero de 60.000 psi 420 MPa. Incluye corte, figurado y fijación.</v>
          </cell>
          <cell r="F146" t="str">
            <v>KG</v>
          </cell>
          <cell r="G146">
            <v>1540</v>
          </cell>
          <cell r="H146">
            <v>2880</v>
          </cell>
          <cell r="I146">
            <v>4435200</v>
          </cell>
        </row>
        <row r="147">
          <cell r="D147" t="str">
            <v>IG Medellin Pedregal-29</v>
          </cell>
          <cell r="E147" t="str">
            <v>Acero de 60.000 psi 420 MPa. Incluye corte, figurado y fijación. Para elementos no estructurales en concreto</v>
          </cell>
          <cell r="F147" t="str">
            <v>kg</v>
          </cell>
          <cell r="G147">
            <v>150</v>
          </cell>
          <cell r="H147">
            <v>2880</v>
          </cell>
          <cell r="I147">
            <v>432000</v>
          </cell>
        </row>
        <row r="148">
          <cell r="D148" t="str">
            <v>IG Itagui-33</v>
          </cell>
          <cell r="E148" t="str">
            <v>Acero de 60.000 psi 420 MPa. Incluye corte, figurado y fijación. Para elementos no estructurales en concreto</v>
          </cell>
          <cell r="F148" t="str">
            <v>kg</v>
          </cell>
          <cell r="G148">
            <v>316</v>
          </cell>
          <cell r="H148">
            <v>2880</v>
          </cell>
          <cell r="I148">
            <v>910080</v>
          </cell>
        </row>
        <row r="149">
          <cell r="D149" t="str">
            <v>IG Medellin Bellavista-33</v>
          </cell>
          <cell r="E149" t="str">
            <v>Acero de 60.000 psi 420 MPa. Incluye corte, figurado y fijación. Para elementos no estructurales en concreto</v>
          </cell>
          <cell r="F149" t="str">
            <v>kg</v>
          </cell>
          <cell r="G149">
            <v>216</v>
          </cell>
          <cell r="H149">
            <v>2880</v>
          </cell>
          <cell r="I149">
            <v>622080</v>
          </cell>
        </row>
        <row r="150">
          <cell r="D150" t="str">
            <v>IG Cartagena-32</v>
          </cell>
          <cell r="E150" t="str">
            <v>Acero de 60.000 psi 420 MPa. Incluye corte, figurado y fijación. Para elementos no estructurales en concreto</v>
          </cell>
          <cell r="F150" t="str">
            <v>kg</v>
          </cell>
          <cell r="G150">
            <v>36</v>
          </cell>
          <cell r="H150">
            <v>2880</v>
          </cell>
          <cell r="I150">
            <v>103680</v>
          </cell>
        </row>
        <row r="151">
          <cell r="D151" t="str">
            <v>IG Medellin Pedregal-28</v>
          </cell>
          <cell r="E151" t="str">
            <v>Acero de 60.000 psi 420 MPa. Incluye corte, figurado y fijación. Para mampostería</v>
          </cell>
          <cell r="F151" t="str">
            <v>kg</v>
          </cell>
          <cell r="G151">
            <v>80</v>
          </cell>
          <cell r="H151">
            <v>2880</v>
          </cell>
          <cell r="I151">
            <v>230400</v>
          </cell>
        </row>
        <row r="152">
          <cell r="D152" t="str">
            <v>IG Itagui-32</v>
          </cell>
          <cell r="E152" t="str">
            <v>Acero de 60.000 psi 420 MPa. Incluye corte, figurado y fijación. Para mampostería</v>
          </cell>
          <cell r="F152" t="str">
            <v>kg</v>
          </cell>
          <cell r="G152">
            <v>195.9997947</v>
          </cell>
          <cell r="H152">
            <v>2880</v>
          </cell>
          <cell r="I152">
            <v>564479.41</v>
          </cell>
        </row>
        <row r="153">
          <cell r="D153" t="str">
            <v>IG Medellin Bellavista-32</v>
          </cell>
          <cell r="E153" t="str">
            <v>Acero de 60.000 psi 420 MPa. Incluye corte, figurado y fijación. Para mampostería</v>
          </cell>
          <cell r="F153" t="str">
            <v>kg</v>
          </cell>
          <cell r="G153">
            <v>99.75</v>
          </cell>
          <cell r="H153">
            <v>2880</v>
          </cell>
          <cell r="I153">
            <v>287280</v>
          </cell>
        </row>
        <row r="154">
          <cell r="D154" t="str">
            <v>IG Magangue-30</v>
          </cell>
          <cell r="E154" t="str">
            <v>Acero de 60.000 psi 420 MPa. Incluye corte, figurado y fijación. Para mampostería</v>
          </cell>
          <cell r="F154" t="str">
            <v>kg</v>
          </cell>
          <cell r="G154">
            <v>45</v>
          </cell>
          <cell r="H154">
            <v>2880</v>
          </cell>
          <cell r="I154">
            <v>129600</v>
          </cell>
        </row>
        <row r="155">
          <cell r="D155" t="str">
            <v>IG Cartagena-31</v>
          </cell>
          <cell r="E155" t="str">
            <v>Acero de 60.000 psi 420 MPa. Incluye corte, figurado y fijación. Para mampostería</v>
          </cell>
          <cell r="F155" t="str">
            <v>kg</v>
          </cell>
          <cell r="G155">
            <v>56</v>
          </cell>
          <cell r="H155">
            <v>2880</v>
          </cell>
          <cell r="I155">
            <v>161280</v>
          </cell>
        </row>
        <row r="156">
          <cell r="D156" t="str">
            <v>IG Monteria-32</v>
          </cell>
          <cell r="E156" t="str">
            <v>Acero de 60.000 psi 420 MPa. Incluye corte, figurado y fijación. Para mampostería</v>
          </cell>
          <cell r="F156" t="str">
            <v>kg</v>
          </cell>
          <cell r="G156">
            <v>45</v>
          </cell>
          <cell r="H156">
            <v>2880</v>
          </cell>
          <cell r="I156">
            <v>129600</v>
          </cell>
        </row>
        <row r="157">
          <cell r="D157" t="str">
            <v>IG Corozal-39</v>
          </cell>
          <cell r="E157" t="str">
            <v>Acero de 60.000 psi 420 MPa. Incluye corte, figurado y fijación. Para mampostería</v>
          </cell>
          <cell r="F157" t="str">
            <v>kg</v>
          </cell>
          <cell r="G157">
            <v>45</v>
          </cell>
          <cell r="H157">
            <v>2880</v>
          </cell>
          <cell r="I157">
            <v>129600</v>
          </cell>
        </row>
        <row r="158">
          <cell r="D158" t="str">
            <v>AS Barranquilla-37</v>
          </cell>
          <cell r="E158" t="str">
            <v>Acero de 60.000 psi 420 MPa. Incluye corte, figurado y fijación. Para mampostería</v>
          </cell>
          <cell r="F158" t="str">
            <v>kg</v>
          </cell>
          <cell r="G158">
            <v>35</v>
          </cell>
          <cell r="H158">
            <v>2880</v>
          </cell>
          <cell r="I158">
            <v>100800</v>
          </cell>
        </row>
        <row r="159">
          <cell r="D159" t="str">
            <v>AS Acacias-410</v>
          </cell>
          <cell r="E159" t="str">
            <v>Acero de 60.000 psi 420 MPa. Incluye corte, figurado y fijación. Para mampostería</v>
          </cell>
          <cell r="F159" t="str">
            <v>kg</v>
          </cell>
          <cell r="G159">
            <v>35</v>
          </cell>
          <cell r="H159">
            <v>2880</v>
          </cell>
          <cell r="I159">
            <v>100800</v>
          </cell>
        </row>
        <row r="160">
          <cell r="D160" t="str">
            <v>AS Acacias-544</v>
          </cell>
          <cell r="E160" t="str">
            <v>Acero de 60.000 psi 420 MPa. Incluye corte, figurado y fijación. Para mampostería</v>
          </cell>
          <cell r="F160" t="str">
            <v>kg</v>
          </cell>
          <cell r="G160">
            <v>35</v>
          </cell>
          <cell r="H160">
            <v>2880</v>
          </cell>
          <cell r="I160">
            <v>100800</v>
          </cell>
        </row>
        <row r="161">
          <cell r="D161" t="str">
            <v>AS Acacias-682</v>
          </cell>
          <cell r="E161" t="str">
            <v>Acero de 60.000 psi 420 MPa. Incluye corte, figurado y fijación. Para mampostería</v>
          </cell>
          <cell r="F161" t="str">
            <v>kg</v>
          </cell>
          <cell r="G161">
            <v>35</v>
          </cell>
          <cell r="H161">
            <v>2880</v>
          </cell>
          <cell r="I161">
            <v>100800</v>
          </cell>
        </row>
        <row r="162">
          <cell r="D162" t="str">
            <v>IG Cartagena-147</v>
          </cell>
          <cell r="E162" t="str">
            <v>Acometida aerea triplex autosoportada con conductor de aluminio duro, XLPE  y conductor neutro de aluminio desnudo tipo ACSR 2x4+4 90° 600V. Incluye aisladores y elementos de fijacion a poste. (Alumbrado Rodin interno y alojamiento de guardias)</v>
          </cell>
          <cell r="F162" t="str">
            <v>ml</v>
          </cell>
          <cell r="G162">
            <v>300</v>
          </cell>
          <cell r="H162">
            <v>34236</v>
          </cell>
          <cell r="I162">
            <v>10270800</v>
          </cell>
        </row>
        <row r="163">
          <cell r="D163" t="str">
            <v>AS Bucaramanga-207</v>
          </cell>
          <cell r="E163" t="str">
            <v>Acometida aerea triplex autosoportada con conductor de aluminio duro, XLPE  y conductor neutro de aluminio desnudo tipo ACSR 2x4+4 90° 600V. Incluye aisladores y elementos de fijacion a poste. (Alumbrado Rodin interno y alojamiento de guardias)</v>
          </cell>
          <cell r="F163" t="str">
            <v>ml</v>
          </cell>
          <cell r="G163">
            <v>400</v>
          </cell>
          <cell r="H163">
            <v>34236</v>
          </cell>
          <cell r="I163">
            <v>13694400</v>
          </cell>
        </row>
        <row r="164">
          <cell r="D164" t="str">
            <v>AS Acacias-288</v>
          </cell>
          <cell r="E164" t="str">
            <v>Acometida Agua Presión PVC RDE 13.5,1"</v>
          </cell>
          <cell r="F164" t="str">
            <v>un</v>
          </cell>
          <cell r="G164">
            <v>5</v>
          </cell>
          <cell r="H164">
            <v>73208.73</v>
          </cell>
          <cell r="I164">
            <v>366043.63</v>
          </cell>
        </row>
        <row r="165">
          <cell r="D165" t="str">
            <v>AS Tumaco-115</v>
          </cell>
          <cell r="E165" t="str">
            <v>Acometida Agua Presión PVC RDE 13.5,1"</v>
          </cell>
          <cell r="F165" t="str">
            <v>un</v>
          </cell>
          <cell r="G165">
            <v>5</v>
          </cell>
          <cell r="H165">
            <v>73208.73</v>
          </cell>
          <cell r="I165">
            <v>366043.63</v>
          </cell>
        </row>
        <row r="166">
          <cell r="D166" t="str">
            <v>AS Apartado-107</v>
          </cell>
          <cell r="E166" t="str">
            <v>Acometida Agua Presión PVC RDE 13.5,1"</v>
          </cell>
          <cell r="F166" t="str">
            <v>un</v>
          </cell>
          <cell r="G166">
            <v>5</v>
          </cell>
          <cell r="H166">
            <v>73208.73</v>
          </cell>
          <cell r="I166">
            <v>366043.63</v>
          </cell>
        </row>
        <row r="167">
          <cell r="D167" t="str">
            <v>AS Acacias-273</v>
          </cell>
          <cell r="E167" t="str">
            <v>Acometida Agua Presión PVC RDE 9, 1/2"</v>
          </cell>
          <cell r="F167" t="str">
            <v>un</v>
          </cell>
          <cell r="G167">
            <v>48</v>
          </cell>
          <cell r="H167">
            <v>53019.87</v>
          </cell>
          <cell r="I167">
            <v>2544953.63</v>
          </cell>
        </row>
        <row r="168">
          <cell r="D168" t="str">
            <v>AS Tumaco-100</v>
          </cell>
          <cell r="E168" t="str">
            <v>Acometida Agua Presión PVC RDE 9, 1/2"</v>
          </cell>
          <cell r="F168" t="str">
            <v>un</v>
          </cell>
          <cell r="G168">
            <v>55</v>
          </cell>
          <cell r="H168">
            <v>53019.87</v>
          </cell>
          <cell r="I168">
            <v>2916092.7</v>
          </cell>
        </row>
        <row r="169">
          <cell r="D169" t="str">
            <v>AS Apartado-92</v>
          </cell>
          <cell r="E169" t="str">
            <v>Acometida Agua Presión PVC RDE 9, 1/2"</v>
          </cell>
          <cell r="F169" t="str">
            <v>un</v>
          </cell>
          <cell r="G169">
            <v>48</v>
          </cell>
          <cell r="H169">
            <v>53019.87</v>
          </cell>
          <cell r="I169">
            <v>2544953.63</v>
          </cell>
        </row>
        <row r="170">
          <cell r="D170" t="str">
            <v>IG Medellin Pedregal-188</v>
          </cell>
          <cell r="E170" t="str">
            <v>Acometida cable multiplex para red subterranea URD cuadruplex, XLPE 3x4+4, 90° 600V</v>
          </cell>
          <cell r="F170" t="str">
            <v>ml</v>
          </cell>
          <cell r="G170">
            <v>300</v>
          </cell>
          <cell r="H170">
            <v>55420</v>
          </cell>
          <cell r="I170">
            <v>16626000</v>
          </cell>
        </row>
        <row r="171">
          <cell r="D171" t="str">
            <v>IG Itagui-193</v>
          </cell>
          <cell r="E171" t="str">
            <v>Acometida cable multiplex para red subterranea URD cuadruplex, XLPE 3x4+4, 90° 600V</v>
          </cell>
          <cell r="F171" t="str">
            <v>ml</v>
          </cell>
          <cell r="G171">
            <v>600</v>
          </cell>
          <cell r="H171">
            <v>55420</v>
          </cell>
          <cell r="I171">
            <v>33252000</v>
          </cell>
        </row>
        <row r="172">
          <cell r="D172" t="str">
            <v>IG Medellin Bellavista-143</v>
          </cell>
          <cell r="E172" t="str">
            <v>Acometida cable multiplex para red subterranea URD cuadruplex, XLPE 3x4+4, 90° 600V</v>
          </cell>
          <cell r="F172" t="str">
            <v>ml</v>
          </cell>
          <cell r="G172">
            <v>200</v>
          </cell>
          <cell r="H172">
            <v>55420</v>
          </cell>
          <cell r="I172">
            <v>11084000</v>
          </cell>
        </row>
        <row r="173">
          <cell r="D173" t="str">
            <v>IG Chaparral-155</v>
          </cell>
          <cell r="E173" t="str">
            <v>Acometida cable multiplex para red subterranea URD cuadruplex, XLPE 3x4+4, 90° 600V</v>
          </cell>
          <cell r="F173" t="str">
            <v>ml</v>
          </cell>
          <cell r="G173">
            <v>55</v>
          </cell>
          <cell r="H173">
            <v>55420</v>
          </cell>
          <cell r="I173">
            <v>3048100</v>
          </cell>
        </row>
        <row r="174">
          <cell r="D174" t="str">
            <v>AS Acacias-109</v>
          </cell>
          <cell r="E174" t="str">
            <v>Acometida cable multiplex para red subterranea URD cuadruplex, XLPE 3x4+4, 90° 600V</v>
          </cell>
          <cell r="F174" t="str">
            <v>ml</v>
          </cell>
          <cell r="G174">
            <v>60</v>
          </cell>
          <cell r="H174">
            <v>55420</v>
          </cell>
          <cell r="I174">
            <v>3325200</v>
          </cell>
        </row>
        <row r="175">
          <cell r="D175" t="str">
            <v>AS Bucaramanga-203</v>
          </cell>
          <cell r="E175" t="str">
            <v xml:space="preserve">Acometida de entrada y salida en Cable Encauchetado 3 x No. 10 AWG </v>
          </cell>
          <cell r="F175" t="str">
            <v>ml</v>
          </cell>
          <cell r="G175">
            <v>400</v>
          </cell>
          <cell r="H175">
            <v>15490</v>
          </cell>
          <cell r="I175">
            <v>6196000</v>
          </cell>
        </row>
        <row r="176">
          <cell r="D176" t="str">
            <v>AS Bogota Area Sanidad-52</v>
          </cell>
          <cell r="E176" t="str">
            <v xml:space="preserve">Acometida de entrada y salida en Cable Encauchetado 3 x No. 10 AWG </v>
          </cell>
          <cell r="F176" t="str">
            <v>ml</v>
          </cell>
          <cell r="G176">
            <v>100</v>
          </cell>
          <cell r="H176">
            <v>15490</v>
          </cell>
          <cell r="I176">
            <v>1549000</v>
          </cell>
        </row>
        <row r="177">
          <cell r="D177" t="str">
            <v>IG Leticia-74</v>
          </cell>
          <cell r="E177" t="str">
            <v>Acometida de entrada y salida en Cable Encauchetado 3 x No. 10 AWG para UPS</v>
          </cell>
          <cell r="F177" t="str">
            <v>ml</v>
          </cell>
          <cell r="G177">
            <v>300</v>
          </cell>
          <cell r="H177">
            <v>15490</v>
          </cell>
          <cell r="I177">
            <v>4647000</v>
          </cell>
        </row>
        <row r="178">
          <cell r="D178" t="str">
            <v>IG Bogota La Modelo-211</v>
          </cell>
          <cell r="E178" t="str">
            <v>Acometida de entrada y salida en Cable Encauchetado 3 x No. 10 AWG para UPS</v>
          </cell>
          <cell r="F178" t="str">
            <v>ml</v>
          </cell>
          <cell r="G178">
            <v>500</v>
          </cell>
          <cell r="H178">
            <v>15490</v>
          </cell>
          <cell r="I178">
            <v>7745000</v>
          </cell>
        </row>
        <row r="179">
          <cell r="D179" t="str">
            <v>IG Monteria-129</v>
          </cell>
          <cell r="E179" t="str">
            <v>Acometida de entrada y salida en Cable Encauchetado 3 x No. 10 AWG para UPS</v>
          </cell>
          <cell r="F179" t="str">
            <v>ml</v>
          </cell>
          <cell r="G179">
            <v>22.755440870000001</v>
          </cell>
          <cell r="H179">
            <v>15490</v>
          </cell>
          <cell r="I179">
            <v>352481.78</v>
          </cell>
        </row>
        <row r="180">
          <cell r="D180" t="str">
            <v>IG Corozal-161</v>
          </cell>
          <cell r="E180" t="str">
            <v>Acometida de entrada y salida en Cable Encauchetado 3 x No. 10 AWG para UPS</v>
          </cell>
          <cell r="F180" t="str">
            <v>ml</v>
          </cell>
          <cell r="G180">
            <v>120</v>
          </cell>
          <cell r="H180">
            <v>15490</v>
          </cell>
          <cell r="I180">
            <v>1858800</v>
          </cell>
        </row>
        <row r="181">
          <cell r="D181" t="str">
            <v>AS Cartagena-140</v>
          </cell>
          <cell r="E181" t="str">
            <v>Acometida de entrada y salida en Cable Encauchetado 3 x No. 10 AWG para UPS</v>
          </cell>
          <cell r="F181" t="str">
            <v>ml</v>
          </cell>
          <cell r="G181">
            <v>15</v>
          </cell>
          <cell r="H181">
            <v>15490</v>
          </cell>
          <cell r="I181">
            <v>232350</v>
          </cell>
        </row>
        <row r="182">
          <cell r="D182" t="str">
            <v>IG Magangue-149</v>
          </cell>
          <cell r="E182" t="str">
            <v>Acometida Eléctrica Bifásica en Cable de Cu en 3 x N°  1/0 AWG (2 Fases + 1 Neutro) + 1 x N° 2T AWG  THHN/THWN 90°</v>
          </cell>
          <cell r="F182" t="str">
            <v>ml</v>
          </cell>
          <cell r="G182">
            <v>150</v>
          </cell>
          <cell r="H182">
            <v>78780</v>
          </cell>
          <cell r="I182">
            <v>11817000</v>
          </cell>
        </row>
        <row r="183">
          <cell r="D183" t="str">
            <v>IG Chaparral-152</v>
          </cell>
          <cell r="E183" t="str">
            <v>Acometida Eléctrica Bifásica en Cable de Cu en 3 x N°  1/0 AWG (2 Fases + 1 Neutro) + 1 x N° 2T AWG  THHN/THWN 90°</v>
          </cell>
          <cell r="F183" t="str">
            <v>ml</v>
          </cell>
          <cell r="G183">
            <v>90</v>
          </cell>
          <cell r="H183">
            <v>78780</v>
          </cell>
          <cell r="I183">
            <v>7090200</v>
          </cell>
        </row>
        <row r="184">
          <cell r="D184" t="str">
            <v>IG Leticia-77</v>
          </cell>
          <cell r="E184" t="str">
            <v>Acometida Eléctrica Bifásica en Cable de Cu en 3 x N°  10 AWG (2 Fases + 1 Neutro) + 1 x N° 12T AWG  THHN/THWN 90°</v>
          </cell>
          <cell r="F184" t="str">
            <v>ml</v>
          </cell>
          <cell r="G184">
            <v>600</v>
          </cell>
          <cell r="H184">
            <v>11761</v>
          </cell>
          <cell r="I184">
            <v>7056600</v>
          </cell>
        </row>
        <row r="185">
          <cell r="D185" t="str">
            <v>IG Medellin Pedregal-185</v>
          </cell>
          <cell r="E185" t="str">
            <v>Acometida Eléctrica Bifásica en Cable de Cu en 3 x N°  10 AWG (2 Fases + 1 Neutro) + 1 x N° 12T AWG  THHN/THWN 90°</v>
          </cell>
          <cell r="F185" t="str">
            <v>ml</v>
          </cell>
          <cell r="G185">
            <v>67</v>
          </cell>
          <cell r="H185">
            <v>11761</v>
          </cell>
          <cell r="I185">
            <v>787987</v>
          </cell>
        </row>
        <row r="186">
          <cell r="D186" t="str">
            <v>IG Itagui-190</v>
          </cell>
          <cell r="E186" t="str">
            <v>Acometida Eléctrica Bifásica en Cable de Cu en 3 x N°  10 AWG (2 Fases + 1 Neutro) + 1 x N° 12T AWG  THHN/THWN 90°</v>
          </cell>
          <cell r="F186" t="str">
            <v>ml</v>
          </cell>
          <cell r="G186">
            <v>90</v>
          </cell>
          <cell r="H186">
            <v>11761</v>
          </cell>
          <cell r="I186">
            <v>1058490</v>
          </cell>
        </row>
        <row r="187">
          <cell r="D187" t="str">
            <v>IG Bogota la Picota-124</v>
          </cell>
          <cell r="E187" t="str">
            <v>Acometida Eléctrica Bifásica en Cable de Cu en 3 x N°  10 AWG (2 Fases + 1 Neutro) + 1 x N° 12T AWG  THHN/THWN 90°</v>
          </cell>
          <cell r="F187" t="str">
            <v>ml</v>
          </cell>
          <cell r="G187">
            <v>150</v>
          </cell>
          <cell r="H187">
            <v>11761</v>
          </cell>
          <cell r="I187">
            <v>1764150</v>
          </cell>
        </row>
        <row r="188">
          <cell r="D188" t="str">
            <v>IG Magangue-146</v>
          </cell>
          <cell r="E188" t="str">
            <v>Acometida Eléctrica Bifásica en Cable de Cu en 3 x N°  10 AWG (2 Fases + 1 Neutro) + 1 x N° 12T AWG  THHN/THWN 90°</v>
          </cell>
          <cell r="F188" t="str">
            <v>ml</v>
          </cell>
          <cell r="G188">
            <v>300</v>
          </cell>
          <cell r="H188">
            <v>11761</v>
          </cell>
          <cell r="I188">
            <v>3528300</v>
          </cell>
        </row>
        <row r="189">
          <cell r="D189" t="str">
            <v>IG Monteria-131</v>
          </cell>
          <cell r="E189" t="str">
            <v>Acometida Eléctrica Bifásica en Cable de Cu en 3 x N°  10 AWG (2 Fases + 1 Neutro) + 1 x N° 12T AWG  THHN/THWN 90°</v>
          </cell>
          <cell r="F189" t="str">
            <v>ml</v>
          </cell>
          <cell r="G189">
            <v>20</v>
          </cell>
          <cell r="H189">
            <v>11761</v>
          </cell>
          <cell r="I189">
            <v>235220</v>
          </cell>
        </row>
        <row r="190">
          <cell r="D190" t="str">
            <v>IG Tumaco-218</v>
          </cell>
          <cell r="E190" t="str">
            <v>Acometida Eléctrica Bifásica en Cable de Cu en 3 x N°  10 AWG (2 Fases + 1 Neutro) + 1 x N° 12T AWG  THHN/THWN 90°</v>
          </cell>
          <cell r="F190" t="str">
            <v>ml</v>
          </cell>
          <cell r="G190">
            <v>348</v>
          </cell>
          <cell r="H190">
            <v>11761</v>
          </cell>
          <cell r="I190">
            <v>4092828</v>
          </cell>
        </row>
        <row r="191">
          <cell r="D191" t="str">
            <v>IG Corozal-165</v>
          </cell>
          <cell r="E191" t="str">
            <v>Acometida Eléctrica Bifásica en Cable de Cu en 3 x N°  10 AWG (2 Fases + 1 Neutro) + 1 x N° 12T AWG  THHN/THWN 90°</v>
          </cell>
          <cell r="F191" t="str">
            <v>ml</v>
          </cell>
          <cell r="G191">
            <v>220</v>
          </cell>
          <cell r="H191">
            <v>11761</v>
          </cell>
          <cell r="I191">
            <v>2587420</v>
          </cell>
        </row>
        <row r="192">
          <cell r="D192" t="str">
            <v>IG Aguachica-173</v>
          </cell>
          <cell r="E192" t="str">
            <v>Acometida Eléctrica Bifásica en Cable de Cu en 3 x N°  10 AWG (2 Fases + 1 Neutro) + 1 x N° 12T AWG  THHN/THWN 90°</v>
          </cell>
          <cell r="F192" t="str">
            <v>ml</v>
          </cell>
          <cell r="G192">
            <v>150</v>
          </cell>
          <cell r="H192">
            <v>11761</v>
          </cell>
          <cell r="I192">
            <v>1764150</v>
          </cell>
        </row>
        <row r="193">
          <cell r="D193" t="str">
            <v>IG Chaparral-151</v>
          </cell>
          <cell r="E193" t="str">
            <v>Acometida Eléctrica Bifásica en Cable de Cu en 3 x N°  10 AWG (2 Fases + 1 Neutro) + 1 x N° 12T AWG  THHN/THWN 90°</v>
          </cell>
          <cell r="F193" t="str">
            <v>ml</v>
          </cell>
          <cell r="G193">
            <v>200</v>
          </cell>
          <cell r="H193">
            <v>11761</v>
          </cell>
          <cell r="I193">
            <v>2352200</v>
          </cell>
        </row>
        <row r="194">
          <cell r="D194" t="str">
            <v>AS Acacias-107</v>
          </cell>
          <cell r="E194" t="str">
            <v>Acometida Eléctrica Bifásica en Cable de Cu en 3 x N°  10 AWG (2 Fases + 1 Neutro) + 1 x N° 12T AWG  THHN/THWN 90°</v>
          </cell>
          <cell r="F194" t="str">
            <v>ml</v>
          </cell>
          <cell r="G194">
            <v>1500</v>
          </cell>
          <cell r="H194">
            <v>11761</v>
          </cell>
          <cell r="I194">
            <v>17641500</v>
          </cell>
        </row>
        <row r="195">
          <cell r="D195" t="str">
            <v>AS Bucaramanga-206</v>
          </cell>
          <cell r="E195" t="str">
            <v>Acometida Eléctrica Bifásica en Cable de Cu en 3 x N°  10 AWG (2 Fases + 1 Neutro) + 1 x N° 12T AWG  THHN/THWN 90°</v>
          </cell>
          <cell r="F195" t="str">
            <v>ml</v>
          </cell>
          <cell r="G195">
            <v>1000</v>
          </cell>
          <cell r="H195">
            <v>11761</v>
          </cell>
          <cell r="I195">
            <v>11761000</v>
          </cell>
        </row>
        <row r="196">
          <cell r="D196" t="str">
            <v>AS Bogota Salud Mental-235</v>
          </cell>
          <cell r="E196" t="str">
            <v>Acometida Eléctrica Bifásica en Cable de Cu en 3 x N°  10 AWG (2 Fases + 1 Neutro) + 1 x N° 12T AWG  THHN/THWN 90°</v>
          </cell>
          <cell r="F196" t="str">
            <v>ml</v>
          </cell>
          <cell r="G196">
            <v>200</v>
          </cell>
          <cell r="H196">
            <v>11761</v>
          </cell>
          <cell r="I196">
            <v>2352200</v>
          </cell>
        </row>
        <row r="197">
          <cell r="D197" t="str">
            <v>AS Bogota Buen Pastor-352</v>
          </cell>
          <cell r="E197" t="str">
            <v>Acometida Eléctrica Bifásica en Cable de Cu en 3 x N°  10 AWG (2 Fases + 1 Neutro) + 1 x N° 12T AWG  THHN/THWN 90°</v>
          </cell>
          <cell r="F197" t="str">
            <v>ml</v>
          </cell>
          <cell r="G197">
            <v>60</v>
          </cell>
          <cell r="H197">
            <v>11761</v>
          </cell>
          <cell r="I197">
            <v>705660</v>
          </cell>
        </row>
        <row r="198">
          <cell r="D198" t="str">
            <v>AS Bogota Picota-234</v>
          </cell>
          <cell r="E198" t="str">
            <v>Acometida Eléctrica Bifásica en Cable de Cu en 3 x N°  10 AWG (2 Fases + 1 Neutro) + 1 x N° 12T AWG  THHN/THWN 90°</v>
          </cell>
          <cell r="F198" t="str">
            <v>ml</v>
          </cell>
          <cell r="G198">
            <v>50</v>
          </cell>
          <cell r="H198">
            <v>11761</v>
          </cell>
          <cell r="I198">
            <v>588050</v>
          </cell>
        </row>
        <row r="199">
          <cell r="D199" t="str">
            <v>AS Tumaco-255</v>
          </cell>
          <cell r="E199" t="str">
            <v>Acometida Eléctrica Bifásica en Cable de Cu en 3 x N°  10 AWG (2 Fases + 1 Neutro) + 1 x N° 12T AWG  THHN/THWN 90°</v>
          </cell>
          <cell r="F199" t="str">
            <v>ml</v>
          </cell>
          <cell r="G199">
            <v>1100</v>
          </cell>
          <cell r="H199">
            <v>11761</v>
          </cell>
          <cell r="I199">
            <v>12937100</v>
          </cell>
        </row>
        <row r="200">
          <cell r="D200" t="str">
            <v>IG Medellin Pedregal-184</v>
          </cell>
          <cell r="E200" t="str">
            <v>Acometida Eléctrica Bifásica en Cable de Cu en 3 x N°  12 AWG (2 Fases + 1 Neutro) + 1 x N° 12T AWG  THHN/THWN 90°</v>
          </cell>
          <cell r="F200" t="str">
            <v>ml</v>
          </cell>
          <cell r="G200">
            <v>100</v>
          </cell>
          <cell r="H200">
            <v>10572</v>
          </cell>
          <cell r="I200">
            <v>1057200</v>
          </cell>
        </row>
        <row r="201">
          <cell r="D201" t="str">
            <v>IG Itagui-189</v>
          </cell>
          <cell r="E201" t="str">
            <v>Acometida Eléctrica Bifásica en Cable de Cu en 3 x N°  12 AWG (2 Fases + 1 Neutro) + 1 x N° 12T AWG  THHN/THWN 90°</v>
          </cell>
          <cell r="F201" t="str">
            <v>ml</v>
          </cell>
          <cell r="G201">
            <v>100</v>
          </cell>
          <cell r="H201">
            <v>10572</v>
          </cell>
          <cell r="I201">
            <v>1057200</v>
          </cell>
        </row>
        <row r="202">
          <cell r="D202" t="str">
            <v>IG Apartado-126</v>
          </cell>
          <cell r="E202" t="str">
            <v>Acometida Eléctrica Bifásica en Cable de Cu en 3 x N°  12 AWG (2 Fases + 1 Neutro) + 1 x N° 12T AWG  THHN/THWN 90°</v>
          </cell>
          <cell r="F202" t="str">
            <v>ml</v>
          </cell>
          <cell r="G202">
            <v>80</v>
          </cell>
          <cell r="H202">
            <v>10572</v>
          </cell>
          <cell r="I202">
            <v>845760</v>
          </cell>
        </row>
        <row r="203">
          <cell r="D203" t="str">
            <v>IG Bogota la Picota-123</v>
          </cell>
          <cell r="E203" t="str">
            <v>Acometida Eléctrica Bifásica en Cable de Cu en 3 x N°  12 AWG (2 Fases + 1 Neutro) + 1 x N° 12T AWG  THHN/THWN 90°</v>
          </cell>
          <cell r="F203" t="str">
            <v>ml</v>
          </cell>
          <cell r="G203">
            <v>300</v>
          </cell>
          <cell r="H203">
            <v>10572</v>
          </cell>
          <cell r="I203">
            <v>3171600</v>
          </cell>
        </row>
        <row r="204">
          <cell r="D204" t="str">
            <v>IG Magangue-145</v>
          </cell>
          <cell r="E204" t="str">
            <v>Acometida Eléctrica Bifásica en Cable de Cu en 3 x N°  12 AWG (2 Fases + 1 Neutro) + 1 x N° 12T AWG  THHN/THWN 90°</v>
          </cell>
          <cell r="F204" t="str">
            <v>ml</v>
          </cell>
          <cell r="G204">
            <v>900</v>
          </cell>
          <cell r="H204">
            <v>10572</v>
          </cell>
          <cell r="I204">
            <v>9514800</v>
          </cell>
        </row>
        <row r="205">
          <cell r="D205" t="str">
            <v>IG Aguachica-172</v>
          </cell>
          <cell r="E205" t="str">
            <v>Acometida Eléctrica Bifásica en Cable de Cu en 3 x N°  12 AWG (2 Fases + 1 Neutro) + 1 x N° 12T AWG  THHN/THWN 90°</v>
          </cell>
          <cell r="F205" t="str">
            <v>ml</v>
          </cell>
          <cell r="G205">
            <v>1200</v>
          </cell>
          <cell r="H205">
            <v>10572</v>
          </cell>
          <cell r="I205">
            <v>12686400</v>
          </cell>
        </row>
        <row r="206">
          <cell r="D206" t="str">
            <v>IG Santa Rosa -169</v>
          </cell>
          <cell r="E206" t="str">
            <v>Acometida Eléctrica Bifásica en Cable de Cu en 3 x N°  12 AWG (2 Fases + 1 Neutro) + 1 x N° 12T AWG  THHN/THWN 90°</v>
          </cell>
          <cell r="F206" t="str">
            <v>ml</v>
          </cell>
          <cell r="G206">
            <v>80</v>
          </cell>
          <cell r="H206">
            <v>10572</v>
          </cell>
          <cell r="I206">
            <v>845760</v>
          </cell>
        </row>
        <row r="207">
          <cell r="D207" t="str">
            <v xml:space="preserve"> AS Medellin Bellavista-191</v>
          </cell>
          <cell r="E207" t="str">
            <v>Acometida Eléctrica Bifásica en Cable de Cu en 3 x N°  12 AWG (2 Fases + 1 Neutro) + 1 x N° 12T AWG  THHN/THWN 90°</v>
          </cell>
          <cell r="F207" t="str">
            <v>ml</v>
          </cell>
          <cell r="G207">
            <v>30</v>
          </cell>
          <cell r="H207">
            <v>10572</v>
          </cell>
          <cell r="I207">
            <v>317160</v>
          </cell>
        </row>
        <row r="208">
          <cell r="D208" t="str">
            <v>AS Itagui-187</v>
          </cell>
          <cell r="E208" t="str">
            <v>Acometida Eléctrica Bifásica en Cable de Cu en 3 x N°  12 AWG (2 Fases + 1 Neutro) + 1 x N° 12T AWG  THHN/THWN 90°</v>
          </cell>
          <cell r="F208" t="str">
            <v>ml</v>
          </cell>
          <cell r="G208">
            <v>30</v>
          </cell>
          <cell r="H208">
            <v>10572</v>
          </cell>
          <cell r="I208">
            <v>317160</v>
          </cell>
        </row>
        <row r="209">
          <cell r="D209" t="str">
            <v>AS Puerto Triunfo-163</v>
          </cell>
          <cell r="E209" t="str">
            <v>Acometida Eléctrica Bifásica en Cable de Cu en 3 x N°  12 AWG (2 Fases + 1 Neutro) + 1 x N° 12T AWG  THHN/THWN 90°</v>
          </cell>
          <cell r="F209" t="str">
            <v>ml</v>
          </cell>
          <cell r="G209">
            <v>30</v>
          </cell>
          <cell r="H209">
            <v>10572</v>
          </cell>
          <cell r="I209">
            <v>317160</v>
          </cell>
        </row>
        <row r="210">
          <cell r="D210" t="str">
            <v>AS Medellin Pedregal-145</v>
          </cell>
          <cell r="E210" t="str">
            <v>Acometida Eléctrica Bifásica en Cable de Cu en 3 x N°  12 AWG (2 Fases + 1 Neutro) + 1 x N° 12T AWG  THHN/THWN 90°</v>
          </cell>
          <cell r="F210" t="str">
            <v>ml</v>
          </cell>
          <cell r="G210">
            <v>30</v>
          </cell>
          <cell r="H210">
            <v>10572</v>
          </cell>
          <cell r="I210">
            <v>317160</v>
          </cell>
        </row>
        <row r="211">
          <cell r="D211" t="str">
            <v>AS Cucuta - Todos-73</v>
          </cell>
          <cell r="E211" t="str">
            <v>Acometida Eléctrica Bifásica en Cable de Cu en 3 x N°  12 AWG (2 Fases + 1 Neutro) + 1 x N° 12T AWG  THHN/THWN 90°</v>
          </cell>
          <cell r="F211" t="str">
            <v>ml</v>
          </cell>
          <cell r="G211">
            <v>150</v>
          </cell>
          <cell r="H211">
            <v>10572</v>
          </cell>
          <cell r="I211">
            <v>1585800</v>
          </cell>
        </row>
        <row r="212">
          <cell r="D212" t="str">
            <v>AS Barranquilla-177</v>
          </cell>
          <cell r="E212" t="str">
            <v>Acometida Eléctrica Bifásica en Cable de Cu en 3 x N°  12 AWG (2 Fases + 1 Neutro) + 1 x N° 12T AWG  THHN/THWN 90°</v>
          </cell>
          <cell r="F212" t="str">
            <v>ml</v>
          </cell>
          <cell r="G212">
            <v>30</v>
          </cell>
          <cell r="H212">
            <v>10572</v>
          </cell>
          <cell r="I212">
            <v>317160</v>
          </cell>
        </row>
        <row r="213">
          <cell r="D213" t="str">
            <v>AS Acacias-474</v>
          </cell>
          <cell r="E213" t="str">
            <v>Acometida Eléctrica Bifásica en Cable de Cu en 3 x N°  12 AWG (2 Fases + 1 Neutro) + 1 x N° 12T AWG  THHN/THWN 90°</v>
          </cell>
          <cell r="F213" t="str">
            <v>ml</v>
          </cell>
          <cell r="G213">
            <v>60</v>
          </cell>
          <cell r="H213">
            <v>10572</v>
          </cell>
          <cell r="I213">
            <v>634320</v>
          </cell>
        </row>
        <row r="214">
          <cell r="D214" t="str">
            <v>AS Acacias-611</v>
          </cell>
          <cell r="E214" t="str">
            <v>Acometida Eléctrica Bifásica en Cable de Cu en 3 x N°  12 AWG (2 Fases + 1 Neutro) + 1 x N° 12T AWG  THHN/THWN 90°</v>
          </cell>
          <cell r="F214" t="str">
            <v>ml</v>
          </cell>
          <cell r="G214">
            <v>100</v>
          </cell>
          <cell r="H214">
            <v>10572</v>
          </cell>
          <cell r="I214">
            <v>1057200</v>
          </cell>
        </row>
        <row r="215">
          <cell r="D215" t="str">
            <v>AS Bucaramanga-205</v>
          </cell>
          <cell r="E215" t="str">
            <v>Acometida Eléctrica Bifásica en Cable de Cu en 3 x N°  12 AWG (2 Fases + 1 Neutro) + 1 x N° 12T AWG  THHN/THWN 90°</v>
          </cell>
          <cell r="F215" t="str">
            <v>ml</v>
          </cell>
          <cell r="G215">
            <v>3000</v>
          </cell>
          <cell r="H215">
            <v>10572</v>
          </cell>
          <cell r="I215">
            <v>31716000</v>
          </cell>
        </row>
        <row r="216">
          <cell r="D216" t="str">
            <v>AS Bogota Salud Mental-234</v>
          </cell>
          <cell r="E216" t="str">
            <v>Acometida Eléctrica Bifásica en Cable de Cu en 3 x N°  12 AWG (2 Fases + 1 Neutro) + 1 x N° 12T AWG  THHN/THWN 90°</v>
          </cell>
          <cell r="F216" t="str">
            <v>ml</v>
          </cell>
          <cell r="G216">
            <v>4500</v>
          </cell>
          <cell r="H216">
            <v>10572</v>
          </cell>
          <cell r="I216">
            <v>47574000</v>
          </cell>
        </row>
        <row r="217">
          <cell r="D217" t="str">
            <v>AS Apartado-235</v>
          </cell>
          <cell r="E217" t="str">
            <v>Acometida Eléctrica Bifásica en Cable de Cu en 3 x N°  12 AWG (2 Fases + 1 Neutro) + 1 x N° 12T AWG  THHN/THWN 90°</v>
          </cell>
          <cell r="F217" t="str">
            <v>ml</v>
          </cell>
          <cell r="G217">
            <v>224</v>
          </cell>
          <cell r="H217">
            <v>10572</v>
          </cell>
          <cell r="I217">
            <v>2368128</v>
          </cell>
        </row>
        <row r="218">
          <cell r="D218" t="str">
            <v>AS Tumaco-256</v>
          </cell>
          <cell r="E218" t="str">
            <v>Acometida Eléctrica Bifásica en Cable de Cu en 3 x N°  2 AWG (2 Fases + 1 Neutro) + 1 x N° 4T AWG  THHN/THWN 90°</v>
          </cell>
          <cell r="F218" t="str">
            <v>ml</v>
          </cell>
          <cell r="G218">
            <v>150</v>
          </cell>
          <cell r="H218">
            <v>45741</v>
          </cell>
          <cell r="I218">
            <v>6861150</v>
          </cell>
        </row>
        <row r="219">
          <cell r="D219" t="str">
            <v>IG Santa Rosa -170</v>
          </cell>
          <cell r="E219" t="str">
            <v>Acometida Eléctrica Bifásica en Cable de Cu en 3 x N°  4 AWG (2 Fases + 1 Neutro) + 1 x N° 6T AWG  THHN/THWN 90°</v>
          </cell>
          <cell r="F219" t="str">
            <v>ml</v>
          </cell>
          <cell r="G219">
            <v>330</v>
          </cell>
          <cell r="H219">
            <v>32726</v>
          </cell>
          <cell r="I219">
            <v>10799580</v>
          </cell>
        </row>
        <row r="220">
          <cell r="D220" t="str">
            <v>AS Bogota Buen Pastor-353</v>
          </cell>
          <cell r="E220" t="str">
            <v>Acometida Eléctrica Bifásica en Cable de Cu en 3 x N°  4 AWG (2 Fases + 1 Neutro) + 1 x N° 6T AWG  THHN/THWN 90°</v>
          </cell>
          <cell r="F220" t="str">
            <v>ml</v>
          </cell>
          <cell r="G220">
            <v>80</v>
          </cell>
          <cell r="H220">
            <v>32726</v>
          </cell>
          <cell r="I220">
            <v>2618080</v>
          </cell>
        </row>
        <row r="221">
          <cell r="D221" t="str">
            <v>IG Bogota La Modelo-216</v>
          </cell>
          <cell r="E221" t="str">
            <v>Acometida Eléctrica Bifásica en Cable de Cu en 3 x N°  4/0 AWG (2 Fases + 1 Neutro) + 1 x N° 1/0T AWG  THHN/THWN 90°</v>
          </cell>
          <cell r="F221" t="str">
            <v>ml</v>
          </cell>
          <cell r="G221">
            <v>100</v>
          </cell>
          <cell r="H221">
            <v>125757</v>
          </cell>
          <cell r="I221">
            <v>12575700</v>
          </cell>
        </row>
        <row r="222">
          <cell r="D222" t="str">
            <v>IG Medellin Pedregal-187</v>
          </cell>
          <cell r="E222" t="str">
            <v>Acometida Eléctrica Bifásica en Cable de Cu en 3 x N°  6 AWG (2 Fases + 1 Neutro) + 1 x N° 8T AWG  THHN/THWN 90°</v>
          </cell>
          <cell r="F222" t="str">
            <v>ml</v>
          </cell>
          <cell r="G222">
            <v>100</v>
          </cell>
          <cell r="H222">
            <v>20817</v>
          </cell>
          <cell r="I222">
            <v>2081700</v>
          </cell>
        </row>
        <row r="223">
          <cell r="D223" t="str">
            <v>IG Itagui-192</v>
          </cell>
          <cell r="E223" t="str">
            <v>Acometida Eléctrica Bifásica en Cable de Cu en 3 x N°  6 AWG (2 Fases + 1 Neutro) + 1 x N° 8T AWG  THHN/THWN 90°</v>
          </cell>
          <cell r="F223" t="str">
            <v>ml</v>
          </cell>
          <cell r="G223">
            <v>200</v>
          </cell>
          <cell r="H223">
            <v>20817</v>
          </cell>
          <cell r="I223">
            <v>4163400</v>
          </cell>
        </row>
        <row r="224">
          <cell r="D224" t="str">
            <v>IG Magangue-148</v>
          </cell>
          <cell r="E224" t="str">
            <v>Acometida Eléctrica Bifásica en Cable de Cu en 3 x N°  6 AWG (2 Fases + 1 Neutro) + 1 x N° 8T AWG  THHN/THWN 90°</v>
          </cell>
          <cell r="F224" t="str">
            <v>ml</v>
          </cell>
          <cell r="G224">
            <v>70</v>
          </cell>
          <cell r="H224">
            <v>20817</v>
          </cell>
          <cell r="I224">
            <v>1457190</v>
          </cell>
        </row>
        <row r="225">
          <cell r="D225" t="str">
            <v>IG Medellin Pedregal-186</v>
          </cell>
          <cell r="E225" t="str">
            <v>Acometida Eléctrica Bifásica en Cable de Cu en 3 x N°  8 AWG (2 Fases + 1 Neutro) + 1 x N° 10T AWG  THHN/THWN 90°</v>
          </cell>
          <cell r="F225" t="str">
            <v>ml</v>
          </cell>
          <cell r="G225">
            <v>100</v>
          </cell>
          <cell r="H225">
            <v>16666</v>
          </cell>
          <cell r="I225">
            <v>1666600</v>
          </cell>
        </row>
        <row r="226">
          <cell r="D226" t="str">
            <v>IG Itagui-191</v>
          </cell>
          <cell r="E226" t="str">
            <v>Acometida Eléctrica Bifásica en Cable de Cu en 3 x N°  8 AWG (2 Fases + 1 Neutro) + 1 x N° 10T AWG  THHN/THWN 90°</v>
          </cell>
          <cell r="F226" t="str">
            <v>ml</v>
          </cell>
          <cell r="G226">
            <v>200</v>
          </cell>
          <cell r="H226">
            <v>16666</v>
          </cell>
          <cell r="I226">
            <v>3333200</v>
          </cell>
        </row>
        <row r="227">
          <cell r="D227" t="str">
            <v>IG Bogota la Picota-125</v>
          </cell>
          <cell r="E227" t="str">
            <v>Acometida Eléctrica Bifásica en Cable de Cu en 3 x N°  8 AWG (2 Fases + 1 Neutro) + 1 x N° 10T AWG  THHN/THWN 90°</v>
          </cell>
          <cell r="F227" t="str">
            <v>ml</v>
          </cell>
          <cell r="G227">
            <v>200</v>
          </cell>
          <cell r="H227">
            <v>16666</v>
          </cell>
          <cell r="I227">
            <v>3333200</v>
          </cell>
        </row>
        <row r="228">
          <cell r="D228" t="str">
            <v>IG Magangue-147</v>
          </cell>
          <cell r="E228" t="str">
            <v>Acometida Eléctrica Bifásica en Cable de Cu en 3 x N°  8 AWG (2 Fases + 1 Neutro) + 1 x N° 10T AWG  THHN/THWN 90°</v>
          </cell>
          <cell r="F228" t="str">
            <v>ml</v>
          </cell>
          <cell r="G228">
            <v>150</v>
          </cell>
          <cell r="H228">
            <v>16666</v>
          </cell>
          <cell r="I228">
            <v>2499900</v>
          </cell>
        </row>
        <row r="229">
          <cell r="D229" t="str">
            <v>IG Tumaco-219</v>
          </cell>
          <cell r="E229" t="str">
            <v>Acometida Eléctrica Bifásica en Cable de Cu en 3 x N°  8 AWG (2 Fases + 1 Neutro) + 1 x N° 10T AWG  THHN/THWN 90°</v>
          </cell>
          <cell r="F229" t="str">
            <v>ml</v>
          </cell>
          <cell r="G229">
            <v>120</v>
          </cell>
          <cell r="H229">
            <v>16666</v>
          </cell>
          <cell r="I229">
            <v>1999920</v>
          </cell>
        </row>
        <row r="230">
          <cell r="D230" t="str">
            <v>IG Corozal-166</v>
          </cell>
          <cell r="E230" t="str">
            <v>Acometida Eléctrica Bifásica en Cable de Cu en 3 x N°  8 AWG (2 Fases + 1 Neutro) + 1 x N° 10T AWG  THHN/THWN 90°</v>
          </cell>
          <cell r="F230" t="str">
            <v>ml</v>
          </cell>
          <cell r="G230">
            <v>140</v>
          </cell>
          <cell r="H230">
            <v>16666</v>
          </cell>
          <cell r="I230">
            <v>2333240</v>
          </cell>
        </row>
        <row r="231">
          <cell r="D231" t="str">
            <v>AS Barranquilla-178</v>
          </cell>
          <cell r="E231" t="str">
            <v>Acometida Eléctrica Bifásica en Cable de Cu en 3 x N°  8 AWG (2 Fases + 1 Neutro) + 1 x N° 10T AWG  THHN/THWN 90°</v>
          </cell>
          <cell r="F231" t="str">
            <v>ml</v>
          </cell>
          <cell r="G231">
            <v>40</v>
          </cell>
          <cell r="H231">
            <v>16666</v>
          </cell>
          <cell r="I231">
            <v>666640</v>
          </cell>
        </row>
        <row r="232">
          <cell r="D232" t="str">
            <v>AS Bogota Picota-235</v>
          </cell>
          <cell r="E232" t="str">
            <v>Acometida Eléctrica Bifásica en Cable de Cu en 3 x N°  8 AWG (2 Fases + 1 Neutro) + 1 x N° 10T AWG  THHN/THWN 90°</v>
          </cell>
          <cell r="F232" t="str">
            <v>ml</v>
          </cell>
          <cell r="G232">
            <v>20</v>
          </cell>
          <cell r="H232">
            <v>16666</v>
          </cell>
          <cell r="I232">
            <v>333320</v>
          </cell>
        </row>
        <row r="233">
          <cell r="D233" t="str">
            <v>IG Neiva-99</v>
          </cell>
          <cell r="E233" t="str">
            <v>ACOMETIDA ELECTRICA EN CABLE  3(3 No 250 MCM + 1 No 4/0 + 1 No. 2/0 T AWG - THW), POR CARCAMO EXISTENTE</v>
          </cell>
          <cell r="F233" t="str">
            <v>ml</v>
          </cell>
          <cell r="G233">
            <v>15</v>
          </cell>
          <cell r="H233">
            <v>449557</v>
          </cell>
          <cell r="I233">
            <v>6743355</v>
          </cell>
        </row>
        <row r="234">
          <cell r="D234" t="str">
            <v>AS Tumaco-258</v>
          </cell>
          <cell r="E234" t="str">
            <v>Acometida Eléctrica Monofásica en Cable de Cu en 2 x N°  1/0 AWG (1 Fase + 1 Neutro) + 1 x N° 2T AWG  THHN/THWN 90°</v>
          </cell>
          <cell r="F234" t="str">
            <v>ml</v>
          </cell>
          <cell r="G234">
            <v>150</v>
          </cell>
          <cell r="H234">
            <v>63864</v>
          </cell>
          <cell r="I234">
            <v>9579600</v>
          </cell>
        </row>
        <row r="235">
          <cell r="D235" t="str">
            <v>IG Chaparral-153</v>
          </cell>
          <cell r="E235" t="str">
            <v>Acometida Eléctrica Monofásica en Cable de Cu en 2 x N°  10 AWG (1 Fase + 1 Neutro) + 1 x N° 12T AWG  THHN/THWN 90°</v>
          </cell>
          <cell r="F235" t="str">
            <v>ml</v>
          </cell>
          <cell r="G235">
            <v>350</v>
          </cell>
          <cell r="H235">
            <v>10053</v>
          </cell>
          <cell r="I235">
            <v>3518550</v>
          </cell>
        </row>
        <row r="236">
          <cell r="D236" t="str">
            <v>IG Santa Rosa -172</v>
          </cell>
          <cell r="E236" t="str">
            <v>Acometida Eléctrica Monofásica en Cable de Cu en 2 x N°  10 AWG (1 Fase + 1 Neutro) + 1 x N° 12T AWG  THHN/THWN 90°</v>
          </cell>
          <cell r="F236" t="str">
            <v>ml</v>
          </cell>
          <cell r="G236">
            <v>150</v>
          </cell>
          <cell r="H236">
            <v>10053</v>
          </cell>
          <cell r="I236">
            <v>1507950</v>
          </cell>
        </row>
        <row r="237">
          <cell r="D237" t="str">
            <v xml:space="preserve"> AS Medellin Bellavista-192</v>
          </cell>
          <cell r="E237" t="str">
            <v>Acometida Eléctrica Monofásica en Cable de Cu en 2 x N°  10 AWG (1 Fase + 1 Neutro) + 1 x N° 12T AWG  THHN/THWN 90°</v>
          </cell>
          <cell r="F237" t="str">
            <v>ml</v>
          </cell>
          <cell r="G237">
            <v>40</v>
          </cell>
          <cell r="H237">
            <v>10053</v>
          </cell>
          <cell r="I237">
            <v>402120</v>
          </cell>
        </row>
        <row r="238">
          <cell r="D238" t="str">
            <v>AS Itagui-188</v>
          </cell>
          <cell r="E238" t="str">
            <v>Acometida Eléctrica Monofásica en Cable de Cu en 2 x N°  10 AWG (1 Fase + 1 Neutro) + 1 x N° 12T AWG  THHN/THWN 90°</v>
          </cell>
          <cell r="F238" t="str">
            <v>ml</v>
          </cell>
          <cell r="G238">
            <v>40</v>
          </cell>
          <cell r="H238">
            <v>10053</v>
          </cell>
          <cell r="I238">
            <v>402120</v>
          </cell>
        </row>
        <row r="239">
          <cell r="D239" t="str">
            <v>AS Puerto Triunfo-164</v>
          </cell>
          <cell r="E239" t="str">
            <v>Acometida Eléctrica Monofásica en Cable de Cu en 2 x N°  10 AWG (1 Fase + 1 Neutro) + 1 x N° 12T AWG  THHN/THWN 90°</v>
          </cell>
          <cell r="F239" t="str">
            <v>ml</v>
          </cell>
          <cell r="G239">
            <v>40</v>
          </cell>
          <cell r="H239">
            <v>10053</v>
          </cell>
          <cell r="I239">
            <v>402120</v>
          </cell>
        </row>
        <row r="240">
          <cell r="D240" t="str">
            <v>AS Medellin Pedregal-146</v>
          </cell>
          <cell r="E240" t="str">
            <v>Acometida Eléctrica Monofásica en Cable de Cu en 2 x N°  10 AWG (1 Fase + 1 Neutro) + 1 x N° 12T AWG  THHN/THWN 90°</v>
          </cell>
          <cell r="F240" t="str">
            <v>ml</v>
          </cell>
          <cell r="G240">
            <v>40</v>
          </cell>
          <cell r="H240">
            <v>10053</v>
          </cell>
          <cell r="I240">
            <v>402120</v>
          </cell>
        </row>
        <row r="241">
          <cell r="D241" t="str">
            <v>AS Cucuta - Todos-215</v>
          </cell>
          <cell r="E241" t="str">
            <v>Acometida Eléctrica Monofásica en Cable de Cu en 2 x N°  10 AWG (1 Fase + 1 Neutro) + 1 x N° 12T AWG  THHN/THWN 90°</v>
          </cell>
          <cell r="F241" t="str">
            <v>ml</v>
          </cell>
          <cell r="G241">
            <v>20</v>
          </cell>
          <cell r="H241">
            <v>10053</v>
          </cell>
          <cell r="I241">
            <v>201060</v>
          </cell>
        </row>
        <row r="242">
          <cell r="D242" t="str">
            <v>AS Cucuta - Todos-301</v>
          </cell>
          <cell r="E242" t="str">
            <v>Acometida Eléctrica Monofásica en Cable de Cu en 2 x N°  10 AWG (1 Fase + 1 Neutro) + 1 x N° 12T AWG  THHN/THWN 90°</v>
          </cell>
          <cell r="F242" t="str">
            <v>ml</v>
          </cell>
          <cell r="G242">
            <v>20</v>
          </cell>
          <cell r="H242">
            <v>10053</v>
          </cell>
          <cell r="I242">
            <v>201060</v>
          </cell>
        </row>
        <row r="243">
          <cell r="D243" t="str">
            <v>AS Cucuta - Todos-389</v>
          </cell>
          <cell r="E243" t="str">
            <v>Acometida Eléctrica Monofásica en Cable de Cu en 2 x N°  10 AWG (1 Fase + 1 Neutro) + 1 x N° 12T AWG  THHN/THWN 90°</v>
          </cell>
          <cell r="F243" t="str">
            <v>ml</v>
          </cell>
          <cell r="G243">
            <v>20</v>
          </cell>
          <cell r="H243">
            <v>10053</v>
          </cell>
          <cell r="I243">
            <v>201060</v>
          </cell>
        </row>
        <row r="244">
          <cell r="D244" t="str">
            <v>AS Barranquilla-179</v>
          </cell>
          <cell r="E244" t="str">
            <v>Acometida Eléctrica Monofásica en Cable de Cu en 2 x N°  10 AWG (1 Fase + 1 Neutro) + 1 x N° 12T AWG  THHN/THWN 90°</v>
          </cell>
          <cell r="F244" t="str">
            <v>ml</v>
          </cell>
          <cell r="G244">
            <v>40</v>
          </cell>
          <cell r="H244">
            <v>10053</v>
          </cell>
          <cell r="I244">
            <v>402120</v>
          </cell>
        </row>
        <row r="245">
          <cell r="D245" t="str">
            <v>AS Bogota Picota-98</v>
          </cell>
          <cell r="E245" t="str">
            <v>Acometida Eléctrica Monofásica en Cable de Cu en 2 x N°  10 AWG (1 Fase + 1 Neutro) + 1 x N° 12T AWG  THHN/THWN 90°</v>
          </cell>
          <cell r="F245" t="str">
            <v>ml</v>
          </cell>
          <cell r="G245">
            <v>120</v>
          </cell>
          <cell r="H245">
            <v>10053</v>
          </cell>
          <cell r="I245">
            <v>1206360</v>
          </cell>
        </row>
        <row r="246">
          <cell r="D246" t="str">
            <v>IG Manizales RM-179</v>
          </cell>
          <cell r="E246" t="str">
            <v>Acometida Eléctrica Monofásica en Cable de Cu en 2 x N°  12 AWG (1 Fase + 1 Neutro) + 1 x N° 12T AWG  THHN/THWN 90°</v>
          </cell>
          <cell r="F246" t="str">
            <v>ML</v>
          </cell>
          <cell r="G246">
            <v>10</v>
          </cell>
          <cell r="H246">
            <v>10053</v>
          </cell>
          <cell r="I246">
            <v>88140</v>
          </cell>
        </row>
        <row r="247">
          <cell r="D247" t="str">
            <v>IG Leticia-78</v>
          </cell>
          <cell r="E247" t="str">
            <v>Acometida Eléctrica Monofásica en Cable de Cu en 2 x N°  12 AWG (1 Fase + 1 Neutro) + 1 x N° 12T AWG  THHN/THWN 90°</v>
          </cell>
          <cell r="F247" t="str">
            <v>ml</v>
          </cell>
          <cell r="G247">
            <v>301</v>
          </cell>
          <cell r="H247">
            <v>8814</v>
          </cell>
          <cell r="I247">
            <v>2653014</v>
          </cell>
        </row>
        <row r="248">
          <cell r="D248" t="str">
            <v>IG Apartado-127</v>
          </cell>
          <cell r="E248" t="str">
            <v>Acometida Eléctrica Monofásica en Cable de Cu en 2 x N°  12 AWG (1 Fase + 1 Neutro) + 1 x N° 12T AWG  THHN/THWN 90°</v>
          </cell>
          <cell r="F248" t="str">
            <v>ml</v>
          </cell>
          <cell r="G248">
            <v>402</v>
          </cell>
          <cell r="H248">
            <v>8814</v>
          </cell>
          <cell r="I248">
            <v>3543228</v>
          </cell>
        </row>
        <row r="249">
          <cell r="D249" t="str">
            <v>IG Bogota La Modelo-217</v>
          </cell>
          <cell r="E249" t="str">
            <v>Acometida Eléctrica Monofásica en Cable de Cu en 2 x N°  12 AWG (1 Fase + 1 Neutro) + 1 x N° 12T AWG  THHN/THWN 90°</v>
          </cell>
          <cell r="F249" t="str">
            <v>ml</v>
          </cell>
          <cell r="G249">
            <v>1000</v>
          </cell>
          <cell r="H249">
            <v>8814</v>
          </cell>
          <cell r="I249">
            <v>8814000</v>
          </cell>
        </row>
        <row r="250">
          <cell r="D250" t="str">
            <v>IG Cartagena-146</v>
          </cell>
          <cell r="E250" t="str">
            <v>Acometida Eléctrica Monofásica en Cable de Cu en 2 x N°  12 AWG (1 Fase + 1 Neutro) + 1 x N° 12T AWG  THHN/THWN 90°</v>
          </cell>
          <cell r="F250" t="str">
            <v>ml</v>
          </cell>
          <cell r="G250">
            <v>90</v>
          </cell>
          <cell r="H250">
            <v>8814</v>
          </cell>
          <cell r="I250">
            <v>793260</v>
          </cell>
        </row>
        <row r="251">
          <cell r="D251" t="str">
            <v>IG Manizales EPMSC -57</v>
          </cell>
          <cell r="E251" t="str">
            <v>Acometida Eléctrica Monofásica en Cable de Cu en 2 x N°  12 AWG (1 Fase + 1 Neutro) + 1 x N° 12T AWG  THHN/THWN 90°</v>
          </cell>
          <cell r="F251" t="str">
            <v>ml</v>
          </cell>
          <cell r="G251">
            <v>5</v>
          </cell>
          <cell r="H251">
            <v>8814</v>
          </cell>
          <cell r="I251">
            <v>44070</v>
          </cell>
        </row>
        <row r="252">
          <cell r="D252" t="str">
            <v>IG Yopal-85</v>
          </cell>
          <cell r="E252" t="str">
            <v>Acometida Eléctrica Monofásica en Cable de Cu en 2 x N°  12 AWG (1 Fase + 1 Neutro) + 1 x N° 12T AWG  THHN/THWN 90°</v>
          </cell>
          <cell r="F252" t="str">
            <v>ml</v>
          </cell>
          <cell r="G252">
            <v>150</v>
          </cell>
          <cell r="H252">
            <v>8814</v>
          </cell>
          <cell r="I252">
            <v>1322100</v>
          </cell>
        </row>
        <row r="253">
          <cell r="D253" t="str">
            <v>IG Pitalito-126</v>
          </cell>
          <cell r="E253" t="str">
            <v>Acometida Eléctrica Monofásica en Cable de Cu en 2 x N°  12 AWG (1 Fase + 1 Neutro) + 1 x N° 12T AWG  THHN/THWN 90°</v>
          </cell>
          <cell r="F253" t="str">
            <v>ml</v>
          </cell>
          <cell r="G253">
            <v>450</v>
          </cell>
          <cell r="H253">
            <v>8814</v>
          </cell>
          <cell r="I253">
            <v>3966300</v>
          </cell>
        </row>
        <row r="254">
          <cell r="D254" t="str">
            <v>IG Neiva-100</v>
          </cell>
          <cell r="E254" t="str">
            <v>Acometida Eléctrica Monofásica en Cable de Cu en 2 x N°  12 AWG (1 Fase + 1 Neutro) + 1 x N° 12T AWG  THHN/THWN 90°</v>
          </cell>
          <cell r="F254" t="str">
            <v>ml</v>
          </cell>
          <cell r="G254">
            <v>180</v>
          </cell>
          <cell r="H254">
            <v>8814</v>
          </cell>
          <cell r="I254">
            <v>1586520</v>
          </cell>
        </row>
        <row r="255">
          <cell r="D255" t="str">
            <v>IG Tumaco-220</v>
          </cell>
          <cell r="E255" t="str">
            <v>Acometida Eléctrica Monofásica en Cable de Cu en 2 x N°  12 AWG (1 Fase + 1 Neutro) + 1 x N° 12T AWG  THHN/THWN 90°</v>
          </cell>
          <cell r="F255" t="str">
            <v>ml</v>
          </cell>
          <cell r="G255">
            <v>3076</v>
          </cell>
          <cell r="H255">
            <v>8814</v>
          </cell>
          <cell r="I255">
            <v>27111864</v>
          </cell>
        </row>
        <row r="256">
          <cell r="D256" t="str">
            <v>IG Corozal-167</v>
          </cell>
          <cell r="E256" t="str">
            <v>Acometida Eléctrica Monofásica en Cable de Cu en 2 x N°  12 AWG (1 Fase + 1 Neutro) + 1 x N° 12T AWG  THHN/THWN 90°</v>
          </cell>
          <cell r="F256" t="str">
            <v>ml</v>
          </cell>
          <cell r="G256">
            <v>450</v>
          </cell>
          <cell r="H256">
            <v>8814</v>
          </cell>
          <cell r="I256">
            <v>3966300</v>
          </cell>
        </row>
        <row r="257">
          <cell r="D257" t="str">
            <v>IG Santa Rosa -171</v>
          </cell>
          <cell r="E257" t="str">
            <v>Acometida Eléctrica Monofásica en Cable de Cu en 2 x N°  12 AWG (1 Fase + 1 Neutro) + 1 x N° 12T AWG  THHN/THWN 90°</v>
          </cell>
          <cell r="F257" t="str">
            <v>ml</v>
          </cell>
          <cell r="G257">
            <v>300</v>
          </cell>
          <cell r="H257">
            <v>8814</v>
          </cell>
          <cell r="I257">
            <v>2644200</v>
          </cell>
        </row>
        <row r="258">
          <cell r="D258" t="str">
            <v>IG Tunja-247</v>
          </cell>
          <cell r="E258" t="str">
            <v>Acometida Eléctrica Monofásica en Cable de Cu en 2 x N°  12 AWG (1 Fase + 1 Neutro) + 1 x N° 12T AWG  THHN/THWN 90°</v>
          </cell>
          <cell r="F258" t="str">
            <v>ml</v>
          </cell>
          <cell r="G258">
            <v>550</v>
          </cell>
          <cell r="H258">
            <v>8814</v>
          </cell>
          <cell r="I258">
            <v>4847700</v>
          </cell>
        </row>
        <row r="259">
          <cell r="D259" t="str">
            <v>AS Cucuta - Todos-214</v>
          </cell>
          <cell r="E259" t="str">
            <v>Acometida Eléctrica Monofásica en Cable de Cu en 2 x N°  12 AWG (1 Fase + 1 Neutro) + 1 x N° 12T AWG  THHN/THWN 90°</v>
          </cell>
          <cell r="F259" t="str">
            <v>ml</v>
          </cell>
          <cell r="G259">
            <v>50</v>
          </cell>
          <cell r="H259">
            <v>8814</v>
          </cell>
          <cell r="I259">
            <v>440700</v>
          </cell>
        </row>
        <row r="260">
          <cell r="D260" t="str">
            <v>AS Cucuta - Todos-300</v>
          </cell>
          <cell r="E260" t="str">
            <v>Acometida Eléctrica Monofásica en Cable de Cu en 2 x N°  12 AWG (1 Fase + 1 Neutro) + 1 x N° 12T AWG  THHN/THWN 90°</v>
          </cell>
          <cell r="F260" t="str">
            <v>ml</v>
          </cell>
          <cell r="G260">
            <v>70</v>
          </cell>
          <cell r="H260">
            <v>8814</v>
          </cell>
          <cell r="I260">
            <v>616980</v>
          </cell>
        </row>
        <row r="261">
          <cell r="D261" t="str">
            <v>AS Cucuta - Todos-388</v>
          </cell>
          <cell r="E261" t="str">
            <v>Acometida Eléctrica Monofásica en Cable de Cu en 2 x N°  12 AWG (1 Fase + 1 Neutro) + 1 x N° 12T AWG  THHN/THWN 90°</v>
          </cell>
          <cell r="F261" t="str">
            <v>ml</v>
          </cell>
          <cell r="G261">
            <v>120</v>
          </cell>
          <cell r="H261">
            <v>8814</v>
          </cell>
          <cell r="I261">
            <v>1057680</v>
          </cell>
        </row>
        <row r="262">
          <cell r="D262" t="str">
            <v>AS Cartagena-143</v>
          </cell>
          <cell r="E262" t="str">
            <v>Acometida Eléctrica Monofásica en Cable de Cu en 2 x N°  12 AWG (1 Fase + 1 Neutro) + 1 x N° 12T AWG  THHN/THWN 90°</v>
          </cell>
          <cell r="F262" t="str">
            <v>ml</v>
          </cell>
          <cell r="G262">
            <v>700</v>
          </cell>
          <cell r="H262">
            <v>8814</v>
          </cell>
          <cell r="I262">
            <v>6169800</v>
          </cell>
        </row>
        <row r="263">
          <cell r="D263" t="str">
            <v>AS Acacias-108</v>
          </cell>
          <cell r="E263" t="str">
            <v>Acometida Eléctrica Monofásica en Cable de Cu en 2 x N°  12 AWG (1 Fase + 1 Neutro) + 1 x N° 12T AWG  THHN/THWN 90°</v>
          </cell>
          <cell r="F263" t="str">
            <v>ml</v>
          </cell>
          <cell r="G263">
            <v>2600</v>
          </cell>
          <cell r="H263">
            <v>8814</v>
          </cell>
          <cell r="I263">
            <v>22916400</v>
          </cell>
        </row>
        <row r="264">
          <cell r="D264" t="str">
            <v>AS Sincelejo-79</v>
          </cell>
          <cell r="E264" t="str">
            <v>Acometida Eléctrica Monofásica en Cable de Cu en 2 x N°  12 AWG (1 Fase + 1 Neutro) + 1 x N° 12T AWG  THHN/THWN 90°</v>
          </cell>
          <cell r="F264" t="str">
            <v>ml</v>
          </cell>
          <cell r="G264">
            <v>250</v>
          </cell>
          <cell r="H264">
            <v>8814</v>
          </cell>
          <cell r="I264">
            <v>2203500</v>
          </cell>
        </row>
        <row r="265">
          <cell r="D265" t="str">
            <v>AS Bogota Area Sanidad-54</v>
          </cell>
          <cell r="E265" t="str">
            <v>Acometida Eléctrica Monofásica en Cable de Cu en 2 x N°  12 AWG (1 Fase + 1 Neutro) + 1 x N° 12T AWG  THHN/THWN 90°</v>
          </cell>
          <cell r="F265" t="str">
            <v>ml</v>
          </cell>
          <cell r="G265">
            <v>500</v>
          </cell>
          <cell r="H265">
            <v>8814</v>
          </cell>
          <cell r="I265">
            <v>4407000</v>
          </cell>
        </row>
        <row r="266">
          <cell r="D266" t="str">
            <v>AS Bogota Buen Pastor-354</v>
          </cell>
          <cell r="E266" t="str">
            <v>Acometida Eléctrica Monofásica en Cable de Cu en 2 x N°  12 AWG (1 Fase + 1 Neutro) + 1 x N° 12T AWG  THHN/THWN 90°</v>
          </cell>
          <cell r="F266" t="str">
            <v>ml</v>
          </cell>
          <cell r="G266">
            <v>900</v>
          </cell>
          <cell r="H266">
            <v>8814</v>
          </cell>
          <cell r="I266">
            <v>7932600</v>
          </cell>
        </row>
        <row r="267">
          <cell r="D267" t="str">
            <v>AS Bogota Picota-97</v>
          </cell>
          <cell r="E267" t="str">
            <v>Acometida Eléctrica Monofásica en Cable de Cu en 2 x N°  12 AWG (1 Fase + 1 Neutro) + 1 x N° 12T AWG  THHN/THWN 90°</v>
          </cell>
          <cell r="F267" t="str">
            <v>ml</v>
          </cell>
          <cell r="G267">
            <v>170</v>
          </cell>
          <cell r="H267">
            <v>8814</v>
          </cell>
          <cell r="I267">
            <v>1498380</v>
          </cell>
        </row>
        <row r="268">
          <cell r="D268" t="str">
            <v>AS Bogota Picota-236</v>
          </cell>
          <cell r="E268" t="str">
            <v>Acometida Eléctrica Monofásica en Cable de Cu en 2 x N°  12 AWG (1 Fase + 1 Neutro) + 1 x N° 12T AWG  THHN/THWN 90°</v>
          </cell>
          <cell r="F268" t="str">
            <v>ml</v>
          </cell>
          <cell r="G268">
            <v>80</v>
          </cell>
          <cell r="H268">
            <v>8814</v>
          </cell>
          <cell r="I268">
            <v>705120</v>
          </cell>
        </row>
        <row r="269">
          <cell r="D269" t="str">
            <v>AS Tumaco-257</v>
          </cell>
          <cell r="E269" t="str">
            <v>Acometida Eléctrica Monofásica en Cable de Cu en 2 x N°  12 AWG (1 Fase + 1 Neutro) + 1 x N° 12T AWG  THHN/THWN 90°</v>
          </cell>
          <cell r="F269" t="str">
            <v>ml</v>
          </cell>
          <cell r="G269">
            <v>1400</v>
          </cell>
          <cell r="H269">
            <v>8814</v>
          </cell>
          <cell r="I269">
            <v>12339600</v>
          </cell>
        </row>
        <row r="270">
          <cell r="D270" t="str">
            <v>AS Apartado-236</v>
          </cell>
          <cell r="E270" t="str">
            <v>Acometida Eléctrica Monofásica en Cable de Cu en 2 x N°  12 AWG (1 Fase + 1 Neutro) + 1 x N° 12T AWG  THHN/THWN 90°</v>
          </cell>
          <cell r="F270" t="str">
            <v>ml</v>
          </cell>
          <cell r="G270">
            <v>448</v>
          </cell>
          <cell r="H270">
            <v>8814</v>
          </cell>
          <cell r="I270">
            <v>3948672</v>
          </cell>
        </row>
        <row r="271">
          <cell r="D271" t="str">
            <v>IG Chaparral-154</v>
          </cell>
          <cell r="E271" t="str">
            <v>Acometida Eléctrica Monofásica en Cable de Cu en 2 x N°  2 AWG (1 Fase + 1 Neutro) + 1 x N° 4T AWG  THHN/THWN 90°</v>
          </cell>
          <cell r="F271" t="str">
            <v>ml</v>
          </cell>
          <cell r="G271">
            <v>120</v>
          </cell>
          <cell r="H271">
            <v>41973</v>
          </cell>
          <cell r="I271">
            <v>5036760</v>
          </cell>
        </row>
        <row r="272">
          <cell r="D272" t="str">
            <v>IG Santa Rosa -173</v>
          </cell>
          <cell r="E272" t="str">
            <v>Acometida Eléctrica Monofásica en Cable de Cu en 2 x N°  4 AWG (1 Fase + 1 Neutro) + 1 x N° 6T AWG  THHN/THWN 90°</v>
          </cell>
          <cell r="F272" t="str">
            <v>ml</v>
          </cell>
          <cell r="G272">
            <v>300</v>
          </cell>
          <cell r="H272">
            <v>31124</v>
          </cell>
          <cell r="I272">
            <v>9337200</v>
          </cell>
        </row>
        <row r="273">
          <cell r="D273" t="str">
            <v>AS Bogota Buen Pastor-356</v>
          </cell>
          <cell r="E273" t="str">
            <v>Acometida Eléctrica Monofásica en Cable de Cu en 2 x N°  4 AWG (1 Fase + 1 Neutro) + 1 x N° 6T AWG  THHN/THWN 90°</v>
          </cell>
          <cell r="F273" t="str">
            <v>ml</v>
          </cell>
          <cell r="G273">
            <v>40</v>
          </cell>
          <cell r="H273">
            <v>31124</v>
          </cell>
          <cell r="I273">
            <v>1244960</v>
          </cell>
        </row>
        <row r="274">
          <cell r="D274" t="str">
            <v>IG Garzon-77</v>
          </cell>
          <cell r="E274" t="str">
            <v>Acometida Eléctrica Monofásica en Cable de Cu en 2 x N°  6 AWG (1 Fase + 1 Neutro) + 1 x N° 8T AWG  THHN/THWN 90°</v>
          </cell>
          <cell r="F274" t="str">
            <v>ml</v>
          </cell>
          <cell r="G274">
            <v>700</v>
          </cell>
          <cell r="H274">
            <v>21062</v>
          </cell>
          <cell r="I274">
            <v>14743400</v>
          </cell>
        </row>
        <row r="275">
          <cell r="D275" t="str">
            <v>IG Apartado-128</v>
          </cell>
          <cell r="E275" t="str">
            <v>Acometida Eléctrica Monofásica en Cable de Cu en 2 x N°  8 AWG (1 Fase + 1 Neutro) + 1 x N° 10T AWG  THHN/THWN 90°</v>
          </cell>
          <cell r="F275" t="str">
            <v>ml</v>
          </cell>
          <cell r="G275">
            <v>100</v>
          </cell>
          <cell r="H275">
            <v>13840</v>
          </cell>
          <cell r="I275">
            <v>1384000</v>
          </cell>
        </row>
        <row r="276">
          <cell r="D276" t="str">
            <v>IG Valledupar-238</v>
          </cell>
          <cell r="E276" t="str">
            <v>Acometida Eléctrica Monofásica en Cable de Cu en 2 x N°  8 AWG (1 Fase + 1 Neutro) + 1 x N° 10T AWG  THHN/THWN 90°</v>
          </cell>
          <cell r="F276" t="str">
            <v>ml</v>
          </cell>
          <cell r="G276">
            <v>10</v>
          </cell>
          <cell r="H276">
            <v>13840</v>
          </cell>
          <cell r="I276">
            <v>138400</v>
          </cell>
        </row>
        <row r="277">
          <cell r="D277" t="str">
            <v>IG Pitalito-127</v>
          </cell>
          <cell r="E277" t="str">
            <v>Acometida Eléctrica Monofásica en Cable de Cu en 2 x N°  8 AWG (1 Fase + 1 Neutro) + 1 x N° 10T AWG  THHN/THWN 90°</v>
          </cell>
          <cell r="F277" t="str">
            <v>ml</v>
          </cell>
          <cell r="G277">
            <v>200</v>
          </cell>
          <cell r="H277">
            <v>13840</v>
          </cell>
          <cell r="I277">
            <v>2768000</v>
          </cell>
        </row>
        <row r="278">
          <cell r="D278" t="str">
            <v>IG Garzon-76</v>
          </cell>
          <cell r="E278" t="str">
            <v>Acometida Eléctrica Monofásica en Cable de Cu en 2 x N°  8 AWG (1 Fase + 1 Neutro) + 1 x N° 10T AWG  THHN/THWN 90°</v>
          </cell>
          <cell r="F278" t="str">
            <v>ml</v>
          </cell>
          <cell r="G278">
            <v>500</v>
          </cell>
          <cell r="H278">
            <v>13840</v>
          </cell>
          <cell r="I278">
            <v>6920000</v>
          </cell>
        </row>
        <row r="279">
          <cell r="D279" t="str">
            <v>IG Tumaco-221</v>
          </cell>
          <cell r="E279" t="str">
            <v>Acometida Eléctrica Monofásica en Cable de Cu en 2 x N°  8 AWG (1 Fase + 1 Neutro) + 1 x N° 10T AWG  THHN/THWN 90°</v>
          </cell>
          <cell r="F279" t="str">
            <v>ml</v>
          </cell>
          <cell r="G279">
            <v>200</v>
          </cell>
          <cell r="H279">
            <v>13840</v>
          </cell>
          <cell r="I279">
            <v>2768000</v>
          </cell>
        </row>
        <row r="280">
          <cell r="D280" t="str">
            <v>AS Cucuta - Todos-74</v>
          </cell>
          <cell r="E280" t="str">
            <v>Acometida Eléctrica Monofásica en Cable de Cu en 2 x N°  8 AWG (1 Fase + 1 Neutro) + 1 x N° 10T AWG  THHN/THWN 90°</v>
          </cell>
          <cell r="F280" t="str">
            <v>ml</v>
          </cell>
          <cell r="G280">
            <v>20</v>
          </cell>
          <cell r="H280">
            <v>13840</v>
          </cell>
          <cell r="I280">
            <v>276800</v>
          </cell>
        </row>
        <row r="281">
          <cell r="D281" t="str">
            <v>AS Cartagena-144</v>
          </cell>
          <cell r="E281" t="str">
            <v>Acometida Eléctrica Monofásica en Cable de Cu en 2 x N°  8 AWG (1 Fase + 1 Neutro) + 1 x N° 10T AWG  THHN/THWN 90°</v>
          </cell>
          <cell r="F281" t="str">
            <v>ml</v>
          </cell>
          <cell r="G281">
            <v>800</v>
          </cell>
          <cell r="H281">
            <v>13840</v>
          </cell>
          <cell r="I281">
            <v>11072000</v>
          </cell>
        </row>
        <row r="282">
          <cell r="D282" t="str">
            <v>AS Bogota Buen Pastor-355</v>
          </cell>
          <cell r="E282" t="str">
            <v>Acometida Eléctrica Monofásica en Cable de Cu en 2 x N°  8 AWG (1 Fase + 1 Neutro) + 1 x N° 10T AWG  THHN/THWN 90°</v>
          </cell>
          <cell r="F282" t="str">
            <v>ml</v>
          </cell>
          <cell r="G282">
            <v>40</v>
          </cell>
          <cell r="H282">
            <v>13840</v>
          </cell>
          <cell r="I282">
            <v>553600</v>
          </cell>
        </row>
        <row r="283">
          <cell r="D283" t="str">
            <v>IG Valledupar-239</v>
          </cell>
          <cell r="E283" t="str">
            <v>Acometida Eléctrica Trifásica en Cable de Aluminio Desnudo ACSR en 3 x N°  4 AWG incluye conectores</v>
          </cell>
          <cell r="F283" t="str">
            <v>ml</v>
          </cell>
          <cell r="G283">
            <v>10</v>
          </cell>
          <cell r="H283">
            <v>28161</v>
          </cell>
          <cell r="I283">
            <v>281610</v>
          </cell>
        </row>
        <row r="284">
          <cell r="D284" t="str">
            <v>AS Tumaco-259</v>
          </cell>
          <cell r="E284" t="str">
            <v>Acometida Eléctrica Trifásica en Cable de Cu en 2( 4 x N°  1/0 AWG (3 Fases + 1 Neutro) + 1 x N° 2T AWG  THHN/THWN 90°)</v>
          </cell>
          <cell r="F284" t="str">
            <v>ml</v>
          </cell>
          <cell r="G284">
            <v>130</v>
          </cell>
          <cell r="H284">
            <v>173820</v>
          </cell>
          <cell r="I284">
            <v>22596600</v>
          </cell>
        </row>
        <row r="285">
          <cell r="D285" t="str">
            <v>IG Valledupar-235</v>
          </cell>
          <cell r="E285" t="str">
            <v>Acometida Eléctrica Trifásica en Cable de Cu en 2(3x4/0F +2/0N) + 1xN° 2/0T AWG  THHN/THWN 90°</v>
          </cell>
          <cell r="F285" t="str">
            <v>ml</v>
          </cell>
          <cell r="G285">
            <v>50</v>
          </cell>
          <cell r="H285">
            <v>269965</v>
          </cell>
          <cell r="I285">
            <v>13498250</v>
          </cell>
        </row>
        <row r="286">
          <cell r="D286" t="str">
            <v>AS Tumaco-254</v>
          </cell>
          <cell r="E286" t="str">
            <v>Acometida Eléctrica Trifásica en Cable de Cu en 3 x N°  2 AWG + 1 x N° 4T AWG  THHN/THWN 90° en tuberia PVC de 2"</v>
          </cell>
          <cell r="F286" t="str">
            <v>ml</v>
          </cell>
          <cell r="G286">
            <v>40</v>
          </cell>
          <cell r="H286">
            <v>74979</v>
          </cell>
          <cell r="I286">
            <v>2999160</v>
          </cell>
        </row>
        <row r="287">
          <cell r="D287" t="str">
            <v>AS Sincelejo-76</v>
          </cell>
          <cell r="E287" t="str">
            <v>Acometida Eléctrica Trifásica en Cable de Cu en 3 x N°  4 AWG + 1 x N° 6T AWG  THHN/THWN 90° en tuberia PVC de 2"</v>
          </cell>
          <cell r="F287" t="str">
            <v>ml</v>
          </cell>
          <cell r="G287">
            <v>150</v>
          </cell>
          <cell r="H287">
            <v>66753</v>
          </cell>
          <cell r="I287">
            <v>10012950</v>
          </cell>
        </row>
        <row r="288">
          <cell r="D288" t="str">
            <v>IG Leticia-76</v>
          </cell>
          <cell r="E288" t="str">
            <v>Acometida Eléctrica Trifásica en Cable de Cu en 4 x N°  1/0 AWG (3 Fases + 1 Neutro) + 1 x N° 2T AWG  THHN/THWN 90°</v>
          </cell>
          <cell r="F288" t="str">
            <v>ml</v>
          </cell>
          <cell r="G288">
            <v>250</v>
          </cell>
          <cell r="H288">
            <v>96269</v>
          </cell>
          <cell r="I288">
            <v>24067250</v>
          </cell>
        </row>
        <row r="289">
          <cell r="D289" t="str">
            <v>IG Medellin Bellavista-141</v>
          </cell>
          <cell r="E289" t="str">
            <v>Acometida Eléctrica Trifásica en Cable de Cu en 4 x N°  1/0 AWG (3 Fases + 1 Neutro) + 1 x N° 2T AWG  THHN/THWN 90°</v>
          </cell>
          <cell r="F289" t="str">
            <v>ml</v>
          </cell>
          <cell r="G289">
            <v>50</v>
          </cell>
          <cell r="H289">
            <v>96269</v>
          </cell>
          <cell r="I289">
            <v>4813450</v>
          </cell>
        </row>
        <row r="290">
          <cell r="D290" t="str">
            <v>IG Bogota la Picota-128</v>
          </cell>
          <cell r="E290" t="str">
            <v>Acometida Eléctrica Trifásica en Cable de Cu en 4 x N°  1/0 AWG (3 Fases + 1 Neutro) + 1 x N° 2T AWG  THHN/THWN 90°</v>
          </cell>
          <cell r="F290" t="str">
            <v>ml</v>
          </cell>
          <cell r="G290">
            <v>60</v>
          </cell>
          <cell r="H290">
            <v>96269</v>
          </cell>
          <cell r="I290">
            <v>5776140</v>
          </cell>
        </row>
        <row r="291">
          <cell r="D291" t="str">
            <v>IG Bogota La Modelo-214</v>
          </cell>
          <cell r="E291" t="str">
            <v>Acometida Eléctrica Trifásica en Cable de Cu en 4 x N°  1/0 AWG (3 Fases + 1 Neutro) + 1 x N° 2T AWG  THHN/THWN 90°</v>
          </cell>
          <cell r="F291" t="str">
            <v>ml</v>
          </cell>
          <cell r="G291">
            <v>300</v>
          </cell>
          <cell r="H291">
            <v>96269</v>
          </cell>
          <cell r="I291">
            <v>28880700</v>
          </cell>
        </row>
        <row r="292">
          <cell r="D292" t="str">
            <v>IG Corozal-164</v>
          </cell>
          <cell r="E292" t="str">
            <v>Acometida Eléctrica Trifásica en Cable de Cu en 4 x N°  1/0 AWG (3 Fases + 1 Neutro) + 1 x N° 2T AWG  THHN/THWN 90°</v>
          </cell>
          <cell r="F292" t="str">
            <v>ml</v>
          </cell>
          <cell r="G292">
            <v>30</v>
          </cell>
          <cell r="H292">
            <v>96269</v>
          </cell>
          <cell r="I292">
            <v>2888070</v>
          </cell>
        </row>
        <row r="293">
          <cell r="D293" t="str">
            <v>AS Cucuta - Todos-213</v>
          </cell>
          <cell r="E293" t="str">
            <v>Acometida Eléctrica Trifásica en Cable de Cu en 4 x N°  1/0 AWG (3 Fases + 1 Neutro) + 1 x N° 2T AWG  THHN/THWN 90°</v>
          </cell>
          <cell r="F293" t="str">
            <v>ml</v>
          </cell>
          <cell r="G293">
            <v>50</v>
          </cell>
          <cell r="H293">
            <v>96269</v>
          </cell>
          <cell r="I293">
            <v>4813450</v>
          </cell>
        </row>
        <row r="294">
          <cell r="D294" t="str">
            <v>AS Cucuta - Todos-299</v>
          </cell>
          <cell r="E294" t="str">
            <v>Acometida Eléctrica Trifásica en Cable de Cu en 4 x N°  1/0 AWG (3 Fases + 1 Neutro) + 1 x N° 2T AWG  THHN/THWN 90°</v>
          </cell>
          <cell r="F294" t="str">
            <v>ml</v>
          </cell>
          <cell r="G294">
            <v>50</v>
          </cell>
          <cell r="H294">
            <v>96269</v>
          </cell>
          <cell r="I294">
            <v>4813450</v>
          </cell>
        </row>
        <row r="295">
          <cell r="D295" t="str">
            <v>AS Cucuta - Todos-387</v>
          </cell>
          <cell r="E295" t="str">
            <v>Acometida Eléctrica Trifásica en Cable de Cu en 4 x N°  1/0 AWG (3 Fases + 1 Neutro) + 1 x N° 2T AWG  THHN/THWN 90°</v>
          </cell>
          <cell r="F295" t="str">
            <v>ml</v>
          </cell>
          <cell r="G295">
            <v>50</v>
          </cell>
          <cell r="H295">
            <v>96269</v>
          </cell>
          <cell r="I295">
            <v>4813450</v>
          </cell>
        </row>
        <row r="296">
          <cell r="D296" t="str">
            <v>AS Acacias-106</v>
          </cell>
          <cell r="E296" t="str">
            <v>Acometida Eléctrica Trifásica en Cable de Cu en 4 x N°  1/0 AWG (3 Fases + 1 Neutro) + 1 x N° 2T AWG  THHN/THWN 90°</v>
          </cell>
          <cell r="F296" t="str">
            <v>ml</v>
          </cell>
          <cell r="G296">
            <v>100</v>
          </cell>
          <cell r="H296">
            <v>96269</v>
          </cell>
          <cell r="I296">
            <v>9626900</v>
          </cell>
        </row>
        <row r="297">
          <cell r="D297" t="str">
            <v>AS Bucaramanga-204</v>
          </cell>
          <cell r="E297" t="str">
            <v>Acometida Eléctrica Trifásica en Cable de Cu en 4 x N°  1/0 AWG (3 Fases + 1 Neutro) + 1 x N° 2T AWG  THHN/THWN 90°</v>
          </cell>
          <cell r="F297" t="str">
            <v>ml</v>
          </cell>
          <cell r="G297">
            <v>250</v>
          </cell>
          <cell r="H297">
            <v>96269</v>
          </cell>
          <cell r="I297">
            <v>24067250</v>
          </cell>
        </row>
        <row r="298">
          <cell r="D298" t="str">
            <v>AS Bogota Picota-233</v>
          </cell>
          <cell r="E298" t="str">
            <v>Acometida Eléctrica Trifásica en Cable de Cu en 4 x N°  1/0 AWG (3 Fases + 1 Neutro) + 1 x N° 2T AWG  THHN/THWN 90°</v>
          </cell>
          <cell r="F298" t="str">
            <v>ml</v>
          </cell>
          <cell r="G298">
            <v>15</v>
          </cell>
          <cell r="H298">
            <v>96269</v>
          </cell>
          <cell r="I298">
            <v>1444035</v>
          </cell>
        </row>
        <row r="299">
          <cell r="D299" t="str">
            <v>AS Apartado-234</v>
          </cell>
          <cell r="E299" t="str">
            <v>Acometida Eléctrica Trifásica en Cable de Cu en 4 x N°  1/0 AWG (3 Fases + 1 Neutro) + 1 x N° 2T AWG  THHN/THWN 90°</v>
          </cell>
          <cell r="F299" t="str">
            <v>ml</v>
          </cell>
          <cell r="G299">
            <v>50</v>
          </cell>
          <cell r="H299">
            <v>96269</v>
          </cell>
          <cell r="I299">
            <v>4813450</v>
          </cell>
        </row>
        <row r="300">
          <cell r="D300" t="str">
            <v>IG Medellin Bellavista-138</v>
          </cell>
          <cell r="E300" t="str">
            <v>Acometida Eléctrica Trifásica en Cable de Cu en 4 x N°  10 AWG (3 Fases + 1 Neutro) + 1 x N° 12T AWG  THHN/THWN 90°</v>
          </cell>
          <cell r="F300" t="str">
            <v>ml</v>
          </cell>
          <cell r="G300">
            <v>200</v>
          </cell>
          <cell r="H300">
            <v>22789</v>
          </cell>
          <cell r="I300">
            <v>4557800</v>
          </cell>
        </row>
        <row r="301">
          <cell r="D301" t="str">
            <v>IG Bogota La Modelo-212</v>
          </cell>
          <cell r="E301" t="str">
            <v>Acometida Eléctrica Trifásica en Cable de Cu en 4 x N°  10 AWG (3 Fases + 1 Neutro) + 1 x N° 12T AWG  THHN/THWN 90°</v>
          </cell>
          <cell r="F301" t="str">
            <v>ml</v>
          </cell>
          <cell r="G301">
            <v>100</v>
          </cell>
          <cell r="H301">
            <v>22789</v>
          </cell>
          <cell r="I301">
            <v>2278900</v>
          </cell>
        </row>
        <row r="302">
          <cell r="D302" t="str">
            <v>IG Chaparral-149</v>
          </cell>
          <cell r="E302" t="str">
            <v>Acometida Eléctrica Trifásica en Cable de Cu en 4 x N°  10 AWG (3 Fases + 1 Neutro) + 1 x N° 12T AWG  THHN/THWN 90°</v>
          </cell>
          <cell r="F302" t="str">
            <v>ml</v>
          </cell>
          <cell r="G302">
            <v>35</v>
          </cell>
          <cell r="H302">
            <v>22789</v>
          </cell>
          <cell r="I302">
            <v>797615</v>
          </cell>
        </row>
        <row r="303">
          <cell r="D303" t="str">
            <v>IG Tumaco-214</v>
          </cell>
          <cell r="E303" t="str">
            <v>Acometida Eléctrica Trifásica en Cable de Cu en 4 x N°  12 AWG (3 Fases + 1 Neutro) + 1 x N° 12T AWG  THHN/THWN 90°</v>
          </cell>
          <cell r="F303" t="str">
            <v>ml</v>
          </cell>
          <cell r="G303">
            <v>60</v>
          </cell>
          <cell r="H303">
            <v>21088</v>
          </cell>
          <cell r="I303">
            <v>1265280</v>
          </cell>
        </row>
        <row r="304">
          <cell r="D304" t="str">
            <v>AS Sincelejo-77</v>
          </cell>
          <cell r="E304" t="str">
            <v>Acometida Eléctrica Trifásica en Cable de Cu en 4 x N°  12 AWG (3 Fases + 1 Neutro) + 1 x N° 12T AWG  THHN/THWN 90°</v>
          </cell>
          <cell r="F304" t="str">
            <v>ml</v>
          </cell>
          <cell r="G304">
            <v>15</v>
          </cell>
          <cell r="H304">
            <v>21088</v>
          </cell>
          <cell r="I304">
            <v>316320</v>
          </cell>
        </row>
        <row r="305">
          <cell r="D305" t="str">
            <v>IG Leticia-75</v>
          </cell>
          <cell r="E305" t="str">
            <v>Acometida Eléctrica Trifásica en Cable de Cu en 4 x N°  2 AWG (3 Fases + 1 Neutro) + 1 x N° 4T AWG  THHN/THWN 90°</v>
          </cell>
          <cell r="F305" t="str">
            <v>ml</v>
          </cell>
          <cell r="G305">
            <v>500</v>
          </cell>
          <cell r="H305">
            <v>63515</v>
          </cell>
          <cell r="I305">
            <v>31757500</v>
          </cell>
        </row>
        <row r="306">
          <cell r="D306" t="str">
            <v>IG Medellin Bellavista-140</v>
          </cell>
          <cell r="E306" t="str">
            <v>Acometida Eléctrica Trifásica en Cable de Cu en 4 x N°  2 AWG (3 Fases + 1 Neutro) + 1 x N° 4T AWG  THHN/THWN 90°</v>
          </cell>
          <cell r="F306" t="str">
            <v>ml</v>
          </cell>
          <cell r="G306">
            <v>50</v>
          </cell>
          <cell r="H306">
            <v>63515</v>
          </cell>
          <cell r="I306">
            <v>3175750</v>
          </cell>
        </row>
        <row r="307">
          <cell r="D307" t="str">
            <v>IG Bogota la Picota-127</v>
          </cell>
          <cell r="E307" t="str">
            <v>Acometida Eléctrica Trifásica en Cable de Cu en 4 x N°  2 AWG (3 Fases + 1 Neutro) + 1 x N° 4T AWG  THHN/THWN 90°</v>
          </cell>
          <cell r="F307" t="str">
            <v>ml</v>
          </cell>
          <cell r="G307">
            <v>100</v>
          </cell>
          <cell r="H307">
            <v>63515</v>
          </cell>
          <cell r="I307">
            <v>6351500</v>
          </cell>
        </row>
        <row r="308">
          <cell r="D308" t="str">
            <v>IG Cartagena-145</v>
          </cell>
          <cell r="E308" t="str">
            <v>Acometida Eléctrica Trifásica en Cable de Cu en 4 x N°  2 AWG (3 Fases + 1 Neutro) + 1 x N° 4T AWG  THHN/THWN 90°</v>
          </cell>
          <cell r="F308" t="str">
            <v>ml</v>
          </cell>
          <cell r="G308">
            <v>80</v>
          </cell>
          <cell r="H308">
            <v>63515</v>
          </cell>
          <cell r="I308">
            <v>5081200</v>
          </cell>
        </row>
        <row r="309">
          <cell r="D309" t="str">
            <v>IG Valledupar-237</v>
          </cell>
          <cell r="E309" t="str">
            <v>Acometida Eléctrica Trifásica en Cable de Cu en 4 x N°  2 AWG (3 Fases + 1 Neutro) + 1 x N° 4T AWG  THHN/THWN 90°</v>
          </cell>
          <cell r="F309" t="str">
            <v>ml</v>
          </cell>
          <cell r="G309">
            <v>20</v>
          </cell>
          <cell r="H309">
            <v>63515</v>
          </cell>
          <cell r="I309">
            <v>1270300</v>
          </cell>
        </row>
        <row r="310">
          <cell r="D310" t="str">
            <v>IG Corozal-163</v>
          </cell>
          <cell r="E310" t="str">
            <v>Acometida Eléctrica Trifásica en Cable de Cu en 4 x N°  2 AWG (3 Fases + 1 Neutro) + 1 x N° 4T AWG  THHN/THWN 90°</v>
          </cell>
          <cell r="F310" t="str">
            <v>ml</v>
          </cell>
          <cell r="G310">
            <v>60</v>
          </cell>
          <cell r="H310">
            <v>63515</v>
          </cell>
          <cell r="I310">
            <v>3810900</v>
          </cell>
        </row>
        <row r="311">
          <cell r="D311" t="str">
            <v>AS Barranquilla-174</v>
          </cell>
          <cell r="E311" t="str">
            <v>Acometida Eléctrica Trifásica en Cable de Cu en 4 x N°  2 AWG (3 Fases + 1 Neutro) + 1 x N° 4T AWG  THHN/THWN 90°</v>
          </cell>
          <cell r="F311" t="str">
            <v>ml</v>
          </cell>
          <cell r="G311">
            <v>20</v>
          </cell>
          <cell r="H311">
            <v>63515</v>
          </cell>
          <cell r="I311">
            <v>1270300</v>
          </cell>
        </row>
        <row r="312">
          <cell r="D312" t="str">
            <v>AS Cartagena-141</v>
          </cell>
          <cell r="E312" t="str">
            <v>Acometida Eléctrica Trifásica en Cable de Cu en 4 x N°  2 AWG (3 Fases + 1 Neutro) + 1 x N° 4T AWG  THHN/THWN 90°</v>
          </cell>
          <cell r="F312" t="str">
            <v>ml</v>
          </cell>
          <cell r="G312">
            <v>150</v>
          </cell>
          <cell r="H312">
            <v>63515</v>
          </cell>
          <cell r="I312">
            <v>9527250</v>
          </cell>
        </row>
        <row r="313">
          <cell r="D313" t="str">
            <v>AS Acacias-105</v>
          </cell>
          <cell r="E313" t="str">
            <v>Acometida Eléctrica Trifásica en Cable de Cu en 4 x N°  2 AWG (3 Fases + 1 Neutro) + 1 x N° 4T AWG  THHN/THWN 90°</v>
          </cell>
          <cell r="F313" t="str">
            <v>ml</v>
          </cell>
          <cell r="G313">
            <v>150</v>
          </cell>
          <cell r="H313">
            <v>63515</v>
          </cell>
          <cell r="I313">
            <v>9527250</v>
          </cell>
        </row>
        <row r="314">
          <cell r="D314" t="str">
            <v>AS Bogota Area Sanidad-53</v>
          </cell>
          <cell r="E314" t="str">
            <v>Acometida Eléctrica Trifásica en Cable de Cu en 4 x N°  2 AWG (3 Fases + 1 Neutro) + 1 x N° 4T AWG  THHN/THWN 90°</v>
          </cell>
          <cell r="F314" t="str">
            <v>ml</v>
          </cell>
          <cell r="G314">
            <v>50</v>
          </cell>
          <cell r="H314">
            <v>63515</v>
          </cell>
          <cell r="I314">
            <v>3175750</v>
          </cell>
        </row>
        <row r="315">
          <cell r="D315" t="str">
            <v>AS Bogota Salud Mental-233</v>
          </cell>
          <cell r="E315" t="str">
            <v>Acometida Eléctrica Trifásica en Cable de Cu en 4 x N°  2 AWG (3 Fases + 1 Neutro) + 1 x N° 4T AWG  THHN/THWN 90°</v>
          </cell>
          <cell r="F315" t="str">
            <v>ml</v>
          </cell>
          <cell r="G315">
            <v>200</v>
          </cell>
          <cell r="H315">
            <v>63515</v>
          </cell>
          <cell r="I315">
            <v>12703000</v>
          </cell>
        </row>
        <row r="316">
          <cell r="D316" t="str">
            <v>AS Bogota Buen Pastor-351</v>
          </cell>
          <cell r="E316" t="str">
            <v>Acometida Eléctrica Trifásica en Cable de Cu en 4 x N°  2 AWG (3 Fases + 1 Neutro) + 1 x N° 4T AWG  THHN/THWN 90°</v>
          </cell>
          <cell r="F316" t="str">
            <v>ml</v>
          </cell>
          <cell r="G316">
            <v>35</v>
          </cell>
          <cell r="H316">
            <v>63515</v>
          </cell>
          <cell r="I316">
            <v>2223025</v>
          </cell>
        </row>
        <row r="317">
          <cell r="D317" t="str">
            <v>AS Bogota Picota-95</v>
          </cell>
          <cell r="E317" t="str">
            <v>Acometida Eléctrica Trifásica en Cable de Cu en 4 x N°  2 AWG (3 Fases + 1 Neutro) + 1 x N° 4T AWG  THHN/THWN 90°</v>
          </cell>
          <cell r="F317" t="str">
            <v>ml</v>
          </cell>
          <cell r="G317">
            <v>65</v>
          </cell>
          <cell r="H317">
            <v>63515</v>
          </cell>
          <cell r="I317">
            <v>4128475</v>
          </cell>
        </row>
        <row r="318">
          <cell r="D318" t="str">
            <v>AS Bogota Picota-232</v>
          </cell>
          <cell r="E318" t="str">
            <v>Acometida Eléctrica Trifásica en Cable de Cu en 4 x N°  2 AWG (3 Fases + 1 Neutro) + 1 x N° 4T AWG  THHN/THWN 90°</v>
          </cell>
          <cell r="F318" t="str">
            <v>ml</v>
          </cell>
          <cell r="G318">
            <v>80</v>
          </cell>
          <cell r="H318">
            <v>63515</v>
          </cell>
          <cell r="I318">
            <v>5081200</v>
          </cell>
        </row>
        <row r="319">
          <cell r="D319" t="str">
            <v>IG Itagui-188</v>
          </cell>
          <cell r="E319" t="str">
            <v>Acometida Eléctrica Trifásica en Cable de Cu en 4 x N°  2/0 AWG (3 Fases + 1 Neutro) + 1 x N° 1/0T AWG  THHN/THWN 90°</v>
          </cell>
          <cell r="F319" t="str">
            <v>ml</v>
          </cell>
          <cell r="G319">
            <v>50</v>
          </cell>
          <cell r="H319">
            <v>111378</v>
          </cell>
          <cell r="I319">
            <v>5568900</v>
          </cell>
        </row>
        <row r="320">
          <cell r="D320" t="str">
            <v>IG Medellin Bellavista-142</v>
          </cell>
          <cell r="E320" t="str">
            <v>Acometida Eléctrica Trifásica en Cable de Cu en 4 x N°  2/0 AWG (3 Fases + 1 Neutro) + 1 x N° 1/0T AWG  THHN/THWN 90°</v>
          </cell>
          <cell r="F320" t="str">
            <v>ml</v>
          </cell>
          <cell r="G320">
            <v>200</v>
          </cell>
          <cell r="H320">
            <v>111378</v>
          </cell>
          <cell r="I320">
            <v>22275600</v>
          </cell>
        </row>
        <row r="321">
          <cell r="D321" t="str">
            <v>IG Bogota La Modelo-215</v>
          </cell>
          <cell r="E321" t="str">
            <v>Acometida Eléctrica Trifásica en Cable de Cu en 4 x N°  2/0 AWG (3 Fases + 1 Neutro) + 1 x N° 1/0T AWG  THHN/THWN 90°</v>
          </cell>
          <cell r="F321" t="str">
            <v>ml</v>
          </cell>
          <cell r="G321">
            <v>300</v>
          </cell>
          <cell r="H321">
            <v>111378</v>
          </cell>
          <cell r="I321">
            <v>33413400</v>
          </cell>
        </row>
        <row r="322">
          <cell r="D322" t="str">
            <v>IG Chaparral-150</v>
          </cell>
          <cell r="E322" t="str">
            <v>Acometida Eléctrica Trifásica en Cable de Cu en 4 x N°  2/0 AWG (3 Fases + 1 Neutro) + 1 x N° 1/0T AWG  THHN/THWN 90°</v>
          </cell>
          <cell r="F322" t="str">
            <v>ml</v>
          </cell>
          <cell r="G322">
            <v>20</v>
          </cell>
          <cell r="H322">
            <v>111378</v>
          </cell>
          <cell r="I322">
            <v>2227560</v>
          </cell>
        </row>
        <row r="323">
          <cell r="D323" t="str">
            <v>AS Cucuta - Todos-75</v>
          </cell>
          <cell r="E323" t="str">
            <v>Acometida Eléctrica Trifásica en Cable de Cu en 4 x N°  2/0 AWG (3 Fases + 1 Neutro) + 1 x N° 1/0T AWG  THHN/THWN 90°</v>
          </cell>
          <cell r="F323" t="str">
            <v>ml</v>
          </cell>
          <cell r="G323">
            <v>50</v>
          </cell>
          <cell r="H323">
            <v>111378</v>
          </cell>
          <cell r="I323">
            <v>5568900</v>
          </cell>
        </row>
        <row r="324">
          <cell r="D324" t="str">
            <v>AS Barranquilla-173</v>
          </cell>
          <cell r="E324" t="str">
            <v>Acometida Eléctrica Trifásica en Cable de Cu en 4 x N°  2/0 AWG (3 Fases + 1 Neutro) + 1 x N° 1/0T AWG  THHN/THWN 90°</v>
          </cell>
          <cell r="F324" t="str">
            <v>ml</v>
          </cell>
          <cell r="G324">
            <v>55</v>
          </cell>
          <cell r="H324">
            <v>111378</v>
          </cell>
          <cell r="I324">
            <v>6125790</v>
          </cell>
        </row>
        <row r="325">
          <cell r="D325" t="str">
            <v>AS Sincelejo-78</v>
          </cell>
          <cell r="E325" t="str">
            <v>Acometida Eléctrica Trifásica en Cable de Cu en 4 x N°  2/0 AWG (3 Fases + 1 Neutro) + 1 x N° 1/0T AWG  THHN/THWN 90°</v>
          </cell>
          <cell r="F325" t="str">
            <v>ml</v>
          </cell>
          <cell r="G325">
            <v>150</v>
          </cell>
          <cell r="H325">
            <v>111378</v>
          </cell>
          <cell r="I325">
            <v>16706700</v>
          </cell>
        </row>
        <row r="326">
          <cell r="D326" t="str">
            <v>AS Apartado-233</v>
          </cell>
          <cell r="E326" t="str">
            <v>Acometida Eléctrica Trifásica en Cable de Cu en 4 x N°  2/0 AWG (3 Fases + 1 Neutro) + 1 x N° 1/0T AWG  THHN/THWN 90°</v>
          </cell>
          <cell r="F326" t="str">
            <v>ml</v>
          </cell>
          <cell r="G326">
            <v>50</v>
          </cell>
          <cell r="H326">
            <v>111378</v>
          </cell>
          <cell r="I326">
            <v>5568900</v>
          </cell>
        </row>
        <row r="327">
          <cell r="D327" t="str">
            <v>IG Tumaco-217</v>
          </cell>
          <cell r="E327" t="str">
            <v>Acometida Eléctrica Trifásica en Cable de Cu en 4 x N°  3/0 AWG (3 Fases + 1 Neutro) + 1 x N° 1/0T AWG  THHN/THWN 90°</v>
          </cell>
          <cell r="F327" t="str">
            <v>ml</v>
          </cell>
          <cell r="G327">
            <v>80</v>
          </cell>
          <cell r="H327">
            <v>130496</v>
          </cell>
          <cell r="I327">
            <v>10439680</v>
          </cell>
        </row>
        <row r="328">
          <cell r="D328" t="str">
            <v>AS Cartagena-142</v>
          </cell>
          <cell r="E328" t="str">
            <v>Acometida Eléctrica Trifásica en Cable de Cu en 4 x N°  3/0 AWG (3 Fases + 1 Neutro) + 1 x N° 1/0T AWG  THHN/THWN 90°</v>
          </cell>
          <cell r="F328" t="str">
            <v>ml</v>
          </cell>
          <cell r="G328">
            <v>150</v>
          </cell>
          <cell r="H328">
            <v>130496</v>
          </cell>
          <cell r="I328">
            <v>19574400</v>
          </cell>
        </row>
        <row r="329">
          <cell r="D329" t="str">
            <v>IG Medellin Pedregal-183</v>
          </cell>
          <cell r="E329" t="str">
            <v>Acometida Eléctrica Trifásica en Cable de Cu en 4 x N°  4 AWG (3 Fases + 1 Neutro) + 1 x N° 6T AWG  THHN/THWN 90°</v>
          </cell>
          <cell r="F329" t="str">
            <v>ml</v>
          </cell>
          <cell r="G329">
            <v>100</v>
          </cell>
          <cell r="H329">
            <v>47732</v>
          </cell>
          <cell r="I329">
            <v>4773200</v>
          </cell>
        </row>
        <row r="330">
          <cell r="D330" t="str">
            <v>IG Itagui-187</v>
          </cell>
          <cell r="E330" t="str">
            <v>Acometida Eléctrica Trifásica en Cable de Cu en 4 x N°  4 AWG (3 Fases + 1 Neutro) + 1 x N° 6T AWG  THHN/THWN 90°</v>
          </cell>
          <cell r="F330" t="str">
            <v>ml</v>
          </cell>
          <cell r="G330">
            <v>200</v>
          </cell>
          <cell r="H330">
            <v>47732</v>
          </cell>
          <cell r="I330">
            <v>9546400</v>
          </cell>
        </row>
        <row r="331">
          <cell r="D331" t="str">
            <v>IG Valledupar-236</v>
          </cell>
          <cell r="E331" t="str">
            <v>Acometida Eléctrica Trifásica en Cable de Cu en 4 x N°  4 AWG (3 Fases + 1 Neutro) + 1 x N° 6T AWG  THHN/THWN 90°</v>
          </cell>
          <cell r="F331" t="str">
            <v>ml</v>
          </cell>
          <cell r="G331">
            <v>10</v>
          </cell>
          <cell r="H331">
            <v>47732</v>
          </cell>
          <cell r="I331">
            <v>477320</v>
          </cell>
        </row>
        <row r="332">
          <cell r="D332" t="str">
            <v>IG Monteria-130</v>
          </cell>
          <cell r="E332" t="str">
            <v>Acometida Eléctrica Trifásica en Cable de Cu en 4 x N°  4 AWG (3 Fases + 1 Neutro) + 1 x N° 6T AWG  THHN/THWN 90°</v>
          </cell>
          <cell r="F332" t="str">
            <v>ml</v>
          </cell>
          <cell r="G332">
            <v>30</v>
          </cell>
          <cell r="H332">
            <v>47732</v>
          </cell>
          <cell r="I332">
            <v>1431960</v>
          </cell>
        </row>
        <row r="333">
          <cell r="D333" t="str">
            <v>IG Tumaco-216</v>
          </cell>
          <cell r="E333" t="str">
            <v>Acometida Eléctrica Trifásica en Cable de Cu en 4 x N°  4 AWG (3 Fases + 1 Neutro) + 1 x N° 6T AWG  THHN/THWN 90°</v>
          </cell>
          <cell r="F333" t="str">
            <v>ml</v>
          </cell>
          <cell r="G333">
            <v>240</v>
          </cell>
          <cell r="H333">
            <v>47732</v>
          </cell>
          <cell r="I333">
            <v>11455680</v>
          </cell>
        </row>
        <row r="334">
          <cell r="D334" t="str">
            <v>IG Aguachica-171</v>
          </cell>
          <cell r="E334" t="str">
            <v>Acometida Eléctrica Trifásica en Cable de Cu en 4 x N°  4 AWG (3 Fases + 1 Neutro) + 1 x N° 6T AWG  THHN/THWN 90°</v>
          </cell>
          <cell r="F334" t="str">
            <v>ml</v>
          </cell>
          <cell r="G334">
            <v>100</v>
          </cell>
          <cell r="H334">
            <v>47732</v>
          </cell>
          <cell r="I334">
            <v>4773200</v>
          </cell>
        </row>
        <row r="335">
          <cell r="D335" t="str">
            <v>AS Barranquilla-175</v>
          </cell>
          <cell r="E335" t="str">
            <v>Acometida Eléctrica Trifásica en Cable de Cu en 4 x N°  4 AWG (3 Fases + 1 Neutro) + 1 x N° 6T AWG  THHN/THWN 90°</v>
          </cell>
          <cell r="F335" t="str">
            <v>ml</v>
          </cell>
          <cell r="G335">
            <v>50</v>
          </cell>
          <cell r="H335">
            <v>47732</v>
          </cell>
          <cell r="I335">
            <v>2386600</v>
          </cell>
        </row>
        <row r="336">
          <cell r="D336" t="str">
            <v>AS Acacias-610</v>
          </cell>
          <cell r="E336" t="str">
            <v>Acometida Eléctrica Trifásica en Cable de Cu en 4 x N°  4 AWG (3 Fases + 1 Neutro) + 1 x N° 6T AWG  THHN/THWN 90°</v>
          </cell>
          <cell r="F336" t="str">
            <v>ml</v>
          </cell>
          <cell r="G336">
            <v>20</v>
          </cell>
          <cell r="H336">
            <v>47732</v>
          </cell>
          <cell r="I336">
            <v>954640</v>
          </cell>
        </row>
        <row r="337">
          <cell r="D337" t="str">
            <v>AS Bogota Picota-231</v>
          </cell>
          <cell r="E337" t="str">
            <v>Acometida Eléctrica Trifásica en Cable de Cu en 4 x N°  4 AWG (3 Fases + 1 Neutro) + 1 x N° 6T AWG  THHN/THWN 90°</v>
          </cell>
          <cell r="F337" t="str">
            <v>ml</v>
          </cell>
          <cell r="G337">
            <v>25</v>
          </cell>
          <cell r="H337">
            <v>47732</v>
          </cell>
          <cell r="I337">
            <v>1193300</v>
          </cell>
        </row>
        <row r="338">
          <cell r="D338" t="str">
            <v>AS Apartado-231</v>
          </cell>
          <cell r="E338" t="str">
            <v>Acometida Eléctrica Trifásica en Cable de Cu en 4 x N°  4 AWG (3 Fases + 1 Neutro) + 1 x N° 6T AWG  THHN/THWN 90°</v>
          </cell>
          <cell r="F338" t="str">
            <v>ml</v>
          </cell>
          <cell r="G338">
            <v>45</v>
          </cell>
          <cell r="H338">
            <v>47732</v>
          </cell>
          <cell r="I338">
            <v>2147940</v>
          </cell>
        </row>
        <row r="339">
          <cell r="D339" t="str">
            <v>AS Bogota Picota-96</v>
          </cell>
          <cell r="E339" t="str">
            <v>Acometida Eléctrica Trifásica en Cable de Cu en 4 x N°  4/0 AWG (3 Fases + 1 Neutro) + 1 x N° 1/0T AWG  THHN/THWN 90°</v>
          </cell>
          <cell r="F339" t="str">
            <v>ml</v>
          </cell>
          <cell r="G339">
            <v>65</v>
          </cell>
          <cell r="H339">
            <v>154749</v>
          </cell>
          <cell r="I339">
            <v>10058685</v>
          </cell>
        </row>
        <row r="340">
          <cell r="D340" t="str">
            <v>IG Medellin Pedregal-182</v>
          </cell>
          <cell r="E340" t="str">
            <v>Acometida Eléctrica Trifásica en Cable de Cu en 4 x N°  6 AWG (3 Fases + 1 Neutro) + 1 x N° 8T AWG  THHN/THWN 90°</v>
          </cell>
          <cell r="F340" t="str">
            <v>ml</v>
          </cell>
          <cell r="G340">
            <v>100</v>
          </cell>
          <cell r="H340">
            <v>34671</v>
          </cell>
          <cell r="I340">
            <v>3467100</v>
          </cell>
        </row>
        <row r="341">
          <cell r="D341" t="str">
            <v>IG Itagui-186</v>
          </cell>
          <cell r="E341" t="str">
            <v>Acometida Eléctrica Trifásica en Cable de Cu en 4 x N°  6 AWG (3 Fases + 1 Neutro) + 1 x N° 8T AWG  THHN/THWN 90°</v>
          </cell>
          <cell r="F341" t="str">
            <v>ml</v>
          </cell>
          <cell r="G341">
            <v>100</v>
          </cell>
          <cell r="H341">
            <v>34671</v>
          </cell>
          <cell r="I341">
            <v>3467100</v>
          </cell>
        </row>
        <row r="342">
          <cell r="D342" t="str">
            <v>IG Medellin Bellavista-139</v>
          </cell>
          <cell r="E342" t="str">
            <v>Acometida Eléctrica Trifásica en Cable de Cu en 4 x N°  6 AWG (3 Fases + 1 Neutro) + 1 x N° 8T AWG  THHN/THWN 90°</v>
          </cell>
          <cell r="F342" t="str">
            <v>ml</v>
          </cell>
          <cell r="G342">
            <v>90</v>
          </cell>
          <cell r="H342">
            <v>34671</v>
          </cell>
          <cell r="I342">
            <v>3120390</v>
          </cell>
        </row>
        <row r="343">
          <cell r="D343" t="str">
            <v>IG Bogota la Picota-122</v>
          </cell>
          <cell r="E343" t="str">
            <v>Acometida Eléctrica Trifásica en Cable de Cu en 4 x N°  6 AWG (3 Fases + 1 Neutro) + 1 x N° 8T AWG  THHN/THWN 90°</v>
          </cell>
          <cell r="F343" t="str">
            <v>ml</v>
          </cell>
          <cell r="G343">
            <v>100</v>
          </cell>
          <cell r="H343">
            <v>34671</v>
          </cell>
          <cell r="I343">
            <v>3467100</v>
          </cell>
        </row>
        <row r="344">
          <cell r="D344" t="str">
            <v>IG Valledupar-233</v>
          </cell>
          <cell r="E344" t="str">
            <v>Acometida Eléctrica Trifásica en Cable de Cu en 4 x N°  6 AWG (3 Fases + 1 Neutro) + 1 x N° 8T AWG  THHN/THWN 90°</v>
          </cell>
          <cell r="F344" t="str">
            <v>ml</v>
          </cell>
          <cell r="G344">
            <v>50</v>
          </cell>
          <cell r="H344">
            <v>34671</v>
          </cell>
          <cell r="I344">
            <v>1733550</v>
          </cell>
        </row>
        <row r="345">
          <cell r="D345" t="str">
            <v xml:space="preserve"> AS Medellin Bellavista-190</v>
          </cell>
          <cell r="E345" t="str">
            <v>Acometida Eléctrica Trifásica en Cable de Cu en 4 x N°  6 AWG (3 Fases + 1 Neutro) + 1 x N° 8T AWG  THHN/THWN 90°</v>
          </cell>
          <cell r="F345" t="str">
            <v>ml</v>
          </cell>
          <cell r="G345">
            <v>60</v>
          </cell>
          <cell r="H345">
            <v>34671</v>
          </cell>
          <cell r="I345">
            <v>2080260</v>
          </cell>
        </row>
        <row r="346">
          <cell r="D346" t="str">
            <v>AS Itagui-186</v>
          </cell>
          <cell r="E346" t="str">
            <v>Acometida Eléctrica Trifásica en Cable de Cu en 4 x N°  6 AWG (3 Fases + 1 Neutro) + 1 x N° 8T AWG  THHN/THWN 90°</v>
          </cell>
          <cell r="F346" t="str">
            <v>ml</v>
          </cell>
          <cell r="G346">
            <v>60</v>
          </cell>
          <cell r="H346">
            <v>34671</v>
          </cell>
          <cell r="I346">
            <v>2080260</v>
          </cell>
        </row>
        <row r="347">
          <cell r="D347" t="str">
            <v>AS Puerto Triunfo-162</v>
          </cell>
          <cell r="E347" t="str">
            <v>Acometida Eléctrica Trifásica en Cable de Cu en 4 x N°  6 AWG (3 Fases + 1 Neutro) + 1 x N° 8T AWG  THHN/THWN 90°</v>
          </cell>
          <cell r="F347" t="str">
            <v>ml</v>
          </cell>
          <cell r="G347">
            <v>60</v>
          </cell>
          <cell r="H347">
            <v>34671</v>
          </cell>
          <cell r="I347">
            <v>2080260</v>
          </cell>
        </row>
        <row r="348">
          <cell r="D348" t="str">
            <v>AS Medellin Pedregal-144</v>
          </cell>
          <cell r="E348" t="str">
            <v>Acometida Eléctrica Trifásica en Cable de Cu en 4 x N°  6 AWG (3 Fases + 1 Neutro) + 1 x N° 8T AWG  THHN/THWN 90°</v>
          </cell>
          <cell r="F348" t="str">
            <v>ml</v>
          </cell>
          <cell r="G348">
            <v>60</v>
          </cell>
          <cell r="H348">
            <v>34671</v>
          </cell>
          <cell r="I348">
            <v>2080260</v>
          </cell>
        </row>
        <row r="349">
          <cell r="D349" t="str">
            <v>AS Barranquilla-176</v>
          </cell>
          <cell r="E349" t="str">
            <v>Acometida Eléctrica Trifásica en Cable de Cu en 4 x N°  6 AWG (3 Fases + 1 Neutro) + 1 x N° 8T AWG  THHN/THWN 90°</v>
          </cell>
          <cell r="F349" t="str">
            <v>ml</v>
          </cell>
          <cell r="G349">
            <v>60</v>
          </cell>
          <cell r="H349">
            <v>34671</v>
          </cell>
          <cell r="I349">
            <v>2080260</v>
          </cell>
        </row>
        <row r="350">
          <cell r="D350" t="str">
            <v>AS Acacias-473</v>
          </cell>
          <cell r="E350" t="str">
            <v>Acometida Eléctrica Trifásica en Cable de Cu en 4 x N°  6 AWG (3 Fases + 1 Neutro) + 1 x N° 8T AWG  THHN/THWN 90°</v>
          </cell>
          <cell r="F350" t="str">
            <v>ml</v>
          </cell>
          <cell r="G350">
            <v>15</v>
          </cell>
          <cell r="H350">
            <v>34671</v>
          </cell>
          <cell r="I350">
            <v>520065</v>
          </cell>
        </row>
        <row r="351">
          <cell r="D351" t="str">
            <v>AS Acacias-743</v>
          </cell>
          <cell r="E351" t="str">
            <v>Acometida Eléctrica Trifásica en Cable de Cu en 4 x N°  6 AWG (3 Fases + 1 Neutro) + 1 x N° 8T AWG  THHN/THWN 90°</v>
          </cell>
          <cell r="F351" t="str">
            <v>ml</v>
          </cell>
          <cell r="G351">
            <v>15</v>
          </cell>
          <cell r="H351">
            <v>34671</v>
          </cell>
          <cell r="I351">
            <v>520065</v>
          </cell>
        </row>
        <row r="352">
          <cell r="D352" t="str">
            <v>AS Acacias-809</v>
          </cell>
          <cell r="E352" t="str">
            <v>Acometida Eléctrica Trifásica en Cable de Cu en 4 x N°  6 AWG (3 Fases + 1 Neutro) + 1 x N° 8T AWG  THHN/THWN 90°</v>
          </cell>
          <cell r="F352" t="str">
            <v>ml</v>
          </cell>
          <cell r="G352">
            <v>15</v>
          </cell>
          <cell r="H352">
            <v>34671</v>
          </cell>
          <cell r="I352">
            <v>520065</v>
          </cell>
        </row>
        <row r="353">
          <cell r="D353" t="str">
            <v>AS Apartado-232</v>
          </cell>
          <cell r="E353" t="str">
            <v>Acometida Eléctrica Trifásica en Cable de Cu en 4 x N°  6 AWG (3 Fases + 1 Neutro) + 1 x N° 8T AWG  THHN/THWN 90°</v>
          </cell>
          <cell r="F353" t="str">
            <v>ml</v>
          </cell>
          <cell r="G353">
            <v>12</v>
          </cell>
          <cell r="H353">
            <v>34671</v>
          </cell>
          <cell r="I353">
            <v>416052</v>
          </cell>
        </row>
        <row r="354">
          <cell r="D354" t="str">
            <v>IG Apartado-125</v>
          </cell>
          <cell r="E354" t="str">
            <v>Acometida Eléctrica Trifásica en Cable de Cu en 4 x N°  8 AWG (3 Fases + 1 Neutro) + 1 x N° 10T AWG  THHN/THWN 90°</v>
          </cell>
          <cell r="F354" t="str">
            <v>ml</v>
          </cell>
          <cell r="G354">
            <v>40</v>
          </cell>
          <cell r="H354">
            <v>27408</v>
          </cell>
          <cell r="I354">
            <v>1096320</v>
          </cell>
        </row>
        <row r="355">
          <cell r="D355" t="str">
            <v>IG Bogota La Modelo-213</v>
          </cell>
          <cell r="E355" t="str">
            <v>Acometida Eléctrica Trifásica en Cable de Cu en 4 x N°  8 AWG (3 Fases + 1 Neutro) + 1 x N° 10T AWG  THHN/THWN 90°</v>
          </cell>
          <cell r="F355" t="str">
            <v>ml</v>
          </cell>
          <cell r="G355">
            <v>100</v>
          </cell>
          <cell r="H355">
            <v>27408</v>
          </cell>
          <cell r="I355">
            <v>2740800</v>
          </cell>
        </row>
        <row r="356">
          <cell r="D356" t="str">
            <v>IG Manizales EPMSC -56</v>
          </cell>
          <cell r="E356" t="str">
            <v>Acometida Eléctrica Trifásica en Cable de Cu en 4 x N°  8 AWG (3 Fases + 1 Neutro) + 1 x N° 10T AWG  THHN/THWN 90°</v>
          </cell>
          <cell r="F356" t="str">
            <v>ml</v>
          </cell>
          <cell r="G356">
            <v>50</v>
          </cell>
          <cell r="H356">
            <v>27408</v>
          </cell>
          <cell r="I356">
            <v>1370400</v>
          </cell>
        </row>
        <row r="357">
          <cell r="D357" t="str">
            <v>IG Yopal-84</v>
          </cell>
          <cell r="E357" t="str">
            <v>Acometida Eléctrica Trifásica en Cable de Cu en 4 x N°  8 AWG (3 Fases + 1 Neutro) + 1 x N° 10T AWG  THHN/THWN 90°</v>
          </cell>
          <cell r="F357" t="str">
            <v>ml</v>
          </cell>
          <cell r="G357">
            <v>600</v>
          </cell>
          <cell r="H357">
            <v>27408</v>
          </cell>
          <cell r="I357">
            <v>16444800</v>
          </cell>
        </row>
        <row r="358">
          <cell r="D358" t="str">
            <v>IG Pitalito-125</v>
          </cell>
          <cell r="E358" t="str">
            <v>Acometida Eléctrica Trifásica en Cable de Cu en 4 x N°  8 AWG (3 Fases + 1 Neutro) + 1 x N° 10T AWG  THHN/THWN 90°</v>
          </cell>
          <cell r="F358" t="str">
            <v>ml</v>
          </cell>
          <cell r="G358">
            <v>20</v>
          </cell>
          <cell r="H358">
            <v>27408</v>
          </cell>
          <cell r="I358">
            <v>548160</v>
          </cell>
        </row>
        <row r="359">
          <cell r="D359" t="str">
            <v>IG Tumaco-215</v>
          </cell>
          <cell r="E359" t="str">
            <v>Acometida Eléctrica Trifásica en Cable de Cu en 4 x N°  8 AWG (3 Fases + 1 Neutro) + 1 x N° 10T AWG  THHN/THWN 90°</v>
          </cell>
          <cell r="F359" t="str">
            <v>ml</v>
          </cell>
          <cell r="G359">
            <v>80</v>
          </cell>
          <cell r="H359">
            <v>27408</v>
          </cell>
          <cell r="I359">
            <v>2192640</v>
          </cell>
        </row>
        <row r="360">
          <cell r="D360" t="str">
            <v>IG Corozal-162</v>
          </cell>
          <cell r="E360" t="str">
            <v>Acometida Eléctrica Trifásica en Cable de Cu en 4 x N°  8 AWG (3 Fases + 1 Neutro) + 1 x N° 10T AWG  THHN/THWN 90°</v>
          </cell>
          <cell r="F360" t="str">
            <v>ml</v>
          </cell>
          <cell r="G360">
            <v>80</v>
          </cell>
          <cell r="H360">
            <v>27408</v>
          </cell>
          <cell r="I360">
            <v>2192640</v>
          </cell>
        </row>
        <row r="361">
          <cell r="D361" t="str">
            <v>AS Bogota Picota-94</v>
          </cell>
          <cell r="E361" t="str">
            <v>Acometida Eléctrica Trifásica en Cable de Cu en 4 x N°  8 AWG (3 Fases + 1 Neutro) + 1 x N° 10T AWG  THHN/THWN 90°</v>
          </cell>
          <cell r="F361" t="str">
            <v>ml</v>
          </cell>
          <cell r="G361">
            <v>25</v>
          </cell>
          <cell r="H361">
            <v>27408</v>
          </cell>
          <cell r="I361">
            <v>685200</v>
          </cell>
        </row>
        <row r="362">
          <cell r="D362" t="str">
            <v>AS Bogota Picota-237</v>
          </cell>
          <cell r="E362" t="str">
            <v>Acometida en cable ACSR en 3 X #2/0 aluminio desnudo alma de acero</v>
          </cell>
          <cell r="F362" t="str">
            <v>ml</v>
          </cell>
          <cell r="G362">
            <v>60</v>
          </cell>
          <cell r="H362">
            <v>15848</v>
          </cell>
          <cell r="I362">
            <v>950880</v>
          </cell>
        </row>
        <row r="363">
          <cell r="D363" t="str">
            <v>IG Neiva-101</v>
          </cell>
          <cell r="E363" t="str">
            <v>Acometida en cable monopolar de Cobre No 1/0 XLPE - 15kV-133%  POR CANALIZACION SUBTERRANEA EN TUBO CONDUIT PVC Ø=3"</v>
          </cell>
          <cell r="F363" t="str">
            <v>ml</v>
          </cell>
          <cell r="G363">
            <v>25</v>
          </cell>
          <cell r="H363">
            <v>244095</v>
          </cell>
          <cell r="I363">
            <v>6102375</v>
          </cell>
        </row>
        <row r="364">
          <cell r="D364" t="str">
            <v>AS Bogota Picota-238</v>
          </cell>
          <cell r="E364" t="str">
            <v>Acometida para red subterranea URD 33% en cable XLPE 3 X 1/0 AWG 15kV</v>
          </cell>
          <cell r="F364" t="str">
            <v>ml</v>
          </cell>
          <cell r="G364">
            <v>60</v>
          </cell>
          <cell r="H364">
            <v>99436</v>
          </cell>
          <cell r="I364">
            <v>5966160</v>
          </cell>
        </row>
        <row r="365">
          <cell r="D365" t="str">
            <v>AS Bucaramanga-249</v>
          </cell>
          <cell r="E365" t="str">
            <v>ACOPLE FLEXIBLE PARA LA CONEXIÓN ENTRE EL VENTILADOR DE SUMINISTRO Y EL DUCTO</v>
          </cell>
          <cell r="F365" t="str">
            <v>UN</v>
          </cell>
          <cell r="G365">
            <v>4</v>
          </cell>
          <cell r="H365">
            <v>91000</v>
          </cell>
          <cell r="I365">
            <v>364000</v>
          </cell>
        </row>
        <row r="366">
          <cell r="D366" t="str">
            <v>AS Acacias-255</v>
          </cell>
          <cell r="E366" t="str">
            <v>ACOPLE FLEXIBLE PARA LA CONEXIÓN ENTRE EL VENTILADOR DE SUMINISTRO Y LOS DUCTOS</v>
          </cell>
          <cell r="F366" t="str">
            <v>UN</v>
          </cell>
          <cell r="G366">
            <v>4</v>
          </cell>
          <cell r="H366">
            <v>65000</v>
          </cell>
          <cell r="I366">
            <v>260000</v>
          </cell>
        </row>
        <row r="367">
          <cell r="D367" t="str">
            <v>AS Tumaco-303</v>
          </cell>
          <cell r="E367" t="str">
            <v>Acople flexible para la conexión entre el ventilador de suministro y los ductos</v>
          </cell>
          <cell r="F367" t="str">
            <v>UN</v>
          </cell>
          <cell r="G367">
            <v>4</v>
          </cell>
          <cell r="H367">
            <v>65000</v>
          </cell>
          <cell r="I367">
            <v>260000</v>
          </cell>
        </row>
        <row r="368">
          <cell r="D368" t="str">
            <v>AS Apartado-291</v>
          </cell>
          <cell r="E368" t="str">
            <v>Acople flexible para la conexión entre el ventilador de suministro y los ductos</v>
          </cell>
          <cell r="F368" t="str">
            <v>UN</v>
          </cell>
          <cell r="G368">
            <v>4</v>
          </cell>
          <cell r="H368">
            <v>65000</v>
          </cell>
          <cell r="I368">
            <v>260000</v>
          </cell>
        </row>
        <row r="370">
          <cell r="D370" t="str">
            <v>IG Magangue-150</v>
          </cell>
          <cell r="E370" t="str">
            <v>Adecuacion de acometidas de ventiladores existentes. Se realizan en 2 No.12 AWG + 1No. 14 desnudo con tubo PVC 1/2" regateado por pared y canaleta tipo click asegurada con chazo unicamente por techo. Incluye interruptor/selector de velocidades.</v>
          </cell>
          <cell r="F370" t="str">
            <v>UN</v>
          </cell>
          <cell r="G370">
            <v>10</v>
          </cell>
          <cell r="H370">
            <v>128284</v>
          </cell>
          <cell r="I370">
            <v>1282840</v>
          </cell>
        </row>
        <row r="371">
          <cell r="D371" t="str">
            <v>IG Medellin Pedregal-211</v>
          </cell>
          <cell r="E371" t="str">
            <v>Adecuación Sistema de salida de gases de Planta Eléctrica estática. Incluye Tubería del diámetro adecuado, unión flexible, silicona de alta temperatura, abrazaderas, Sistemas de sujeción, aislamiento térmico y Todos los Elementos, Accesorios y Actividades necesarias para su Correcto Funcionamiento</v>
          </cell>
          <cell r="F371" t="str">
            <v>UN</v>
          </cell>
          <cell r="G371">
            <v>5</v>
          </cell>
          <cell r="H371">
            <v>510471</v>
          </cell>
          <cell r="I371">
            <v>2552355</v>
          </cell>
        </row>
        <row r="372">
          <cell r="D372" t="str">
            <v>IG Itagui-208</v>
          </cell>
          <cell r="E372" t="str">
            <v>Adecuación Sistema de salida de gases de Planta Eléctrica estática. Incluye Tubería del diámetro adecuado, unión flexible, silicona de alta temperatura, abrazaderas, Sistemas de sujeción, aislamiento térmico y Todos los Elementos, Accesorios y Actividades necesarias para su Correcto Funcionamiento</v>
          </cell>
          <cell r="F372" t="str">
            <v>UN</v>
          </cell>
          <cell r="G372">
            <v>4</v>
          </cell>
          <cell r="H372">
            <v>510471</v>
          </cell>
          <cell r="I372">
            <v>2041884</v>
          </cell>
        </row>
        <row r="373">
          <cell r="D373" t="str">
            <v>AS Itagui-147</v>
          </cell>
          <cell r="E373" t="str">
            <v>Aislante en Neopreno e.=2,5mm a.&lt;=12cm, para separación de materiales metálicos de diferente grado de oxidación evitando el efecto de "par galvánico". Incluye suministro e instalación</v>
          </cell>
          <cell r="F373" t="str">
            <v>ml</v>
          </cell>
          <cell r="G373">
            <v>150</v>
          </cell>
          <cell r="H373">
            <v>2661</v>
          </cell>
          <cell r="I373">
            <v>399150</v>
          </cell>
        </row>
        <row r="374">
          <cell r="D374" t="str">
            <v>AS Medellin Pedregal-104</v>
          </cell>
          <cell r="E374" t="str">
            <v>Aislante en Neopreno e.=2,5mm a.&lt;=12cm, para separación de materiales metálicos de diferente grado de oxidación evitando el efecto de "par galvánico". Incluye suministro e instalación</v>
          </cell>
          <cell r="F374" t="str">
            <v>ml</v>
          </cell>
          <cell r="G374">
            <v>225</v>
          </cell>
          <cell r="H374">
            <v>2661</v>
          </cell>
          <cell r="I374">
            <v>598725</v>
          </cell>
        </row>
        <row r="375">
          <cell r="D375" t="str">
            <v>AS Acacias-305</v>
          </cell>
          <cell r="E375" t="str">
            <v>Alcantarillado Novafort Tramos de 6 Metros 110mm</v>
          </cell>
          <cell r="F375" t="str">
            <v>un</v>
          </cell>
          <cell r="G375">
            <v>18</v>
          </cell>
          <cell r="H375">
            <v>26543.79</v>
          </cell>
          <cell r="I375">
            <v>477788.18</v>
          </cell>
        </row>
        <row r="376">
          <cell r="D376" t="str">
            <v>AS Tumaco-131</v>
          </cell>
          <cell r="E376" t="str">
            <v>Alcantarillado Novafort Tramos de 6 Metros 110mm</v>
          </cell>
          <cell r="F376" t="str">
            <v>un</v>
          </cell>
          <cell r="G376">
            <v>36</v>
          </cell>
          <cell r="H376">
            <v>26543.79</v>
          </cell>
          <cell r="I376">
            <v>955576.37</v>
          </cell>
        </row>
        <row r="377">
          <cell r="D377" t="str">
            <v>AS Apartado-123</v>
          </cell>
          <cell r="E377" t="str">
            <v>Alcantarillado Novafort Tramos de 6 Metros 110mm</v>
          </cell>
          <cell r="F377" t="str">
            <v>un</v>
          </cell>
          <cell r="G377">
            <v>18</v>
          </cell>
          <cell r="H377">
            <v>26543.79</v>
          </cell>
          <cell r="I377">
            <v>477788.18</v>
          </cell>
        </row>
        <row r="378">
          <cell r="D378" t="str">
            <v>AS Acacias-306</v>
          </cell>
          <cell r="E378" t="str">
            <v>Alcantarillado Novafort Tramos de 6 Metros 200mm</v>
          </cell>
          <cell r="F378" t="str">
            <v>un</v>
          </cell>
          <cell r="G378">
            <v>99</v>
          </cell>
          <cell r="H378">
            <v>50054.5</v>
          </cell>
          <cell r="I378">
            <v>4955395.96</v>
          </cell>
        </row>
        <row r="379">
          <cell r="D379" t="str">
            <v>AS Tumaco-132</v>
          </cell>
          <cell r="E379" t="str">
            <v>Alcantarillado Novafort Tramos de 6 Metros 200mm</v>
          </cell>
          <cell r="F379" t="str">
            <v>un</v>
          </cell>
          <cell r="G379">
            <v>72</v>
          </cell>
          <cell r="H379">
            <v>50054.5</v>
          </cell>
          <cell r="I379">
            <v>3603924.34</v>
          </cell>
        </row>
        <row r="380">
          <cell r="D380" t="str">
            <v>AS Apartado-124</v>
          </cell>
          <cell r="E380" t="str">
            <v>Alcantarillado Novafort Tramos de 6 Metros 200mm</v>
          </cell>
          <cell r="F380" t="str">
            <v>un</v>
          </cell>
          <cell r="G380">
            <v>160</v>
          </cell>
          <cell r="H380">
            <v>50054.5</v>
          </cell>
          <cell r="I380">
            <v>8008720.75</v>
          </cell>
        </row>
        <row r="381">
          <cell r="D381" t="str">
            <v>AS Acacias-307</v>
          </cell>
          <cell r="E381" t="str">
            <v>Alcantarillado Novafort Tramos de 6 Metros 315mm</v>
          </cell>
          <cell r="F381" t="str">
            <v>un</v>
          </cell>
          <cell r="G381">
            <v>78</v>
          </cell>
          <cell r="H381">
            <v>104197.22</v>
          </cell>
          <cell r="I381">
            <v>8127383.2599999998</v>
          </cell>
        </row>
        <row r="382">
          <cell r="D382" t="str">
            <v>AS Tumaco-133</v>
          </cell>
          <cell r="E382" t="str">
            <v>Alcantarillado Novafort Tramos de 6 Metros 315mm</v>
          </cell>
          <cell r="F382" t="str">
            <v>un</v>
          </cell>
          <cell r="G382">
            <v>60</v>
          </cell>
          <cell r="H382">
            <v>104197.22</v>
          </cell>
          <cell r="I382">
            <v>6251833.2800000003</v>
          </cell>
        </row>
        <row r="383">
          <cell r="D383" t="str">
            <v>AS Apartado-125</v>
          </cell>
          <cell r="E383" t="str">
            <v>Alcantarillado Novafort Tramos de 6 Metros 315mm</v>
          </cell>
          <cell r="F383" t="str">
            <v>un</v>
          </cell>
          <cell r="G383">
            <v>158</v>
          </cell>
          <cell r="H383">
            <v>104197.22</v>
          </cell>
          <cell r="I383">
            <v>16463160.970000001</v>
          </cell>
        </row>
        <row r="384">
          <cell r="D384" t="str">
            <v>AS Tumaco-134</v>
          </cell>
          <cell r="E384" t="str">
            <v>Alcantarillado Novafort Tramos de 6 Metros 400mm</v>
          </cell>
          <cell r="F384" t="str">
            <v>un</v>
          </cell>
          <cell r="G384">
            <v>110</v>
          </cell>
          <cell r="H384">
            <v>150723.20000000001</v>
          </cell>
          <cell r="I384">
            <v>16579551.6</v>
          </cell>
        </row>
        <row r="385">
          <cell r="D385" t="str">
            <v>AS Itagui-56</v>
          </cell>
          <cell r="E385"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85" t="str">
            <v>ml</v>
          </cell>
          <cell r="G385">
            <v>5</v>
          </cell>
          <cell r="H385">
            <v>26264</v>
          </cell>
          <cell r="I385">
            <v>131320</v>
          </cell>
        </row>
        <row r="386">
          <cell r="D386" t="str">
            <v>AS Puerto Triunfo-29</v>
          </cell>
          <cell r="E386"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86" t="str">
            <v>ml</v>
          </cell>
          <cell r="G386">
            <v>20.65</v>
          </cell>
          <cell r="H386">
            <v>26264</v>
          </cell>
          <cell r="I386">
            <v>542351.6</v>
          </cell>
        </row>
        <row r="387">
          <cell r="D387" t="str">
            <v xml:space="preserve"> AS Medellin Bellavista-55</v>
          </cell>
          <cell r="E387"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87" t="str">
            <v>ml</v>
          </cell>
          <cell r="G387">
            <v>20.65</v>
          </cell>
          <cell r="H387">
            <v>26264</v>
          </cell>
          <cell r="I387">
            <v>542351.6</v>
          </cell>
        </row>
        <row r="388">
          <cell r="D388" t="str">
            <v>AS Bogota Salud Mental-144</v>
          </cell>
          <cell r="E388"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88" t="str">
            <v>ml</v>
          </cell>
          <cell r="G388">
            <v>55</v>
          </cell>
          <cell r="H388">
            <v>26264</v>
          </cell>
          <cell r="I388">
            <v>1444520</v>
          </cell>
        </row>
        <row r="389">
          <cell r="D389" t="str">
            <v>AS Bucaramanga-84</v>
          </cell>
          <cell r="E389"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89" t="str">
            <v>ml</v>
          </cell>
          <cell r="G389">
            <v>85</v>
          </cell>
          <cell r="H389">
            <v>26264</v>
          </cell>
          <cell r="I389">
            <v>2232440</v>
          </cell>
        </row>
        <row r="390">
          <cell r="D390" t="str">
            <v>IG Tumaco-50</v>
          </cell>
          <cell r="E390"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90" t="str">
            <v>ml</v>
          </cell>
          <cell r="G390">
            <v>10</v>
          </cell>
          <cell r="H390">
            <v>26264</v>
          </cell>
          <cell r="I390">
            <v>262640</v>
          </cell>
        </row>
        <row r="391">
          <cell r="D391" t="str">
            <v>IG Aguachica-48</v>
          </cell>
          <cell r="E391" t="str">
            <v>Alfajías en concreto a.&gt;15&lt;=25 h.&lt;=10 cm f'c=3000 psi, acabado a la vista, formaleta tablero liso aglomerado e.=19mm tipo Formaleta T de TABLEMAC, con bordes achaflanados. Incluye desencofrante y curador para el concreto, montaje donde corresponda. NO incluye aceros de refuerzo</v>
          </cell>
          <cell r="F391" t="str">
            <v>ml</v>
          </cell>
          <cell r="G391">
            <v>15</v>
          </cell>
          <cell r="H391">
            <v>26264</v>
          </cell>
          <cell r="I391">
            <v>393960</v>
          </cell>
        </row>
        <row r="392">
          <cell r="D392" t="str">
            <v>IG Leticia-92</v>
          </cell>
          <cell r="E392" t="str">
            <v>Alistado de pisos con mortero 1:3 h.&lt;=4 cm, sin pendiente</v>
          </cell>
          <cell r="F392" t="str">
            <v>m2</v>
          </cell>
          <cell r="G392">
            <v>405</v>
          </cell>
          <cell r="H392">
            <v>18183</v>
          </cell>
          <cell r="I392">
            <v>7364115</v>
          </cell>
        </row>
        <row r="393">
          <cell r="D393" t="str">
            <v>IG Bogota la Picota-54</v>
          </cell>
          <cell r="E393" t="str">
            <v>Alistado de pisos con mortero 1:3 h.&lt;=4 cm, sin pendiente</v>
          </cell>
          <cell r="F393" t="str">
            <v>m2</v>
          </cell>
          <cell r="G393">
            <v>1600</v>
          </cell>
          <cell r="H393">
            <v>18183</v>
          </cell>
          <cell r="I393">
            <v>29092800</v>
          </cell>
        </row>
        <row r="394">
          <cell r="D394" t="str">
            <v>AS Barranquilla-48</v>
          </cell>
          <cell r="E394" t="str">
            <v>Alistado de pisos con mortero 1:3 h.&lt;=4 cm, sin pendiente</v>
          </cell>
          <cell r="F394" t="str">
            <v>m2</v>
          </cell>
          <cell r="G394">
            <v>245</v>
          </cell>
          <cell r="H394">
            <v>18183</v>
          </cell>
          <cell r="I394">
            <v>4454835</v>
          </cell>
        </row>
        <row r="395">
          <cell r="D395" t="str">
            <v>AS Acacias-422</v>
          </cell>
          <cell r="E395" t="str">
            <v>Alistado de pisos con mortero 1:3 h.&lt;=4 cm, sin pendiente</v>
          </cell>
          <cell r="F395" t="str">
            <v>m2</v>
          </cell>
          <cell r="G395">
            <v>45</v>
          </cell>
          <cell r="H395">
            <v>18183</v>
          </cell>
          <cell r="I395">
            <v>818235</v>
          </cell>
        </row>
        <row r="396">
          <cell r="D396" t="str">
            <v>AS Acacias-558</v>
          </cell>
          <cell r="E396" t="str">
            <v>Alistado de pisos con mortero 1:3 h.&lt;=4 cm, sin pendiente</v>
          </cell>
          <cell r="F396" t="str">
            <v>m2</v>
          </cell>
          <cell r="G396">
            <v>45</v>
          </cell>
          <cell r="H396">
            <v>18183</v>
          </cell>
          <cell r="I396">
            <v>818235</v>
          </cell>
        </row>
        <row r="397">
          <cell r="D397" t="str">
            <v>AS Acacias-694</v>
          </cell>
          <cell r="E397" t="str">
            <v>Alistado de pisos con mortero 1:3 h.&lt;=4 cm, sin pendiente</v>
          </cell>
          <cell r="F397" t="str">
            <v>m2</v>
          </cell>
          <cell r="G397">
            <v>20</v>
          </cell>
          <cell r="H397">
            <v>18183</v>
          </cell>
          <cell r="I397">
            <v>363660</v>
          </cell>
        </row>
        <row r="398">
          <cell r="D398" t="str">
            <v>AS Bogota Buen Pastor-69</v>
          </cell>
          <cell r="E398" t="str">
            <v>Alistado de pisos con mortero 1:3 h.&lt;=4 cm, sin pendiente</v>
          </cell>
          <cell r="F398" t="str">
            <v>m2</v>
          </cell>
          <cell r="G398">
            <v>5</v>
          </cell>
          <cell r="H398">
            <v>18183</v>
          </cell>
          <cell r="I398">
            <v>90915</v>
          </cell>
        </row>
        <row r="399">
          <cell r="D399" t="str">
            <v>AS Cartagena-199</v>
          </cell>
          <cell r="E399" t="str">
            <v>Alistado de pisos con mortero 1:3 h.=4 cm promedio alistado+pendientado</v>
          </cell>
          <cell r="F399" t="str">
            <v>m2</v>
          </cell>
          <cell r="G399">
            <v>285</v>
          </cell>
          <cell r="H399">
            <v>20347</v>
          </cell>
          <cell r="I399">
            <v>5798895</v>
          </cell>
        </row>
        <row r="400">
          <cell r="D400" t="str">
            <v>AS Sincelejo-127</v>
          </cell>
          <cell r="E400" t="str">
            <v>Alistado de pisos con mortero 1:3 h.=4 cm promedio alistado+pendientado</v>
          </cell>
          <cell r="F400" t="str">
            <v>m2</v>
          </cell>
          <cell r="G400">
            <v>61</v>
          </cell>
          <cell r="H400">
            <v>20347</v>
          </cell>
          <cell r="I400">
            <v>1241167</v>
          </cell>
        </row>
        <row r="401">
          <cell r="D401" t="str">
            <v>IG Manizales RM-131</v>
          </cell>
          <cell r="E401" t="str">
            <v>Alistado de pisos con mortero 1:3 h.&lt;=4 cm, sin pendiente</v>
          </cell>
          <cell r="F401" t="str">
            <v>m2</v>
          </cell>
          <cell r="G401">
            <v>100</v>
          </cell>
          <cell r="H401">
            <v>18183</v>
          </cell>
          <cell r="I401">
            <v>1818300</v>
          </cell>
        </row>
        <row r="402">
          <cell r="D402" t="str">
            <v>IG Apartado-39</v>
          </cell>
          <cell r="E402" t="str">
            <v>Alistado de pisos con mortero impermeabilizado integralmente 1:3 h.&lt;=4 cm, sin pendiente</v>
          </cell>
          <cell r="F402" t="str">
            <v>m2</v>
          </cell>
          <cell r="G402">
            <v>900</v>
          </cell>
          <cell r="H402">
            <v>21609</v>
          </cell>
          <cell r="I402">
            <v>19448100</v>
          </cell>
        </row>
        <row r="403">
          <cell r="D403" t="str">
            <v>IG Bogota La Modelo-155</v>
          </cell>
          <cell r="E403" t="str">
            <v>Alistado de pisos con mortero impermeabilizado integralmente 1:3 h.&lt;=4 cm, sin pendiente</v>
          </cell>
          <cell r="F403" t="str">
            <v>m2</v>
          </cell>
          <cell r="G403">
            <v>36.75</v>
          </cell>
          <cell r="H403">
            <v>21609</v>
          </cell>
          <cell r="I403">
            <v>1543647</v>
          </cell>
        </row>
        <row r="404">
          <cell r="D404" t="str">
            <v>IG Magangue-40</v>
          </cell>
          <cell r="E404" t="str">
            <v>Alistado de pisos con mortero impermeabilizado integralmente 1:3 h.&lt;=4 cm, sin pendiente</v>
          </cell>
          <cell r="F404" t="str">
            <v>m2</v>
          </cell>
          <cell r="G404">
            <v>145</v>
          </cell>
          <cell r="H404">
            <v>21609</v>
          </cell>
          <cell r="I404">
            <v>3133305</v>
          </cell>
        </row>
        <row r="405">
          <cell r="D405" t="str">
            <v>IG Cartagena-47</v>
          </cell>
          <cell r="E405" t="str">
            <v>Alistado de pisos con mortero impermeabilizado integralmente 1:3 h.&lt;=4 cm, sin pendiente</v>
          </cell>
          <cell r="F405" t="str">
            <v>m2</v>
          </cell>
          <cell r="G405">
            <v>160</v>
          </cell>
          <cell r="H405">
            <v>21609</v>
          </cell>
          <cell r="I405">
            <v>3457440</v>
          </cell>
        </row>
        <row r="406">
          <cell r="D406" t="str">
            <v>IG Cartagena-116</v>
          </cell>
          <cell r="E406" t="str">
            <v>Alistado de pisos con mortero impermeabilizado integralmente 1:3 h.&lt;=4 cm, sin pendiente</v>
          </cell>
          <cell r="F406" t="str">
            <v>m2</v>
          </cell>
          <cell r="G406">
            <v>990</v>
          </cell>
          <cell r="H406">
            <v>21609</v>
          </cell>
          <cell r="I406">
            <v>21392910</v>
          </cell>
        </row>
        <row r="407">
          <cell r="D407" t="str">
            <v>IG Manizales EPMSC -90</v>
          </cell>
          <cell r="E407" t="str">
            <v>Alistado de pisos con mortero impermeabilizado integralmente 1:3 h.&lt;=4 cm, sin pendiente</v>
          </cell>
          <cell r="F407" t="str">
            <v>m2</v>
          </cell>
          <cell r="G407">
            <v>480</v>
          </cell>
          <cell r="H407">
            <v>21609</v>
          </cell>
          <cell r="I407">
            <v>10372320</v>
          </cell>
        </row>
        <row r="408">
          <cell r="D408" t="str">
            <v>IG Monteria-42</v>
          </cell>
          <cell r="E408" t="str">
            <v>Alistado de pisos con mortero impermeabilizado integralmente 1:3 h.&lt;=4 cm, sin pendiente</v>
          </cell>
          <cell r="F408" t="str">
            <v>m2</v>
          </cell>
          <cell r="G408">
            <v>219</v>
          </cell>
          <cell r="H408">
            <v>21609</v>
          </cell>
          <cell r="I408">
            <v>4732371</v>
          </cell>
        </row>
        <row r="409">
          <cell r="D409" t="str">
            <v>IG Tumaco-67</v>
          </cell>
          <cell r="E409" t="str">
            <v>Alistado de pisos con mortero impermeabilizado integralmente 1:3 h.&lt;=4 cm, sin pendiente</v>
          </cell>
          <cell r="F409" t="str">
            <v>m2</v>
          </cell>
          <cell r="G409">
            <v>20</v>
          </cell>
          <cell r="H409">
            <v>21609</v>
          </cell>
          <cell r="I409">
            <v>432180</v>
          </cell>
        </row>
        <row r="410">
          <cell r="D410" t="str">
            <v>IG Corozal-49</v>
          </cell>
          <cell r="E410" t="str">
            <v>Alistado de pisos con mortero impermeabilizado integralmente 1:3 h.&lt;=4 cm, sin pendiente</v>
          </cell>
          <cell r="F410" t="str">
            <v>m2</v>
          </cell>
          <cell r="G410">
            <v>86</v>
          </cell>
          <cell r="H410">
            <v>21609</v>
          </cell>
          <cell r="I410">
            <v>1858374</v>
          </cell>
        </row>
        <row r="411">
          <cell r="D411" t="str">
            <v>IG Aguachica-61</v>
          </cell>
          <cell r="E411" t="str">
            <v>Alistado de pisos con mortero impermeabilizado integralmente 1:3 h.&lt;=4 cm, sin pendiente</v>
          </cell>
          <cell r="F411" t="str">
            <v>m2</v>
          </cell>
          <cell r="G411">
            <v>320</v>
          </cell>
          <cell r="H411">
            <v>21609</v>
          </cell>
          <cell r="I411">
            <v>6914880</v>
          </cell>
        </row>
        <row r="412">
          <cell r="D412" t="str">
            <v>IG Chaparral-42</v>
          </cell>
          <cell r="E412" t="str">
            <v>Alistado de pisos con mortero impermeabilizado integralmente 1:3 h.&lt;=4 cm, sin pendiente</v>
          </cell>
          <cell r="F412" t="str">
            <v>m2</v>
          </cell>
          <cell r="G412">
            <v>70</v>
          </cell>
          <cell r="H412">
            <v>21609</v>
          </cell>
          <cell r="I412">
            <v>1512630</v>
          </cell>
        </row>
        <row r="413">
          <cell r="D413" t="str">
            <v>IG Tunja-40</v>
          </cell>
          <cell r="E413" t="str">
            <v>Alistado de pisos con mortero impermeabilizado integralmente 1:3 h.&lt;=4 cm, sin pendiente</v>
          </cell>
          <cell r="F413" t="str">
            <v>m2</v>
          </cell>
          <cell r="G413">
            <v>39.571874999999999</v>
          </cell>
          <cell r="H413">
            <v>21609</v>
          </cell>
          <cell r="I413">
            <v>855108.65</v>
          </cell>
        </row>
        <row r="414">
          <cell r="D414" t="str">
            <v>AS Itagui-67</v>
          </cell>
          <cell r="E414" t="str">
            <v>Alistado de pisos con mortero impermeabilizado integralmente 1:3 h.&lt;=4 cm, sin pendiente</v>
          </cell>
          <cell r="F414" t="str">
            <v>m2</v>
          </cell>
          <cell r="G414">
            <v>85</v>
          </cell>
          <cell r="H414">
            <v>21609</v>
          </cell>
          <cell r="I414">
            <v>1836765</v>
          </cell>
        </row>
        <row r="415">
          <cell r="D415" t="str">
            <v>AS Puerto Triunfo-46</v>
          </cell>
          <cell r="E415" t="str">
            <v>Alistado de pisos con mortero impermeabilizado integralmente 1:3 h.&lt;=4 cm, sin pendiente</v>
          </cell>
          <cell r="F415" t="str">
            <v>m2</v>
          </cell>
          <cell r="G415">
            <v>75</v>
          </cell>
          <cell r="H415">
            <v>21609</v>
          </cell>
          <cell r="I415">
            <v>1620675</v>
          </cell>
        </row>
        <row r="416">
          <cell r="D416" t="str">
            <v>AS Medellin Pedregal-37</v>
          </cell>
          <cell r="E416" t="str">
            <v>Alistado de pisos con mortero impermeabilizado integralmente 1:3 h.&lt;=4 cm, sin pendiente</v>
          </cell>
          <cell r="F416" t="str">
            <v>m2</v>
          </cell>
          <cell r="G416">
            <v>85</v>
          </cell>
          <cell r="H416">
            <v>21609</v>
          </cell>
          <cell r="I416">
            <v>1836765</v>
          </cell>
        </row>
        <row r="417">
          <cell r="D417" t="str">
            <v>AS Cucuta - Todos-114</v>
          </cell>
          <cell r="E417" t="str">
            <v>Alistado de pisos con mortero impermeabilizado integralmente 1:3 h.&lt;=4 cm, sin pendiente</v>
          </cell>
          <cell r="F417" t="str">
            <v>m2</v>
          </cell>
          <cell r="G417">
            <v>346.33</v>
          </cell>
          <cell r="H417">
            <v>21609</v>
          </cell>
          <cell r="I417">
            <v>7483844.9699999997</v>
          </cell>
        </row>
        <row r="418">
          <cell r="D418" t="str">
            <v>AS Acacias-127</v>
          </cell>
          <cell r="E418" t="str">
            <v>Alistado de pisos con mortero impermeabilizado integralmente 1:3 h.&lt;=4 cm, sin pendiente</v>
          </cell>
          <cell r="F418" t="str">
            <v>m2</v>
          </cell>
          <cell r="G418">
            <v>294</v>
          </cell>
          <cell r="H418">
            <v>21609</v>
          </cell>
          <cell r="I418">
            <v>6353046</v>
          </cell>
        </row>
        <row r="419">
          <cell r="D419" t="str">
            <v>AS Bucaramanga-257</v>
          </cell>
          <cell r="E419" t="str">
            <v>Alistado de pisos con mortero impermeabilizado integralmente 1:3 h.&lt;=4 cm, sin pendiente</v>
          </cell>
          <cell r="F419" t="str">
            <v>m2</v>
          </cell>
          <cell r="G419">
            <v>562</v>
          </cell>
          <cell r="H419">
            <v>21609</v>
          </cell>
          <cell r="I419">
            <v>12144258</v>
          </cell>
        </row>
        <row r="420">
          <cell r="D420" t="str">
            <v>AS Bogota Salud Mental-252</v>
          </cell>
          <cell r="E420" t="str">
            <v>Alistado de pisos con mortero impermeabilizado integralmente 1:3 h.&lt;=4 cm, sin pendiente</v>
          </cell>
          <cell r="F420" t="str">
            <v>m2</v>
          </cell>
          <cell r="G420">
            <v>850</v>
          </cell>
          <cell r="H420">
            <v>21609</v>
          </cell>
          <cell r="I420">
            <v>18367650</v>
          </cell>
        </row>
        <row r="421">
          <cell r="D421" t="str">
            <v>AS Bogota Buen Pastor-281</v>
          </cell>
          <cell r="E421" t="str">
            <v>Alistado de pisos con mortero impermeabilizado integralmente 1:3 h.&lt;=4 cm, sin pendiente</v>
          </cell>
          <cell r="F421" t="str">
            <v>m2</v>
          </cell>
          <cell r="G421">
            <v>130</v>
          </cell>
          <cell r="H421">
            <v>21609</v>
          </cell>
          <cell r="I421">
            <v>2809170</v>
          </cell>
        </row>
        <row r="422">
          <cell r="D422" t="str">
            <v>AS Tumaco-313</v>
          </cell>
          <cell r="E422" t="str">
            <v>Alistado de pisos con mortero impermeabilizado integralmente 1:3 h.&lt;=4 cm, sin pendiente</v>
          </cell>
          <cell r="F422" t="str">
            <v>m2</v>
          </cell>
          <cell r="G422">
            <v>197</v>
          </cell>
          <cell r="H422">
            <v>21609</v>
          </cell>
          <cell r="I422">
            <v>4256973</v>
          </cell>
        </row>
        <row r="423">
          <cell r="D423" t="str">
            <v>AS Apartado-301</v>
          </cell>
          <cell r="E423" t="str">
            <v>Alistado de pisos con mortero impermeabilizado integralmente 1:3 h.&lt;=4 cm, sin pendiente</v>
          </cell>
          <cell r="F423" t="str">
            <v>m2</v>
          </cell>
          <cell r="G423">
            <v>294</v>
          </cell>
          <cell r="H423">
            <v>21609</v>
          </cell>
          <cell r="I423">
            <v>6353046</v>
          </cell>
        </row>
        <row r="424">
          <cell r="D424" t="str">
            <v>IG Manizales RM-232</v>
          </cell>
          <cell r="E424" t="str">
            <v>Alistado de pisos con mortero impermeabilizado integralmente 1:3 h.=4 cm promedio alistado+pendientado</v>
          </cell>
          <cell r="F424" t="str">
            <v>m2</v>
          </cell>
          <cell r="G424">
            <v>40</v>
          </cell>
          <cell r="H424">
            <v>24188</v>
          </cell>
          <cell r="I424">
            <v>967520</v>
          </cell>
        </row>
        <row r="425">
          <cell r="D425" t="str">
            <v>IG Medellin Pedregal-38</v>
          </cell>
          <cell r="E425" t="str">
            <v>Alistado de pisos con mortero impermeabilizado integralmente 1:3 h.=4 cm promedio alistado+pendientado</v>
          </cell>
          <cell r="F425" t="str">
            <v>m2</v>
          </cell>
          <cell r="G425">
            <v>81.81</v>
          </cell>
          <cell r="H425">
            <v>24188</v>
          </cell>
          <cell r="I425">
            <v>1978699.34</v>
          </cell>
        </row>
        <row r="426">
          <cell r="D426" t="str">
            <v>IG Itagui-42</v>
          </cell>
          <cell r="E426" t="str">
            <v>Alistado de pisos con mortero impermeabilizado integralmente 1:3 h.=4 cm promedio alistado+pendientado</v>
          </cell>
          <cell r="F426" t="str">
            <v>m2</v>
          </cell>
          <cell r="G426">
            <v>373.76</v>
          </cell>
          <cell r="H426">
            <v>24188</v>
          </cell>
          <cell r="I426">
            <v>9040506.8800000008</v>
          </cell>
        </row>
        <row r="427">
          <cell r="D427" t="str">
            <v>IG Combita-77</v>
          </cell>
          <cell r="E427" t="str">
            <v>Alistado de pisos con mortero impermeabilizado integralmente 1:3 h.=4 cm promedio alistado+pendientado</v>
          </cell>
          <cell r="F427" t="str">
            <v>m2</v>
          </cell>
          <cell r="G427">
            <v>674</v>
          </cell>
          <cell r="H427">
            <v>24188</v>
          </cell>
          <cell r="I427">
            <v>16302712</v>
          </cell>
        </row>
        <row r="428">
          <cell r="D428" t="str">
            <v>IG Pitalito-48</v>
          </cell>
          <cell r="E428" t="str">
            <v>Alistado de pisos con mortero impermeabilizado integralmente 1:3 h.=4 cm promedio alistado+pendientado</v>
          </cell>
          <cell r="F428" t="str">
            <v>m2</v>
          </cell>
          <cell r="G428">
            <v>119</v>
          </cell>
          <cell r="H428">
            <v>24188</v>
          </cell>
          <cell r="I428">
            <v>2878372</v>
          </cell>
        </row>
        <row r="429">
          <cell r="D429" t="str">
            <v>IG Neiva-35</v>
          </cell>
          <cell r="E429" t="str">
            <v>Alistado de pisos con mortero impermeabilizado integralmente 1:3 h.=4 cm promedio alistado+pendientado</v>
          </cell>
          <cell r="F429" t="str">
            <v>m2</v>
          </cell>
          <cell r="G429">
            <v>522.77499999999998</v>
          </cell>
          <cell r="H429">
            <v>24188</v>
          </cell>
          <cell r="I429">
            <v>12644881.699999999</v>
          </cell>
        </row>
        <row r="430">
          <cell r="D430" t="str">
            <v xml:space="preserve"> AS Medellin Bellavista-67</v>
          </cell>
          <cell r="E430" t="str">
            <v>Alistado de pisos con mortero impermeabilizado integralmente 1:3 h.=4 cm promedio alistado+pendientado</v>
          </cell>
          <cell r="F430" t="str">
            <v>m2</v>
          </cell>
          <cell r="G430">
            <v>775</v>
          </cell>
          <cell r="H430">
            <v>24188</v>
          </cell>
          <cell r="I430">
            <v>18745700</v>
          </cell>
        </row>
        <row r="431">
          <cell r="D431" t="str">
            <v>AS Acacias-128</v>
          </cell>
          <cell r="E431" t="str">
            <v>Alistado de pisos con mortero impermeabilizado integralmente 1:3 h.=4 cm promedio alistado+pendientado</v>
          </cell>
          <cell r="F431" t="str">
            <v>m2</v>
          </cell>
          <cell r="G431">
            <v>426</v>
          </cell>
          <cell r="H431">
            <v>24188</v>
          </cell>
          <cell r="I431">
            <v>10304088</v>
          </cell>
        </row>
        <row r="432">
          <cell r="D432" t="str">
            <v>AS Bucaramanga-258</v>
          </cell>
          <cell r="E432" t="str">
            <v>Alistado de pisos con mortero impermeabilizado integralmente 1:3 h.=4 cm promedio alistado+pendientado</v>
          </cell>
          <cell r="F432" t="str">
            <v>m2</v>
          </cell>
          <cell r="G432">
            <v>70</v>
          </cell>
          <cell r="H432">
            <v>24188</v>
          </cell>
          <cell r="I432">
            <v>1693160</v>
          </cell>
        </row>
        <row r="433">
          <cell r="D433" t="str">
            <v>AS Bogota Area Sanidad-69</v>
          </cell>
          <cell r="E433" t="str">
            <v>Alistado de pisos con mortero impermeabilizado integralmente 1:3 h.=4 cm promedio alistado+pendientado</v>
          </cell>
          <cell r="F433" t="str">
            <v>m2</v>
          </cell>
          <cell r="G433">
            <v>488</v>
          </cell>
          <cell r="H433">
            <v>24188</v>
          </cell>
          <cell r="I433">
            <v>11803744</v>
          </cell>
        </row>
        <row r="434">
          <cell r="D434" t="str">
            <v>AS Bogota Salud Mental-253</v>
          </cell>
          <cell r="E434" t="str">
            <v>Alistado de pisos con mortero impermeabilizado integralmente 1:3 h.=4 cm promedio alistado+pendientado</v>
          </cell>
          <cell r="F434" t="str">
            <v>m2</v>
          </cell>
          <cell r="G434">
            <v>250</v>
          </cell>
          <cell r="H434">
            <v>24188</v>
          </cell>
          <cell r="I434">
            <v>6047000</v>
          </cell>
        </row>
        <row r="435">
          <cell r="D435" t="str">
            <v>AS Bogota Picota-114</v>
          </cell>
          <cell r="E435" t="str">
            <v>Alistado de pisos con mortero impermeabilizado integralmente 1:3 h.=4 cm promedio alistado+pendientado</v>
          </cell>
          <cell r="F435" t="str">
            <v>m2</v>
          </cell>
          <cell r="G435">
            <v>446.42</v>
          </cell>
          <cell r="H435">
            <v>24188</v>
          </cell>
          <cell r="I435">
            <v>10798006.960000001</v>
          </cell>
        </row>
        <row r="436">
          <cell r="D436" t="str">
            <v>AS Bogota Picota-246</v>
          </cell>
          <cell r="E436" t="str">
            <v>Alistado de pisos con mortero impermeabilizado integralmente 1:3 h.=4 cm promedio alistado+pendientado</v>
          </cell>
          <cell r="F436" t="str">
            <v>m2</v>
          </cell>
          <cell r="G436">
            <v>136</v>
          </cell>
          <cell r="H436">
            <v>24188</v>
          </cell>
          <cell r="I436">
            <v>3289568</v>
          </cell>
        </row>
        <row r="437">
          <cell r="D437" t="str">
            <v>AS Tumaco-314</v>
          </cell>
          <cell r="E437" t="str">
            <v>Alistado de pisos con mortero impermeabilizado integralmente 1:3 h.=4 cm promedio alistado+pendientado</v>
          </cell>
          <cell r="F437" t="str">
            <v>m2</v>
          </cell>
          <cell r="G437">
            <v>285</v>
          </cell>
          <cell r="H437">
            <v>24188</v>
          </cell>
          <cell r="I437">
            <v>6893580</v>
          </cell>
        </row>
        <row r="438">
          <cell r="D438" t="str">
            <v>AS Apartado-302</v>
          </cell>
          <cell r="E438" t="str">
            <v>Alistado de pisos con mortero impermeabilizado integralmente 1:3 h.=4 cm promedio alistado+pendientado.</v>
          </cell>
          <cell r="F438" t="str">
            <v>m2</v>
          </cell>
          <cell r="G438">
            <v>426</v>
          </cell>
          <cell r="H438">
            <v>24188</v>
          </cell>
          <cell r="I438">
            <v>10304088</v>
          </cell>
        </row>
        <row r="439">
          <cell r="D439" t="str">
            <v>IG Valledupar-150</v>
          </cell>
          <cell r="E439" t="str">
            <v>Alistado de pisos con mortero impermeabilizado integralmente 1:3 h.=4 cm promedio alistado+pendientado.</v>
          </cell>
          <cell r="F439" t="str">
            <v>m2</v>
          </cell>
          <cell r="G439">
            <v>389</v>
          </cell>
          <cell r="H439">
            <v>24188</v>
          </cell>
          <cell r="I439">
            <v>9409132</v>
          </cell>
        </row>
        <row r="440">
          <cell r="D440" t="str">
            <v>IG Medellin Bellavista-43</v>
          </cell>
          <cell r="E440" t="str">
            <v>Alistado de pisos con mortero impermeabilizado integralmente 1:3 h=4 cm, sin pendiente</v>
          </cell>
          <cell r="F440" t="str">
            <v>m2</v>
          </cell>
          <cell r="G440">
            <v>657.35</v>
          </cell>
          <cell r="H440">
            <v>21609</v>
          </cell>
          <cell r="I440">
            <v>14204676</v>
          </cell>
        </row>
        <row r="441">
          <cell r="D441" t="str">
            <v>IG Medellin Pedregal-120</v>
          </cell>
          <cell r="E441" t="str">
            <v>Alistado de superficie con mortero impermeabilizado integralmente para cubiertas y terrazas 1:4 h.=4 cm promedio alistado+pendientado</v>
          </cell>
          <cell r="F441" t="str">
            <v>m2</v>
          </cell>
          <cell r="G441">
            <v>200</v>
          </cell>
          <cell r="H441">
            <v>22385</v>
          </cell>
          <cell r="I441">
            <v>4477000</v>
          </cell>
        </row>
        <row r="442">
          <cell r="D442" t="str">
            <v>IG Itagui-113</v>
          </cell>
          <cell r="E442" t="str">
            <v>Alistado de superficie con mortero impermeabilizado integralmente para cubiertas y terrazas 1:4 h.=4 cm promedio alistado+pendientado</v>
          </cell>
          <cell r="F442" t="str">
            <v>m2</v>
          </cell>
          <cell r="G442">
            <v>1649</v>
          </cell>
          <cell r="H442">
            <v>22385</v>
          </cell>
          <cell r="I442">
            <v>36912865</v>
          </cell>
        </row>
        <row r="443">
          <cell r="D443" t="str">
            <v>IG Bogota La Modelo-38</v>
          </cell>
          <cell r="E443" t="str">
            <v>Alistado de superficie con mortero impermeabilizado integralmente para cubiertas y terrazas 1:4 h.=4 cm promedio alistado+pendientado</v>
          </cell>
          <cell r="F443" t="str">
            <v>m2</v>
          </cell>
          <cell r="G443">
            <v>43.5</v>
          </cell>
          <cell r="H443">
            <v>22385</v>
          </cell>
          <cell r="I443">
            <v>973747.5</v>
          </cell>
        </row>
        <row r="444">
          <cell r="D444" t="str">
            <v>IG Bogota La Modelo-98</v>
          </cell>
          <cell r="E444" t="str">
            <v>Alistado de superficie con mortero impermeabilizado integralmente para cubiertas y terrazas 1:4 h.=4 cm promedio alistado+pendientado</v>
          </cell>
          <cell r="F444" t="str">
            <v>m2</v>
          </cell>
          <cell r="G444">
            <v>109.68</v>
          </cell>
          <cell r="H444">
            <v>22385</v>
          </cell>
          <cell r="I444">
            <v>2455186.7999999998</v>
          </cell>
        </row>
        <row r="445">
          <cell r="D445" t="str">
            <v>IG Bogota La Modelo-154</v>
          </cell>
          <cell r="E445" t="str">
            <v>Alistado de superficie con mortero impermeabilizado integralmente para cubiertas y terrazas 1:4 h.=4 cm promedio alistado+pendientado</v>
          </cell>
          <cell r="F445" t="str">
            <v>m2</v>
          </cell>
          <cell r="G445">
            <v>36.75</v>
          </cell>
          <cell r="H445">
            <v>22385</v>
          </cell>
          <cell r="I445">
            <v>794130.75</v>
          </cell>
        </row>
        <row r="446">
          <cell r="D446" t="str">
            <v>IG Florencia Cunduy-45</v>
          </cell>
          <cell r="E446" t="str">
            <v>Alistado de superficie con mortero impermeabilizado integralmente para cubiertas y terrazas 1:4 h.=4 cm promedio alistado+pendientado</v>
          </cell>
          <cell r="F446" t="str">
            <v>m2</v>
          </cell>
          <cell r="G446">
            <v>2034</v>
          </cell>
          <cell r="H446">
            <v>22385</v>
          </cell>
          <cell r="I446">
            <v>45531090</v>
          </cell>
        </row>
        <row r="447">
          <cell r="D447" t="str">
            <v>IG Pitalito-40</v>
          </cell>
          <cell r="E447" t="str">
            <v>Alistado de superficie con mortero impermeabilizado integralmente para cubiertas y terrazas 1:4 h.=4 cm promedio alistado+pendientado</v>
          </cell>
          <cell r="F447" t="str">
            <v>m2</v>
          </cell>
          <cell r="G447">
            <v>108.1</v>
          </cell>
          <cell r="H447">
            <v>22385</v>
          </cell>
          <cell r="I447">
            <v>2419819</v>
          </cell>
        </row>
        <row r="448">
          <cell r="D448" t="str">
            <v>IG Garzon-25</v>
          </cell>
          <cell r="E448" t="str">
            <v>Alistado de superficie con mortero impermeabilizado integralmente para cubiertas y terrazas 1:4 h.=4 cm promedio alistado+pendientado</v>
          </cell>
          <cell r="F448" t="str">
            <v>m2</v>
          </cell>
          <cell r="G448">
            <v>737.3</v>
          </cell>
          <cell r="H448">
            <v>22385</v>
          </cell>
          <cell r="I448">
            <v>16504461</v>
          </cell>
        </row>
        <row r="449">
          <cell r="D449" t="str">
            <v>IG Tumaco-154</v>
          </cell>
          <cell r="E449" t="str">
            <v>Alistado de superficie con mortero impermeabilizado integralmente para cubiertas y terrazas 1:4 h.=4 cm promedio alistado+pendientado</v>
          </cell>
          <cell r="F449" t="str">
            <v>m2</v>
          </cell>
          <cell r="G449">
            <v>300</v>
          </cell>
          <cell r="H449">
            <v>22385</v>
          </cell>
          <cell r="I449">
            <v>6715500</v>
          </cell>
        </row>
        <row r="450">
          <cell r="D450" t="str">
            <v>IG Santa Rosa -35</v>
          </cell>
          <cell r="E450" t="str">
            <v>Alistado de superficie con mortero impermeabilizado integralmente para cubiertas y terrazas 1:4 h.=4 cm promedio alistado+pendientado</v>
          </cell>
          <cell r="F450" t="str">
            <v>m2</v>
          </cell>
          <cell r="G450">
            <v>30</v>
          </cell>
          <cell r="H450">
            <v>22385</v>
          </cell>
          <cell r="I450">
            <v>22385</v>
          </cell>
        </row>
        <row r="451">
          <cell r="D451" t="str">
            <v>AS Cartagena-210</v>
          </cell>
          <cell r="E451" t="str">
            <v>Alistado de superficie con mortero impermeabilizado integralmente para cubiertas y terrazas 1:4 h.=4 cm promedio alistado+pendientado</v>
          </cell>
          <cell r="F451" t="str">
            <v>m2</v>
          </cell>
          <cell r="G451">
            <v>545</v>
          </cell>
          <cell r="H451">
            <v>22385</v>
          </cell>
          <cell r="I451">
            <v>12199825</v>
          </cell>
        </row>
        <row r="452">
          <cell r="D452" t="str">
            <v>AS Bucaramanga-270</v>
          </cell>
          <cell r="E452" t="str">
            <v>Alistado de superficie con mortero impermeabilizado integralmente para cubiertas y terrazas 1:4 h.=4 cm promedio alistado+pendientado</v>
          </cell>
          <cell r="F452" t="str">
            <v>m2</v>
          </cell>
          <cell r="G452">
            <v>685</v>
          </cell>
          <cell r="H452">
            <v>22385</v>
          </cell>
          <cell r="I452">
            <v>15333725</v>
          </cell>
        </row>
        <row r="453">
          <cell r="D453" t="str">
            <v>AS Bogota Area Sanidad-77</v>
          </cell>
          <cell r="E453" t="str">
            <v>Alistado de superficie con mortero impermeabilizado integralmente para cubiertas y terrazas 1:4 h.=4 cm promedio alistado+pendientado</v>
          </cell>
          <cell r="F453" t="str">
            <v>m2</v>
          </cell>
          <cell r="G453">
            <v>350</v>
          </cell>
          <cell r="H453">
            <v>22385</v>
          </cell>
          <cell r="I453">
            <v>7834750</v>
          </cell>
        </row>
        <row r="454">
          <cell r="D454" t="str">
            <v>AS Bogota Salud Mental-270</v>
          </cell>
          <cell r="E454" t="str">
            <v>Alistado de superficie con mortero impermeabilizado integralmente para cubiertas y terrazas 1:4 h.=4 cm promedio alistado+pendientado</v>
          </cell>
          <cell r="F454" t="str">
            <v>m2</v>
          </cell>
          <cell r="G454">
            <v>460</v>
          </cell>
          <cell r="H454">
            <v>22385</v>
          </cell>
          <cell r="I454">
            <v>10297100</v>
          </cell>
        </row>
        <row r="455">
          <cell r="D455" t="str">
            <v>AS Bogota Buen Pastor-77</v>
          </cell>
          <cell r="E455" t="str">
            <v>Alistado de superficie con mortero impermeabilizado integralmente para cubiertas y terrazas 1:4 h.=4 cm promedio alistado+pendientado</v>
          </cell>
          <cell r="F455" t="str">
            <v>m2</v>
          </cell>
          <cell r="G455">
            <v>110</v>
          </cell>
          <cell r="H455">
            <v>22385</v>
          </cell>
          <cell r="I455">
            <v>2462350</v>
          </cell>
        </row>
        <row r="456">
          <cell r="D456" t="str">
            <v>IG Manizales RM-299</v>
          </cell>
          <cell r="E456"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56" t="str">
            <v>m²</v>
          </cell>
          <cell r="G456">
            <v>4</v>
          </cell>
          <cell r="H456">
            <v>0</v>
          </cell>
          <cell r="I456">
            <v>180320</v>
          </cell>
        </row>
        <row r="457">
          <cell r="D457" t="str">
            <v>IG Leticia-97</v>
          </cell>
          <cell r="E457"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57" t="str">
            <v>m2</v>
          </cell>
          <cell r="G457">
            <v>310</v>
          </cell>
          <cell r="H457">
            <v>45080</v>
          </cell>
          <cell r="I457">
            <v>13974800</v>
          </cell>
        </row>
        <row r="458">
          <cell r="D458" t="str">
            <v>IG Pitalito-51</v>
          </cell>
          <cell r="E458"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58" t="str">
            <v>m2</v>
          </cell>
          <cell r="G458">
            <v>450</v>
          </cell>
          <cell r="H458">
            <v>45080</v>
          </cell>
          <cell r="I458">
            <v>20286000</v>
          </cell>
        </row>
        <row r="459">
          <cell r="D459" t="str">
            <v>IG Magangue-45</v>
          </cell>
          <cell r="E459"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59" t="str">
            <v>m2</v>
          </cell>
          <cell r="G459">
            <v>125</v>
          </cell>
          <cell r="H459">
            <v>45080</v>
          </cell>
          <cell r="I459">
            <v>5635000</v>
          </cell>
        </row>
        <row r="460">
          <cell r="D460" t="str">
            <v>IG Manizales EPMSC -116</v>
          </cell>
          <cell r="E460"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0" t="str">
            <v>m2</v>
          </cell>
          <cell r="G460">
            <v>460.11422599999997</v>
          </cell>
          <cell r="H460">
            <v>45080</v>
          </cell>
          <cell r="I460">
            <v>20741949.309999999</v>
          </cell>
        </row>
        <row r="461">
          <cell r="D461" t="str">
            <v>IG Monteria-47</v>
          </cell>
          <cell r="E461"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1" t="str">
            <v>m2</v>
          </cell>
          <cell r="G461">
            <v>125</v>
          </cell>
          <cell r="H461">
            <v>45080</v>
          </cell>
          <cell r="I461">
            <v>5635000</v>
          </cell>
        </row>
        <row r="462">
          <cell r="D462" t="str">
            <v>IG Tumaco-69</v>
          </cell>
          <cell r="E462"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2" t="str">
            <v>m2</v>
          </cell>
          <cell r="G462">
            <v>55</v>
          </cell>
          <cell r="H462">
            <v>45080</v>
          </cell>
          <cell r="I462">
            <v>2479400</v>
          </cell>
        </row>
        <row r="463">
          <cell r="D463" t="str">
            <v>IG Corozal-54</v>
          </cell>
          <cell r="E463"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3" t="str">
            <v>m2</v>
          </cell>
          <cell r="G463">
            <v>125</v>
          </cell>
          <cell r="H463">
            <v>45080</v>
          </cell>
          <cell r="I463">
            <v>5635000</v>
          </cell>
        </row>
        <row r="464">
          <cell r="D464" t="str">
            <v xml:space="preserve"> AS Medellin Bellavista-70</v>
          </cell>
          <cell r="E464"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4" t="str">
            <v>m2</v>
          </cell>
          <cell r="G464">
            <v>164.7</v>
          </cell>
          <cell r="H464">
            <v>45080</v>
          </cell>
          <cell r="I464">
            <v>7424676</v>
          </cell>
        </row>
        <row r="465">
          <cell r="D465" t="str">
            <v>AS Itagui-70</v>
          </cell>
          <cell r="E465"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5" t="str">
            <v>m2</v>
          </cell>
          <cell r="G465">
            <v>50</v>
          </cell>
          <cell r="H465">
            <v>45080</v>
          </cell>
          <cell r="I465">
            <v>2254000</v>
          </cell>
        </row>
        <row r="466">
          <cell r="D466" t="str">
            <v>AS Puerto Triunfo-49</v>
          </cell>
          <cell r="E466"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6" t="str">
            <v>m2</v>
          </cell>
          <cell r="G466">
            <v>90</v>
          </cell>
          <cell r="H466">
            <v>45080</v>
          </cell>
          <cell r="I466">
            <v>4057200</v>
          </cell>
        </row>
        <row r="467">
          <cell r="D467" t="str">
            <v>AS Medellin Pedregal-40</v>
          </cell>
          <cell r="E467"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7" t="str">
            <v>m2</v>
          </cell>
          <cell r="G467">
            <v>40</v>
          </cell>
          <cell r="H467">
            <v>45080</v>
          </cell>
          <cell r="I467">
            <v>1803200</v>
          </cell>
        </row>
        <row r="468">
          <cell r="D468" t="str">
            <v>IG Manizales RM-58</v>
          </cell>
          <cell r="E468" t="str">
            <v>Alistado, afinado y acabado de piso con Concreto esmaltado y endurecido h.=5 cm f'c=3.000 psi, endurecedor silíceo a base de cuarzo con dosificación 4 kg/m2 tipo Rocktop de TOXEMENT o equivalente de igual calidad o superior, incluye supervisión capacitada durante el curado del concreto para evitar fisuramiento. NO incluye malla electrosoldada, ni corte para dilataciones, ni sello en dilataciones</v>
          </cell>
          <cell r="F468" t="str">
            <v>m2</v>
          </cell>
          <cell r="G468">
            <v>40</v>
          </cell>
          <cell r="H468">
            <v>45080</v>
          </cell>
          <cell r="I468">
            <v>1803200</v>
          </cell>
        </row>
        <row r="469">
          <cell r="D469" t="str">
            <v>IG Valledupar-151</v>
          </cell>
          <cell r="E469" t="str">
            <v>Alistado, afinado y acabado de piso con Mortero quemado / esmaltado 1:3 h.=3 cm, aplicando mineral de pigmentos de óxido de hierro para obtener color superficial durante el secado tipo BAYER o equivalente de igual calidad o superior. NO incluye malla electrosoldada, ni corte para dilataciones, ni sello en dilataciones.</v>
          </cell>
          <cell r="F469" t="str">
            <v>m2</v>
          </cell>
          <cell r="G469">
            <v>200</v>
          </cell>
          <cell r="H469">
            <v>22653</v>
          </cell>
          <cell r="I469">
            <v>4530600</v>
          </cell>
        </row>
        <row r="470">
          <cell r="D470" t="str">
            <v>IG Combita-93</v>
          </cell>
          <cell r="E470" t="str">
            <v>Ampliación de mirillas de puertas existentes en carpintería metálica para obtener medida final de 15x45cm (a x h); realizando el desmonte y transporte de la hoja de la puerta; corte de hoja entamborada; instalación de refuerzo interno en contorno del vano de la mirilla en tubular soldado a la lámina; instalación de lámina figurada CR. cal.16 bordeando el vano y dando acabado al borde, con esquineros acolillados, con ranura para la posterior instalación de la malla, soldada en la totalidad del contorno a los tableros de la hoja; vano de la mirilla con varillas lisas de acero ø.=3/4" dispuestas vertical y horizontalmente cada 7,5cm a ejes; vano de la mirilla cubierto con lámina expandida HR. con huecos de 31,00x16,20mm tipo IMT-40 cal.4,50mm de COLMALLAS o equivalente de igual calidad o superior, lámina expandida incrustada en la ranura de la lámina figurada instalada en contorno y soldada con cordón corrido. Incluye soldaduras y complementarios, suministro, fabricación, montaje, anticorrosivo aplicado en dos (2) capas. NO incluye pintura de acabado.</v>
          </cell>
          <cell r="F470" t="str">
            <v>un</v>
          </cell>
          <cell r="G470">
            <v>52</v>
          </cell>
          <cell r="H470">
            <v>60043</v>
          </cell>
          <cell r="I470">
            <v>3122236</v>
          </cell>
        </row>
        <row r="471">
          <cell r="D471" t="str">
            <v>AS Puerto Triunfo-114</v>
          </cell>
          <cell r="E471" t="str">
            <v>Angeo para vano de ventana para protección contra mosquitos, con marco en listones bastidor de 3,0x3,0cm de madera Cedro Blanco, angeo en fibra de vidrio con huecos de 18x16mm tipo Phifer de COLMALLAS o equivalente de igual calidad o superior, contramarco / pisamalla con listones de 1,7x3,0cm de madera Cedro Blanco. Incluye suministro, fabricación, montaje, tornillos avellanados, tapón de madera, anclajes, piezas de madera secadas pulidas inmunizadas selladas y lacadas, relacionados y complementarios</v>
          </cell>
          <cell r="F471" t="str">
            <v>m2</v>
          </cell>
          <cell r="G471">
            <v>45</v>
          </cell>
          <cell r="H471">
            <v>18900</v>
          </cell>
          <cell r="I471">
            <v>850500</v>
          </cell>
        </row>
        <row r="472">
          <cell r="D472" t="str">
            <v>IG Bogota la Picota-67</v>
          </cell>
          <cell r="E472" t="str">
            <v>Aplicación de pintura anticorrosiva alquídica sobre lámina metálica llena cubriendo una sola cara con ancho/desarrollo = 10cm, aplicada en dos (2) capas. Incluye limpieza y preparación de la superficie</v>
          </cell>
          <cell r="F472" t="str">
            <v>ml</v>
          </cell>
          <cell r="G472">
            <v>20</v>
          </cell>
          <cell r="H472">
            <v>5326</v>
          </cell>
          <cell r="I472">
            <v>106520</v>
          </cell>
        </row>
        <row r="473">
          <cell r="D473" t="str">
            <v>AS Itagui-127</v>
          </cell>
          <cell r="E473" t="str">
            <v>Aplicación de pintura anticorrosiva alquídica sobre lámina metálica llena cubriendo una sola cara con ancho/desarrollo = 10cm, aplicada en dos (2) capas. Incluye limpieza y preparación de la superficie</v>
          </cell>
          <cell r="F473" t="str">
            <v>ml</v>
          </cell>
          <cell r="G473">
            <v>12</v>
          </cell>
          <cell r="H473">
            <v>5326</v>
          </cell>
          <cell r="I473">
            <v>63912</v>
          </cell>
        </row>
        <row r="474">
          <cell r="D474" t="str">
            <v>AS Medellin Pedregal-84</v>
          </cell>
          <cell r="E474" t="str">
            <v>Aplicación de pintura anticorrosiva alquídica sobre lámina metálica llena cubriendo una sola cara con ancho/desarrollo = 10cm, aplicada en dos (2) capas. Incluye limpieza y preparación de la superficie</v>
          </cell>
          <cell r="F474" t="str">
            <v>ml</v>
          </cell>
          <cell r="G474">
            <v>4</v>
          </cell>
          <cell r="H474">
            <v>5326</v>
          </cell>
          <cell r="I474">
            <v>21304</v>
          </cell>
        </row>
        <row r="475">
          <cell r="D475" t="str">
            <v>IG Bogota La Modelo-232</v>
          </cell>
          <cell r="E475" t="str">
            <v>Aplicación de pintura anticorrosiva alquídica sobre lámina metálica llena cubriendo una sola cara, aplicada en dos (2) capas. Incluye limpieza y preparación de la superficie</v>
          </cell>
          <cell r="F475" t="str">
            <v>ml</v>
          </cell>
          <cell r="G475">
            <v>300</v>
          </cell>
          <cell r="H475">
            <v>13316</v>
          </cell>
          <cell r="I475">
            <v>3994800</v>
          </cell>
        </row>
        <row r="476">
          <cell r="D476" t="str">
            <v>IG Combita-99</v>
          </cell>
          <cell r="E476" t="str">
            <v>Aplicación de pintura anticorrosiva alquídica sobre lámina metálica llena cubriendo una sola cara, aplicada en dos (2) capas. Incluye limpieza y preparación de la superficie. Para mantenimiento de carpintería existente.</v>
          </cell>
          <cell r="F476" t="str">
            <v>m2</v>
          </cell>
          <cell r="G476">
            <v>37</v>
          </cell>
          <cell r="H476">
            <v>13316</v>
          </cell>
          <cell r="I476">
            <v>492692</v>
          </cell>
        </row>
        <row r="477">
          <cell r="D477" t="str">
            <v>IG Medellin Pedregal-122</v>
          </cell>
          <cell r="E477" t="str">
            <v>Aplicación de pintura reflectiva de aluminio con base asfáltica de baja viscosidad para proteger las impermeabilizaciones y disminuir la captación de calor de las superficies, tipo Alumol de SIKA o equivalente de igual calidad o superior. Incluye limpieza de la superficie, NO incluye reparaciones de impermeabilizaciones. Costo del m2 por capa de aplicación</v>
          </cell>
          <cell r="F477" t="str">
            <v>m2</v>
          </cell>
          <cell r="G477">
            <v>6000</v>
          </cell>
          <cell r="H477">
            <v>6006</v>
          </cell>
          <cell r="I477">
            <v>36036000</v>
          </cell>
        </row>
        <row r="478">
          <cell r="D478" t="str">
            <v>AS Bogota Area Sanidad-78</v>
          </cell>
          <cell r="E478" t="str">
            <v>Aplicación de pintura reflectiva de aluminio con base asfáltica de baja viscosidad para proteger las impermeabilizaciones y disminuir la captación de calor de las superficies, tipo Alumol de SIKA o equivalente de igual calidad o superior. Incluye limpieza de la superficie, NO incluye reparaciones de impermeabilizaciones. Costo del m2 por capa de aplicación</v>
          </cell>
          <cell r="F478" t="str">
            <v>m2</v>
          </cell>
          <cell r="G478">
            <v>425</v>
          </cell>
          <cell r="H478">
            <v>6006</v>
          </cell>
          <cell r="I478">
            <v>2552550</v>
          </cell>
        </row>
        <row r="479">
          <cell r="D479" t="str">
            <v>IG Pitalito-52</v>
          </cell>
          <cell r="E479" t="str">
            <v>Aplicación de revestimiento coloreado de 2mm de espesor tipo MasteTop 1220i de BASF o equivalente de igual calidad o superior; acabado a base de resinas epoxi en dos componentes y cargas seleccionadas, exento de disolventes, total inercia química ante productos agresivos y acabado antiderrapante. Incluye aseo preliminar de la superficie, NO incluye alistamiento de la superficie</v>
          </cell>
          <cell r="F479" t="str">
            <v>m2</v>
          </cell>
          <cell r="G479">
            <v>450</v>
          </cell>
          <cell r="H479">
            <v>102081</v>
          </cell>
          <cell r="I479">
            <v>45936450</v>
          </cell>
        </row>
        <row r="480">
          <cell r="D480" t="str">
            <v>AS Acacias-314</v>
          </cell>
          <cell r="E480" t="str">
            <v>Aro y tapa pozos de insp. En HF</v>
          </cell>
          <cell r="F480" t="str">
            <v>un</v>
          </cell>
          <cell r="G480">
            <v>3</v>
          </cell>
          <cell r="H480">
            <v>241841</v>
          </cell>
          <cell r="I480">
            <v>725523</v>
          </cell>
        </row>
        <row r="481">
          <cell r="D481" t="str">
            <v>AS Tumaco-141</v>
          </cell>
          <cell r="E481" t="str">
            <v>Aro y tapa pozos de insp. En HF</v>
          </cell>
          <cell r="F481" t="str">
            <v>un</v>
          </cell>
          <cell r="G481">
            <v>5</v>
          </cell>
          <cell r="H481">
            <v>241841</v>
          </cell>
          <cell r="I481">
            <v>1209205</v>
          </cell>
        </row>
        <row r="482">
          <cell r="D482" t="str">
            <v>AS Apartado-132</v>
          </cell>
          <cell r="E482" t="str">
            <v>Aro y tapa pozos de insp. En HF</v>
          </cell>
          <cell r="F482" t="str">
            <v>un</v>
          </cell>
          <cell r="G482">
            <v>3</v>
          </cell>
          <cell r="H482">
            <v>241841</v>
          </cell>
          <cell r="I482">
            <v>725523</v>
          </cell>
        </row>
        <row r="483">
          <cell r="D483" t="str">
            <v xml:space="preserve"> AS Medellin Bellavista-203</v>
          </cell>
          <cell r="E483" t="str">
            <v xml:space="preserve">ASCENSOR CAMILLERO DE 1,50+2,4 M. numero de paradas 3 y entradas 3 frontalCABINA Paredes laterales en lamina inoxidable con pasamanos en acero inoxidable, con una entrada y sus respectivas puertas, piso en tablex con recubrimiento en porcelanato, techo construido en acero inoxidable en la parte superior reforzado concapacidad para soportar 1000kg sin deformacion, iluminacion luz dia tipo modular, botonera de cabina instalada sobre la pared lateral  con cerraduraPUERTA DE CABINA puerta principal terminada en acero inoxidable de apertura automatica lateral 2sMAQUINA DE TRACCION modelo PM potencia del motor 6,2 kwESPECIFICACIONES TECNICAS: ancho y fondo de pozo 2,4 por 2,93 m; ancho y fondo de sala de maquina 7,70 por 3,90 m sobre recorrido 4,4m; profundidad minima de foso de amortiguadores, capacidad requerida en sala de maquinas 7 Kva corriente de arranque 52 AMPSITEMA DE NIVELACION controlado electronicamente por microprocesadores y renivelacion automatica con una precision de 5mmSITEMA DE SEGURIDAD Pasador mecanico y microelectrico en cada una de las puertas, estop de emergencia, tablero electrico proteccion del motor, fotocelda </v>
          </cell>
          <cell r="F483" t="str">
            <v>un</v>
          </cell>
          <cell r="G483">
            <v>1</v>
          </cell>
          <cell r="H483">
            <v>125000000</v>
          </cell>
        </row>
        <row r="484">
          <cell r="D484" t="str">
            <v>AS Bogota Buen Pastor-371</v>
          </cell>
          <cell r="E484"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4" t="str">
            <v>m2</v>
          </cell>
          <cell r="G484">
            <v>350</v>
          </cell>
          <cell r="H484">
            <v>1936</v>
          </cell>
          <cell r="I484">
            <v>677600</v>
          </cell>
        </row>
        <row r="485">
          <cell r="D485" t="str">
            <v>IG Santa Rosa -183</v>
          </cell>
          <cell r="E485"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5" t="str">
            <v>m2</v>
          </cell>
          <cell r="G485">
            <v>120</v>
          </cell>
          <cell r="H485">
            <v>1936</v>
          </cell>
          <cell r="I485">
            <v>592680</v>
          </cell>
        </row>
        <row r="486">
          <cell r="D486" t="str">
            <v>IG Neiva-70</v>
          </cell>
          <cell r="E486"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6" t="str">
            <v>m2</v>
          </cell>
          <cell r="G486">
            <v>289.89999999999998</v>
          </cell>
          <cell r="H486">
            <v>1936</v>
          </cell>
          <cell r="I486">
            <v>1431816.1</v>
          </cell>
        </row>
        <row r="487">
          <cell r="D487" t="str">
            <v>IG Aguachica-129</v>
          </cell>
          <cell r="E487"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7" t="str">
            <v>m2</v>
          </cell>
          <cell r="G487">
            <v>200</v>
          </cell>
          <cell r="H487">
            <v>1936</v>
          </cell>
          <cell r="I487">
            <v>987800</v>
          </cell>
        </row>
        <row r="488">
          <cell r="D488" t="str">
            <v>IG Medellin Pedregal-150</v>
          </cell>
          <cell r="E488"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8" t="str">
            <v>m2</v>
          </cell>
          <cell r="G488">
            <v>120</v>
          </cell>
          <cell r="H488">
            <v>1936</v>
          </cell>
          <cell r="I488">
            <v>592680</v>
          </cell>
        </row>
        <row r="489">
          <cell r="D489" t="str">
            <v>IG Itagui-138</v>
          </cell>
          <cell r="E489"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89" t="str">
            <v>m2</v>
          </cell>
          <cell r="G489">
            <v>450</v>
          </cell>
          <cell r="H489">
            <v>1936</v>
          </cell>
          <cell r="I489">
            <v>2222550</v>
          </cell>
        </row>
        <row r="490">
          <cell r="D490" t="str">
            <v>IG Magangue-104</v>
          </cell>
          <cell r="E490"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0" t="str">
            <v>m2</v>
          </cell>
          <cell r="G490">
            <v>1</v>
          </cell>
          <cell r="H490">
            <v>1936</v>
          </cell>
          <cell r="I490">
            <v>4939</v>
          </cell>
        </row>
        <row r="491">
          <cell r="D491" t="str">
            <v>IG Manizales EPMSC -137</v>
          </cell>
          <cell r="E491"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1" t="str">
            <v>m2</v>
          </cell>
          <cell r="G491">
            <v>1200</v>
          </cell>
          <cell r="H491">
            <v>1936</v>
          </cell>
          <cell r="I491">
            <v>5926800</v>
          </cell>
        </row>
        <row r="492">
          <cell r="D492" t="str">
            <v>IG Monteria-114</v>
          </cell>
          <cell r="E492" t="str">
            <v>Aseo general final contemplando la limpieza con ácido muriático (clorhídrico) para lavar y descurtir muros y pisos en concreto y/o arcilla de las manchas de cemento mortero y otros, protegiendo las carpinterías durante el proceso, lavando y restregando los pisos, lipiando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2" t="str">
            <v>m2</v>
          </cell>
          <cell r="G492">
            <v>96</v>
          </cell>
          <cell r="H492">
            <v>1936</v>
          </cell>
          <cell r="I492">
            <v>474144</v>
          </cell>
        </row>
        <row r="493">
          <cell r="D493" t="str">
            <v>IG Tumaco-165</v>
          </cell>
          <cell r="E493" t="str">
            <v>Aseo general final contemplando la limpieza con ácido muriático (clorhídrico) para lavar y descurtir muros y pisos en concreto y/o arcilla de las manchas de cemento mortero y otros, protegiendo las carpinterías durante el proceso, lavando y restregando los pisos, lipiando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3" t="str">
            <v>m2</v>
          </cell>
          <cell r="G493">
            <v>100</v>
          </cell>
          <cell r="H493">
            <v>1936</v>
          </cell>
          <cell r="I493">
            <v>493900</v>
          </cell>
        </row>
        <row r="494">
          <cell r="D494" t="str">
            <v>IG Corozal-120</v>
          </cell>
          <cell r="E494"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4" t="str">
            <v>m2</v>
          </cell>
          <cell r="G494">
            <v>1</v>
          </cell>
          <cell r="H494">
            <v>1936</v>
          </cell>
          <cell r="I494">
            <v>4939</v>
          </cell>
        </row>
        <row r="495">
          <cell r="D495" t="str">
            <v xml:space="preserve"> AS Medellin Bellavista-157</v>
          </cell>
          <cell r="E495"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5" t="str">
            <v>m2</v>
          </cell>
          <cell r="G495">
            <v>164.7</v>
          </cell>
          <cell r="H495">
            <v>1936</v>
          </cell>
          <cell r="I495">
            <v>813453.3</v>
          </cell>
        </row>
        <row r="496">
          <cell r="D496" t="str">
            <v>AS Itagui-153</v>
          </cell>
          <cell r="E496"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6" t="str">
            <v>m2</v>
          </cell>
          <cell r="G496">
            <v>128.7594</v>
          </cell>
          <cell r="H496">
            <v>1936</v>
          </cell>
          <cell r="I496">
            <v>635942.68000000005</v>
          </cell>
        </row>
        <row r="497">
          <cell r="D497" t="str">
            <v>AS Puerto Triunfo-129</v>
          </cell>
          <cell r="E497"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7" t="str">
            <v>m2</v>
          </cell>
          <cell r="G497">
            <v>170</v>
          </cell>
          <cell r="H497">
            <v>1936</v>
          </cell>
          <cell r="I497">
            <v>839630</v>
          </cell>
        </row>
        <row r="498">
          <cell r="D498" t="str">
            <v>AS Medellin Pedregal-111</v>
          </cell>
          <cell r="E498"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8" t="str">
            <v>m2</v>
          </cell>
          <cell r="G498">
            <v>274.5</v>
          </cell>
          <cell r="H498">
            <v>1936</v>
          </cell>
          <cell r="I498">
            <v>1355755.5</v>
          </cell>
        </row>
        <row r="499">
          <cell r="D499" t="str">
            <v>AS Cucuta - Todos-156</v>
          </cell>
          <cell r="E499"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499" t="str">
            <v>m2</v>
          </cell>
          <cell r="G499">
            <v>346.33</v>
          </cell>
          <cell r="H499">
            <v>1936</v>
          </cell>
          <cell r="I499">
            <v>1710523.87</v>
          </cell>
        </row>
        <row r="500">
          <cell r="D500" t="str">
            <v>AS Cucuta - Todos-243</v>
          </cell>
          <cell r="E500"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0" t="str">
            <v>m2</v>
          </cell>
          <cell r="G500">
            <v>186.6</v>
          </cell>
          <cell r="H500">
            <v>1936</v>
          </cell>
          <cell r="I500">
            <v>921617.4</v>
          </cell>
        </row>
        <row r="501">
          <cell r="D501" t="str">
            <v>AS Cucuta - Todos-333</v>
          </cell>
          <cell r="E501"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1" t="str">
            <v>m2</v>
          </cell>
          <cell r="G501">
            <v>186.6</v>
          </cell>
          <cell r="H501">
            <v>1936</v>
          </cell>
          <cell r="I501">
            <v>921617.4</v>
          </cell>
        </row>
        <row r="502">
          <cell r="D502" t="str">
            <v>AS Cucuta - Todos-419</v>
          </cell>
          <cell r="E502"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2" t="str">
            <v>m2</v>
          </cell>
          <cell r="G502">
            <v>168.52</v>
          </cell>
          <cell r="H502">
            <v>1936</v>
          </cell>
          <cell r="I502">
            <v>832320.28</v>
          </cell>
        </row>
        <row r="503">
          <cell r="D503" t="str">
            <v>AS Cartagena-282</v>
          </cell>
          <cell r="E503"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3" t="str">
            <v>m2</v>
          </cell>
          <cell r="G503">
            <v>545</v>
          </cell>
          <cell r="H503">
            <v>1936</v>
          </cell>
          <cell r="I503">
            <v>2691755</v>
          </cell>
        </row>
        <row r="504">
          <cell r="D504" t="str">
            <v>AS Sincelejo-170</v>
          </cell>
          <cell r="E504"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4" t="str">
            <v>m2</v>
          </cell>
          <cell r="G504">
            <v>250</v>
          </cell>
          <cell r="H504">
            <v>1936</v>
          </cell>
          <cell r="I504">
            <v>1234750</v>
          </cell>
        </row>
        <row r="505">
          <cell r="D505" t="str">
            <v>AS Bogota Area Sanidad-124</v>
          </cell>
          <cell r="E505" t="str">
            <v>Aseo general final contemplando la limpieza con ácido muriático (clorhídrico) para lavar y descurtir muros y pisos en concreto y/o arcilla de las manchas de cemento mortero y otros, protegiendo las carpinterías durante el proceso, lavando y restregando los pisos, lipiando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5" t="str">
            <v>m2</v>
          </cell>
          <cell r="G505">
            <v>737</v>
          </cell>
          <cell r="H505">
            <v>1936</v>
          </cell>
          <cell r="I505">
            <v>3640043</v>
          </cell>
        </row>
        <row r="506">
          <cell r="D506" t="str">
            <v>AS Barranquilla-136</v>
          </cell>
          <cell r="E506"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6" t="str">
            <v>m2</v>
          </cell>
          <cell r="G506">
            <v>245</v>
          </cell>
          <cell r="H506">
            <v>1936</v>
          </cell>
          <cell r="I506">
            <v>1381310</v>
          </cell>
        </row>
        <row r="507">
          <cell r="D507" t="str">
            <v>AS Acacias-384</v>
          </cell>
          <cell r="E507"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7" t="str">
            <v>m2</v>
          </cell>
          <cell r="G507">
            <v>600</v>
          </cell>
          <cell r="H507">
            <v>1936</v>
          </cell>
          <cell r="I507">
            <v>3382800</v>
          </cell>
        </row>
        <row r="508">
          <cell r="D508" t="str">
            <v>AS Acacias-519</v>
          </cell>
          <cell r="E508"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8" t="str">
            <v>m2</v>
          </cell>
          <cell r="G508">
            <v>98</v>
          </cell>
          <cell r="H508">
            <v>1936</v>
          </cell>
          <cell r="I508">
            <v>552524</v>
          </cell>
        </row>
        <row r="509">
          <cell r="D509" t="str">
            <v>AS Acacias-658</v>
          </cell>
          <cell r="E509"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09" t="str">
            <v>m2</v>
          </cell>
          <cell r="G509">
            <v>98</v>
          </cell>
          <cell r="H509">
            <v>1936</v>
          </cell>
          <cell r="I509">
            <v>552524</v>
          </cell>
        </row>
        <row r="510">
          <cell r="D510" t="str">
            <v>AS Acacias-785</v>
          </cell>
          <cell r="E510"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0" t="str">
            <v>m2</v>
          </cell>
          <cell r="G510">
            <v>65</v>
          </cell>
          <cell r="H510">
            <v>1936</v>
          </cell>
          <cell r="I510">
            <v>366470</v>
          </cell>
        </row>
        <row r="511">
          <cell r="D511" t="str">
            <v>AS Acacias-846</v>
          </cell>
          <cell r="E511"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1" t="str">
            <v>m2</v>
          </cell>
          <cell r="G511">
            <v>25</v>
          </cell>
          <cell r="H511">
            <v>1936</v>
          </cell>
          <cell r="I511">
            <v>140950</v>
          </cell>
        </row>
        <row r="512">
          <cell r="D512" t="str">
            <v>AS Bucaramanga-333</v>
          </cell>
          <cell r="E512"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2" t="str">
            <v>m2</v>
          </cell>
          <cell r="G512">
            <v>750</v>
          </cell>
          <cell r="H512">
            <v>1936</v>
          </cell>
          <cell r="I512">
            <v>4228500</v>
          </cell>
        </row>
        <row r="513">
          <cell r="D513" t="str">
            <v>AS Bogota Salud Mental-393</v>
          </cell>
          <cell r="E513"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3" t="str">
            <v>m2</v>
          </cell>
          <cell r="G513">
            <v>1000</v>
          </cell>
          <cell r="H513">
            <v>1936</v>
          </cell>
          <cell r="I513">
            <v>5638000</v>
          </cell>
        </row>
        <row r="514">
          <cell r="D514" t="str">
            <v>AS Bogota Picota-159</v>
          </cell>
          <cell r="E514"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4" t="str">
            <v>m2</v>
          </cell>
          <cell r="G514">
            <v>970.64</v>
          </cell>
          <cell r="H514">
            <v>1936</v>
          </cell>
          <cell r="I514">
            <v>5472468.3200000003</v>
          </cell>
        </row>
        <row r="515">
          <cell r="D515" t="str">
            <v>AS Bogota Picota-267</v>
          </cell>
          <cell r="E515"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5" t="str">
            <v>m2</v>
          </cell>
          <cell r="G515">
            <v>680</v>
          </cell>
          <cell r="H515">
            <v>1936</v>
          </cell>
          <cell r="I515">
            <v>3833840</v>
          </cell>
        </row>
        <row r="516">
          <cell r="D516" t="str">
            <v>AS Tumaco-415</v>
          </cell>
          <cell r="E516"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6" t="str">
            <v>m2</v>
          </cell>
          <cell r="G516">
            <v>483</v>
          </cell>
          <cell r="H516">
            <v>1936</v>
          </cell>
          <cell r="I516">
            <v>2723154</v>
          </cell>
        </row>
        <row r="517">
          <cell r="D517" t="str">
            <v>AS Apartado-402</v>
          </cell>
          <cell r="E517"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7" t="str">
            <v>m2</v>
          </cell>
          <cell r="G517">
            <v>900</v>
          </cell>
          <cell r="H517">
            <v>1936</v>
          </cell>
          <cell r="I517">
            <v>5074200</v>
          </cell>
        </row>
        <row r="518">
          <cell r="D518" t="str">
            <v>IG Manizales RM-360</v>
          </cell>
          <cell r="E518" t="str">
            <v>Aseo general final contemplando la limpieza con ácido muriático (clorhídrico) para lavar y descurtir muros y pisos en concreto y/o arcilla de las manchas de cemento mortero y otros, protegiendo las carpinterías durante el proceso, lavando y restregando los pisos, limpiando la ventanería interna y externamente, retirando posibles escombros menores restantes en ductos y otros, y cualquier otra actividad necesaria para garantizar la entrega en total limpieza de los sitios trabajados durante la obra. Incluye andamiaje y elementos para trabajos en alturas. El pago por m2 será medido en la planta del área construida e intervenida</v>
          </cell>
          <cell r="F518" t="str">
            <v>m²</v>
          </cell>
          <cell r="G518">
            <v>1200</v>
          </cell>
          <cell r="H518">
            <v>1936</v>
          </cell>
          <cell r="I518">
            <v>5926800</v>
          </cell>
        </row>
        <row r="519">
          <cell r="D519" t="str">
            <v>AS Sincelejo-63</v>
          </cell>
          <cell r="E519" t="str">
            <v>Bancas con superficie en plaqueta de concreto y apoyos en mampostería; plaqueta en concreto f'c=3.000 psi a.=0,46m e.=0,08m,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montaje de la placa en caso de ser prefabricada. NO incluye aceros de refuerzo ni sistema de dovelado, ni pañete de apoyos, ni acabado en granito</v>
          </cell>
          <cell r="F519" t="str">
            <v>ml</v>
          </cell>
          <cell r="G519">
            <v>6</v>
          </cell>
          <cell r="H519">
            <v>53773</v>
          </cell>
          <cell r="I519">
            <v>322638</v>
          </cell>
        </row>
        <row r="520">
          <cell r="D520" t="str">
            <v>AS Bogota Salud Mental-158</v>
          </cell>
          <cell r="E520" t="str">
            <v>Bancas con superficie en plaqueta de concreto y apoyos en mampostería; plaqueta en concreto f'c=3.000 psi a.=0,46m e.=0,08m,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desencofrante y curador para el concreto, montaje de la placa en caso de ser prefabricada. NO incluye aceros de refuerzo ni sistema de dovelado, ni pañete de apoyos, ni acabado en granito</v>
          </cell>
          <cell r="F520" t="str">
            <v>ml</v>
          </cell>
          <cell r="G520">
            <v>6</v>
          </cell>
          <cell r="H520">
            <v>53773</v>
          </cell>
          <cell r="I520">
            <v>322638</v>
          </cell>
        </row>
        <row r="521">
          <cell r="D521" t="str">
            <v>IG Santa Rosa -23</v>
          </cell>
          <cell r="E521" t="str">
            <v>Bancas con superficie en plaqueta de concreto y apoyos en mampostería; plaqueta en concreto f'c=3.000 psi a.=0,46m e.=0,08m;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montaje de la placa en caso de ser prefabricada. NO incluye aceros de refuerzo ni sistema de dovelado, ni pañete de apoyos, ni acabado en granito</v>
          </cell>
          <cell r="F521" t="str">
            <v>ml</v>
          </cell>
          <cell r="G521">
            <v>9.6</v>
          </cell>
          <cell r="H521">
            <v>53773</v>
          </cell>
          <cell r="I521">
            <v>516221</v>
          </cell>
        </row>
        <row r="522">
          <cell r="D522" t="str">
            <v>IG Santa Rosa -101</v>
          </cell>
          <cell r="E522" t="str">
            <v>Bancas con superficie en plaqueta de concreto y apoyos en mampostería; plaqueta en concreto f'c=3.000 psi a.=0,46m e.=0,08m;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montaje de la placa en caso de ser prefabricada. NO incluye aceros de refuerzo ni sistema de dovelado, ni pañete de apoyos, ni acabado en granito</v>
          </cell>
          <cell r="F522" t="str">
            <v>ml</v>
          </cell>
          <cell r="G522">
            <v>54</v>
          </cell>
          <cell r="H522">
            <v>53773</v>
          </cell>
          <cell r="I522">
            <v>2903742</v>
          </cell>
        </row>
        <row r="523">
          <cell r="D523" t="str">
            <v>IG Tunja-62</v>
          </cell>
          <cell r="E523" t="str">
            <v>Bancas con superficie en plaqueta de concreto y apoyos en mampostería; plaqueta en concreto f'c=3.000 psi a.=0,46m e.=0,08m;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montaje de la placa en caso de ser prefabricada. NO incluye aceros de refuerzo ni sistema de dovelado, ni pañete de apoyos, ni acabado en granito</v>
          </cell>
          <cell r="F523" t="str">
            <v>ml</v>
          </cell>
          <cell r="G523">
            <v>50</v>
          </cell>
          <cell r="H523">
            <v>53773</v>
          </cell>
          <cell r="I523">
            <v>2688650</v>
          </cell>
        </row>
        <row r="524">
          <cell r="D524" t="str">
            <v>IG Tunja-144</v>
          </cell>
          <cell r="E524" t="str">
            <v>Bancas con superficie en plaqueta de concreto y apoyos en mampostería; plaqueta en concreto f'c=3.000 psi a.=0,46m e.=0,08m; apoyos en mampostería con ladrillo portante prensado 29x12x9 cm celda circular color natural tipo SANTAFE o equivalente de igual calidad o superior, en forma trapezoidal según diseño h.=0,30m a1.=0,30m a2.=0,40m, con distancia máxima entre ejes de apoyos de 1,50m. Incluye mortero de pega y emboquille para la mampostería, montaje de la placa en caso de ser prefabricada. NO incluye aceros de refuerzo ni sistema de dovelado, ni pañete de apoyos, ni acabado en granito</v>
          </cell>
          <cell r="F524" t="str">
            <v>ml</v>
          </cell>
          <cell r="G524">
            <v>6</v>
          </cell>
          <cell r="H524">
            <v>53773</v>
          </cell>
          <cell r="I524">
            <v>322638</v>
          </cell>
        </row>
        <row r="525">
          <cell r="D525" t="str">
            <v>IG Medellin Pedregal-132</v>
          </cell>
          <cell r="E525" t="str">
            <v>Baranda metálica con altura desde piso acabado 1,10m; elementos de apoyo vertical, pasamanos, y horizontal intermedio, en tubular redondo cerramiento (agua negra) en acero galvanizado ø.=2" e.=2,29mm; platinas de anclaje en lámina de acero HR. e.=1/8" de 15x15cm; elementos verticales de apoyo dispuestos cada 1,50m; ubicación de los elementos según planos de detalle. Incluye soldaduras, pernos de anclajes y complementarios, suministro, fabricación, montaje, anticorrosivo aplicado en dos (2) capas. NO incluye pintura de acabado</v>
          </cell>
          <cell r="F525" t="str">
            <v>ml</v>
          </cell>
          <cell r="G525">
            <v>12</v>
          </cell>
          <cell r="H525">
            <v>54969</v>
          </cell>
          <cell r="I525">
            <v>659628</v>
          </cell>
        </row>
        <row r="526">
          <cell r="D526" t="str">
            <v>IG Bogota la Picota-75</v>
          </cell>
          <cell r="E526" t="str">
            <v>Baranda metálica con altura desde piso acabado 1,10m; elementos de apoyo vertical, pasamanos, y horizontal intermedio, en tubular redondo cerramiento (agua negra) en acero galvanizado ø.=2" e.=2,29mm; platinas de anclaje en lámina de acero HR. e.=1/8" de 15x15cm; elementos verticales de apoyo dispuestos cada 1,50m; ubicación de los elementos según planos de detalle. Incluye soldaduras, pernos de anclajes y complementarios, suministro, fabricación, montaje, anticorrosivo aplicado en dos (2) capas. NO incluye pintura de acabado</v>
          </cell>
          <cell r="F526" t="str">
            <v>ml</v>
          </cell>
          <cell r="G526">
            <v>20</v>
          </cell>
          <cell r="H526">
            <v>54969</v>
          </cell>
          <cell r="I526">
            <v>1099380</v>
          </cell>
        </row>
        <row r="527">
          <cell r="D527" t="str">
            <v>IG Corozal-109</v>
          </cell>
          <cell r="E527" t="str">
            <v>Baranda metálica con altura desde piso acabado 1,10m; elementos de apoyo vertical, pasamanos, y horizontal intermedio, en tubular redondo cerramiento (agua negra) en acero galvanizado ø.=2" e.=2,29mm; platinas de anclaje en lámina de acero HR. e.=1/8" de 15x15cm; elementos verticales de apoyo dispuestos cada 1,50m; ubicación de los elementos según planos de detalle. Incluye soldaduras, pernos de anclajes y complementarios, suministro, fabricación, montaje, anticorrosivo aplicado en dos (2) capas. NO incluye pintura de acabado. El pago por m será medido en planta</v>
          </cell>
          <cell r="F527" t="str">
            <v>ml</v>
          </cell>
          <cell r="G527">
            <v>115</v>
          </cell>
          <cell r="H527">
            <v>54969</v>
          </cell>
          <cell r="I527">
            <v>6321435</v>
          </cell>
        </row>
        <row r="528">
          <cell r="D528" t="str">
            <v>IG Tunja-156</v>
          </cell>
          <cell r="E528" t="str">
            <v>Baranda metálica con altura desde piso acabado 1,10m; elementos de apoyo vertical, pasamanos, y horizontal intermedio, en tubular redondo cerramiento (agua negra) en acero galvanizado ø.=2" e.=2,29mm; platinas de anclaje en lámina de acero HR. e.=1/8" de 15x15cm; elementos verticales de apoyo dispuestos cada 1,50m; ubicación de los elementos según planos de detalle. Incluye soldaduras, pernos de anclajes y complementarios, suministro, fabricación, montaje, anticorrosivo aplicado en dos (2) capas. NO incluye pintura de acabado. El pago por m será medido en planta</v>
          </cell>
          <cell r="F528" t="str">
            <v>ml</v>
          </cell>
          <cell r="G528">
            <v>80</v>
          </cell>
          <cell r="H528">
            <v>54969</v>
          </cell>
          <cell r="I528">
            <v>4397520</v>
          </cell>
        </row>
        <row r="529">
          <cell r="D529" t="str">
            <v xml:space="preserve"> AS Medellin Bellavista-117</v>
          </cell>
          <cell r="E529" t="str">
            <v>Baranda metálica con altura desde piso acabado 1,10m; elementos de apoyo vertical, pasamanos, y horizontal intermedio, en tubular redondo cerramiento (agua negra) en acero galvanizado ø.=2" e.=2,29mm; platinas de anclaje en lámina de acero HR. e.=1/8" de 15x15cm; elementos verticales de apoyo dispuestos cada 1,50m; ubicación de los elementos según planos de detalle. Incluye soldaduras, pernos de anclajes y complementarios, suministro, fabricación, montaje, anticorrosivo aplicado en dos (2) capas. NO incluye pintura de acabado. El pago por m será medido en planta</v>
          </cell>
          <cell r="F529" t="str">
            <v>ml</v>
          </cell>
          <cell r="G529">
            <v>10</v>
          </cell>
          <cell r="H529">
            <v>54969</v>
          </cell>
          <cell r="I529">
            <v>549690</v>
          </cell>
        </row>
        <row r="530">
          <cell r="D530" t="str">
            <v>AS Acacias-162</v>
          </cell>
          <cell r="E530" t="str">
            <v>Barras de seguridad / pasamanos para discapacitados en acero inoxidable satinado Ø 1,1/4" L.=61 cm / 24", para sobreponer, tornillos escondidos, tipo sencilla, tipo A&amp;A Ref. 8-AA-524 o equivalente de igual calidad o superior. Incluye pernos de anclaje, suministro e instalación</v>
          </cell>
          <cell r="F530" t="str">
            <v>un</v>
          </cell>
          <cell r="G530">
            <v>5</v>
          </cell>
          <cell r="H530">
            <v>86481</v>
          </cell>
          <cell r="I530">
            <v>432405</v>
          </cell>
        </row>
        <row r="531">
          <cell r="D531" t="str">
            <v>AS Tumaco-354</v>
          </cell>
          <cell r="E531" t="str">
            <v>Barras de seguridad / pasamanos para discapacitados en acero inoxidable satinado Ø 1,1/4" L.=61 cm / 24", para sobreponer, tornillos escondidos, tipo sencilla, tipo A&amp;A Ref. 8-AA-524 o equivalente de igual calidad o superior. Incluye pernos de anclaje, suministro e instalación</v>
          </cell>
          <cell r="F531" t="str">
            <v>un</v>
          </cell>
          <cell r="G531">
            <v>4</v>
          </cell>
          <cell r="H531">
            <v>86481</v>
          </cell>
          <cell r="I531">
            <v>345924</v>
          </cell>
        </row>
        <row r="532">
          <cell r="D532" t="str">
            <v>AS Apartado-338</v>
          </cell>
          <cell r="E532" t="str">
            <v>Barras de seguridad / pasamanos para discapacitados en acero inoxidable satinado Ø 1,1/4" L.=61 cm / 24", para sobreponer, tornillos escondidos, tipo sencilla, tipo A&amp;A Ref. 8-AA-524 o equivalente de igual calidad o superior. Incluye pernos de anclaje, suministro e instalación</v>
          </cell>
          <cell r="F532" t="str">
            <v>un</v>
          </cell>
          <cell r="G532">
            <v>5</v>
          </cell>
          <cell r="H532">
            <v>86481</v>
          </cell>
          <cell r="I532">
            <v>432405</v>
          </cell>
        </row>
        <row r="533">
          <cell r="D533" t="str">
            <v>AS Acacias-160</v>
          </cell>
          <cell r="E533" t="str">
            <v>Barras de seguridad / pasamanos para discapacitados en acero inoxidable satinado Ø 1,1/4" L.=90 cm / 36", para sobreponer en pared, tornillos escondidos, tipo sencilla, tipo 8-AA-536 de ACCESORIOS &amp; ACABADOS o equivalente de igual calidad o superior. Incluye suministro e instalación</v>
          </cell>
          <cell r="F533" t="str">
            <v>un</v>
          </cell>
          <cell r="G533">
            <v>5</v>
          </cell>
          <cell r="H533">
            <v>106201</v>
          </cell>
          <cell r="I533">
            <v>531005</v>
          </cell>
        </row>
        <row r="534">
          <cell r="D534" t="str">
            <v>AS Tumaco-353</v>
          </cell>
          <cell r="E534" t="str">
            <v>Barras de seguridad / pasamanos para discapacitados en acero inoxidable satinado Ø 1,1/4" L.=90 cm / 36", para sobreponer en pared, tornillos escondidos, tipo sencilla, tipo 8-AA-536 de ACCESORIOS &amp; ACABADOS o equivalente de igual calidad o superior. Incluye suministro e instalación</v>
          </cell>
          <cell r="F534" t="str">
            <v>un</v>
          </cell>
          <cell r="G534">
            <v>4</v>
          </cell>
          <cell r="H534">
            <v>106201</v>
          </cell>
          <cell r="I534">
            <v>424804</v>
          </cell>
        </row>
        <row r="535">
          <cell r="D535" t="str">
            <v>AS Apartado-337</v>
          </cell>
          <cell r="E535" t="str">
            <v>Barras de seguridad / pasamanos para discapacitados en acero inoxidable satinado Ø 1,1/4" L.=90 cm / 36", para sobreponer en pared, tornillos escondidos, tipo sencilla, tipo 8-AA-536 de ACCESORIOS &amp; ACABADOS o equivalente de igual calidad o superior. Incluye suministro e instalación</v>
          </cell>
          <cell r="F535" t="str">
            <v>un</v>
          </cell>
          <cell r="G535">
            <v>5</v>
          </cell>
          <cell r="H535">
            <v>106201</v>
          </cell>
          <cell r="I535">
            <v>531005</v>
          </cell>
        </row>
        <row r="536">
          <cell r="D536" t="str">
            <v>IG Pitalito-34</v>
          </cell>
          <cell r="E536" t="str">
            <v>Bordillo de medidas 13x15 cm; fabricado en ladrillo tolete común macizo 20x6x10cm (l x h x a) tipo ARCILLAS ARDESA o equivalente de igual calidad o superior, piezas trabadas a sogas en dos hiladas, incluyendo mortero de pega y emboquille; pañetado tipo liso común 1:4 e.=1,5 cm, incluyendo filos</v>
          </cell>
          <cell r="F536" t="str">
            <v>ml</v>
          </cell>
          <cell r="G536">
            <v>24</v>
          </cell>
          <cell r="H536">
            <v>26575</v>
          </cell>
          <cell r="I536">
            <v>637800</v>
          </cell>
        </row>
        <row r="537">
          <cell r="D537" t="str">
            <v>IG Neiva-28</v>
          </cell>
          <cell r="E537" t="str">
            <v>Bordillo de medidas 13x15 cm; fabricado en ladrillo tolete común macizo 20x6x10cm (l x h x a) tipo ARCILLAS ARDESA o equivalente de igual calidad o superior, piezas trabadas a sogas en dos hiladas, incluyendo mortero de pega y emboquille; pañetado tipo liso común 1:4 e.=1,5 cm, incluyendo filos</v>
          </cell>
          <cell r="F537" t="str">
            <v>ml</v>
          </cell>
          <cell r="G537">
            <v>37.450000000000003</v>
          </cell>
          <cell r="H537">
            <v>26575</v>
          </cell>
          <cell r="I537">
            <v>995234</v>
          </cell>
        </row>
        <row r="538">
          <cell r="D538" t="str">
            <v>IG Combita-36</v>
          </cell>
          <cell r="E538" t="str">
            <v>Bordillo en concreto 5x10 cm (a x h) f'c=3000 psi, acabado a la vista, formaleta tablero liso aglomerado e.=19mm tipo Formaleta T de TABLEMAC, con bordes achaflanados. NO incluye aceros de refuerzo</v>
          </cell>
          <cell r="F538" t="str">
            <v>ml</v>
          </cell>
          <cell r="G538">
            <v>30</v>
          </cell>
          <cell r="H538">
            <v>25180</v>
          </cell>
          <cell r="I538">
            <v>755400</v>
          </cell>
        </row>
        <row r="539">
          <cell r="D539" t="str">
            <v>IG Manizales RM-284</v>
          </cell>
          <cell r="E539" t="str">
            <v>Bordillo en concreto 5x10 cm (a x h) f'c=3000 psi, acabado a la vista, formaleta tablero liso aglomerado e.=19mm tipo Formaleta T de TABLEMAC, con bordes achaflanados. NO incluye aceros de refuerzo</v>
          </cell>
          <cell r="F539" t="str">
            <v>ml</v>
          </cell>
          <cell r="G539">
            <v>30</v>
          </cell>
          <cell r="H539">
            <v>25180</v>
          </cell>
          <cell r="I539">
            <v>755400</v>
          </cell>
        </row>
        <row r="540">
          <cell r="D540" t="str">
            <v>IG Valledupar-132</v>
          </cell>
          <cell r="E540" t="str">
            <v>Bordillo en concreto a.&lt;=15 h.&gt;16&lt;=25 cm f'c=3000 psi, acabado a la vista, formaleta tablero liso aglomerado e.=19mm tipo Formaleta T de TABLEMAC, con bordes achaflanados. Incluye desencofrante y curador para el concreto,  NO incluye aceros de refuerzo.</v>
          </cell>
          <cell r="F540" t="str">
            <v>ml</v>
          </cell>
          <cell r="G540">
            <v>110</v>
          </cell>
          <cell r="H540">
            <v>29325</v>
          </cell>
          <cell r="I540">
            <v>3225750</v>
          </cell>
        </row>
        <row r="541">
          <cell r="D541" t="str">
            <v>AS Acacias-57</v>
          </cell>
          <cell r="E541" t="str">
            <v>Bordillo en concreto a.&lt;=15 h.&gt;5&lt;=15 cm f'c=3000 psi, acabado a la vista, formaleta tablero liso aglomerado e.=19mm tipo Formaleta T de TABLEMAC, con bordes achaflanados. Incluye desencofrante y curador para el concreto,  NO incluye aceros de refuerzo</v>
          </cell>
          <cell r="F541" t="str">
            <v>ml</v>
          </cell>
          <cell r="G541">
            <v>25</v>
          </cell>
          <cell r="H541">
            <v>25180</v>
          </cell>
          <cell r="I541">
            <v>629500</v>
          </cell>
        </row>
        <row r="542">
          <cell r="D542" t="str">
            <v>AS Bogota Salud Mental-152</v>
          </cell>
          <cell r="E542" t="str">
            <v>Bordillo en concreto a.&lt;=15 h.&gt;5&lt;=15 cm f'c=3000 psi, acabado a la vista, formaleta tablero liso aglomerado e.=19mm tipo Formaleta T de TABLEMAC, con bordes achaflanados. Incluye desencofrante y curador para el concreto,  NO incluye aceros de refuerzo</v>
          </cell>
          <cell r="F542" t="str">
            <v>ml</v>
          </cell>
          <cell r="G542">
            <v>0</v>
          </cell>
          <cell r="H542">
            <v>25180</v>
          </cell>
          <cell r="I542" t="str">
            <v xml:space="preserve">  </v>
          </cell>
        </row>
        <row r="543">
          <cell r="D543" t="str">
            <v>AS Tumaco-75</v>
          </cell>
          <cell r="E543" t="str">
            <v>Bordillo en concreto a.&lt;=15 h.&gt;5&lt;=15 cm f'c=3000 psi, acabado a la vista, formaleta tablero liso aglomerado e.=19mm tipo Formaleta T de TABLEMAC, con bordes achaflanados. Incluye desencofrante y curador para el concreto,  NO incluye aceros de refuerzo</v>
          </cell>
          <cell r="F543" t="str">
            <v>ml</v>
          </cell>
          <cell r="G543">
            <v>17</v>
          </cell>
          <cell r="H543">
            <v>25180</v>
          </cell>
          <cell r="I543">
            <v>428060</v>
          </cell>
        </row>
        <row r="544">
          <cell r="D544" t="str">
            <v>AS Apartado-67</v>
          </cell>
          <cell r="E544" t="str">
            <v>Bordillo en concreto a.&lt;=15 h.&gt;5&lt;=15 cm f'c=3000 psi, acabado a la vista, formaleta tablero liso aglomerado e.=19mm tipo Formaleta T de TABLEMAC, con bordes achaflanados. Incluye desencofrante y curador para el concreto,  NO incluye aceros de refuerzo</v>
          </cell>
          <cell r="F544" t="str">
            <v>ml</v>
          </cell>
          <cell r="G544">
            <v>25</v>
          </cell>
          <cell r="H544">
            <v>25180</v>
          </cell>
          <cell r="I544">
            <v>629500</v>
          </cell>
        </row>
        <row r="545">
          <cell r="D545" t="str">
            <v>AS Bucaramanga-86</v>
          </cell>
          <cell r="E545" t="str">
            <v>Bordillo en concreto a.&lt;=15 h.&gt;5&lt;=15 cm f'c=3000 psi, acabado a la vista, formaleta tablero liso aglomerado e.=19mm tipo Formaleta T de TABLEMAC, con bordes achaflanados. Incluye desencofrante y curador para el concreto,  NO incluye aceros de refuerzo</v>
          </cell>
          <cell r="F545" t="str">
            <v>ml</v>
          </cell>
          <cell r="G545">
            <v>186</v>
          </cell>
          <cell r="H545">
            <v>25180</v>
          </cell>
          <cell r="I545">
            <v>4683480</v>
          </cell>
        </row>
        <row r="546">
          <cell r="D546" t="str">
            <v>AS Bogota Salud Mental-375</v>
          </cell>
          <cell r="E546" t="str">
            <v>Bordillo prefabricado en concreto tipo IDU A80, medidas 800x200x350mm (l x a x h), pieza aligerada acabado liso. Incluye base en mortero 3 cm f'c=3500 psi. Cumplir con ficha técnica del IDU</v>
          </cell>
          <cell r="F546" t="str">
            <v>ml</v>
          </cell>
          <cell r="G546">
            <v>75</v>
          </cell>
          <cell r="H546">
            <v>51249</v>
          </cell>
          <cell r="I546">
            <v>3843675</v>
          </cell>
        </row>
        <row r="547">
          <cell r="D547" t="str">
            <v>IG Magangue-102</v>
          </cell>
          <cell r="E547" t="str">
            <v>Caballete de fibrocemento 1,05x0,46 m (L x a) para teja ondulada de fibrocemento, tipo Caballete G de ETERNIT o equivalente de igual calidad o superior. Incluye suministro, instalación, amarres y anclajes</v>
          </cell>
          <cell r="F547" t="str">
            <v>ml</v>
          </cell>
          <cell r="G547">
            <v>112</v>
          </cell>
          <cell r="H547">
            <v>18000</v>
          </cell>
          <cell r="I547">
            <v>2016000</v>
          </cell>
        </row>
        <row r="548">
          <cell r="D548" t="str">
            <v>IG Corozal-117</v>
          </cell>
          <cell r="E548" t="str">
            <v>Caballete termoformado ondulado para tejas onduladas termoacústicas de polipropileno, acabado mate, tipo teja Caballete Polipropileno de VIPLAST o equivalente de igual calidad o superior. Incluye suministro, instalación, amarres y anclajes</v>
          </cell>
          <cell r="F548" t="str">
            <v>ml</v>
          </cell>
          <cell r="G548">
            <v>18</v>
          </cell>
          <cell r="H548">
            <v>11750</v>
          </cell>
          <cell r="I548">
            <v>211500</v>
          </cell>
        </row>
        <row r="549">
          <cell r="D549" t="str">
            <v>AS Acacias-353</v>
          </cell>
          <cell r="E549" t="str">
            <v>Cabezal de prueba 4"</v>
          </cell>
          <cell r="F549" t="str">
            <v>un</v>
          </cell>
          <cell r="G549">
            <v>1</v>
          </cell>
          <cell r="H549">
            <v>1465200</v>
          </cell>
          <cell r="I549">
            <v>1465200</v>
          </cell>
        </row>
        <row r="550">
          <cell r="D550" t="str">
            <v>AS Bucaramanga-157</v>
          </cell>
          <cell r="E550" t="str">
            <v>Cabezal de prueba 4"</v>
          </cell>
          <cell r="F550" t="str">
            <v>un</v>
          </cell>
          <cell r="G550">
            <v>1</v>
          </cell>
          <cell r="H550">
            <v>1465200</v>
          </cell>
          <cell r="I550">
            <v>1465200</v>
          </cell>
        </row>
        <row r="551">
          <cell r="D551" t="str">
            <v>AS Tumaco-181</v>
          </cell>
          <cell r="E551" t="str">
            <v>Cabezal de prueba 4"</v>
          </cell>
          <cell r="F551" t="str">
            <v>un</v>
          </cell>
          <cell r="G551">
            <v>1</v>
          </cell>
          <cell r="H551">
            <v>1465200</v>
          </cell>
          <cell r="I551">
            <v>1465200</v>
          </cell>
        </row>
        <row r="552">
          <cell r="D552" t="str">
            <v>AS Apartado-164</v>
          </cell>
          <cell r="E552" t="str">
            <v>Cabezal de prueba 4"</v>
          </cell>
          <cell r="F552" t="str">
            <v>un</v>
          </cell>
          <cell r="G552">
            <v>1</v>
          </cell>
          <cell r="H552">
            <v>1465200</v>
          </cell>
          <cell r="I552">
            <v>1465200</v>
          </cell>
        </row>
        <row r="553">
          <cell r="D553" t="str">
            <v>IG Tumaco-210</v>
          </cell>
          <cell r="E553" t="str">
            <v>Cable UTP Cat 5e</v>
          </cell>
          <cell r="F553" t="str">
            <v>ml</v>
          </cell>
          <cell r="G553">
            <v>132</v>
          </cell>
          <cell r="H553">
            <v>2847</v>
          </cell>
          <cell r="I553">
            <v>375804</v>
          </cell>
        </row>
        <row r="554">
          <cell r="D554" t="str">
            <v>AS Cucuta - Todos-103</v>
          </cell>
          <cell r="E554" t="str">
            <v>Cable UTP Cat 5e</v>
          </cell>
          <cell r="F554" t="str">
            <v>ml</v>
          </cell>
          <cell r="G554">
            <v>500</v>
          </cell>
          <cell r="H554">
            <v>2847</v>
          </cell>
          <cell r="I554">
            <v>1423500</v>
          </cell>
        </row>
        <row r="555">
          <cell r="D555" t="str">
            <v>AS Cucuta - Todos-211</v>
          </cell>
          <cell r="E555" t="str">
            <v>Cable UTP Cat 5e</v>
          </cell>
          <cell r="F555" t="str">
            <v>ml</v>
          </cell>
          <cell r="G555">
            <v>250</v>
          </cell>
          <cell r="H555">
            <v>2847</v>
          </cell>
          <cell r="I555">
            <v>711750</v>
          </cell>
        </row>
        <row r="556">
          <cell r="D556" t="str">
            <v>AS Cucuta - Todos-298</v>
          </cell>
          <cell r="E556" t="str">
            <v>Cable UTP Cat 5e</v>
          </cell>
          <cell r="F556" t="str">
            <v>ml</v>
          </cell>
          <cell r="G556">
            <v>360</v>
          </cell>
          <cell r="H556">
            <v>2847</v>
          </cell>
          <cell r="I556">
            <v>1024920</v>
          </cell>
        </row>
        <row r="557">
          <cell r="D557" t="str">
            <v>AS Cucuta - Todos-386</v>
          </cell>
          <cell r="E557" t="str">
            <v>Cable UTP Cat 5e</v>
          </cell>
          <cell r="F557" t="str">
            <v>ml</v>
          </cell>
          <cell r="G557">
            <v>400</v>
          </cell>
          <cell r="H557">
            <v>2847</v>
          </cell>
          <cell r="I557">
            <v>1138800</v>
          </cell>
        </row>
        <row r="558">
          <cell r="D558" t="str">
            <v>AS Acacias-101</v>
          </cell>
          <cell r="E558" t="str">
            <v>Cable UTP Cat 5e</v>
          </cell>
          <cell r="F558" t="str">
            <v>ml</v>
          </cell>
          <cell r="G558">
            <v>500</v>
          </cell>
          <cell r="H558">
            <v>2847</v>
          </cell>
          <cell r="I558">
            <v>1423500</v>
          </cell>
        </row>
        <row r="559">
          <cell r="D559" t="str">
            <v>AS Bogota Picota-93</v>
          </cell>
          <cell r="E559" t="str">
            <v>Cable UTP Cat 5e</v>
          </cell>
          <cell r="F559" t="str">
            <v>ml</v>
          </cell>
          <cell r="G559">
            <v>1250</v>
          </cell>
          <cell r="H559">
            <v>2847</v>
          </cell>
          <cell r="I559">
            <v>3558750</v>
          </cell>
        </row>
        <row r="560">
          <cell r="D560" t="str">
            <v>AS Tumaco-249</v>
          </cell>
          <cell r="E560" t="str">
            <v>Cable UTP Cat 5e</v>
          </cell>
          <cell r="F560" t="str">
            <v>ml</v>
          </cell>
          <cell r="G560">
            <v>500</v>
          </cell>
          <cell r="H560">
            <v>2847</v>
          </cell>
          <cell r="I560">
            <v>1423500</v>
          </cell>
        </row>
        <row r="561">
          <cell r="D561" t="str">
            <v>IG Magangue-156</v>
          </cell>
          <cell r="E561" t="str">
            <v>Cable UTP Cat 6</v>
          </cell>
          <cell r="F561" t="str">
            <v>ml</v>
          </cell>
          <cell r="G561">
            <v>320</v>
          </cell>
          <cell r="H561">
            <v>4650</v>
          </cell>
          <cell r="I561">
            <v>1488000</v>
          </cell>
        </row>
        <row r="562">
          <cell r="D562" t="str">
            <v>IG Cartagena-151</v>
          </cell>
          <cell r="E562" t="str">
            <v>Cable UTP Cat 6</v>
          </cell>
          <cell r="F562" t="str">
            <v>ml</v>
          </cell>
          <cell r="G562">
            <v>650</v>
          </cell>
          <cell r="H562">
            <v>4650</v>
          </cell>
          <cell r="I562">
            <v>3022500</v>
          </cell>
        </row>
        <row r="563">
          <cell r="D563" t="str">
            <v>IG Garzon-80</v>
          </cell>
          <cell r="E563" t="str">
            <v>Cable UTP Cat 6</v>
          </cell>
          <cell r="F563" t="str">
            <v>ml</v>
          </cell>
          <cell r="G563">
            <v>500</v>
          </cell>
          <cell r="H563">
            <v>4650</v>
          </cell>
          <cell r="I563">
            <v>2325000</v>
          </cell>
        </row>
        <row r="564">
          <cell r="D564" t="str">
            <v>IG Tumaco-226</v>
          </cell>
          <cell r="E564" t="str">
            <v>Cable UTP Cat 6</v>
          </cell>
          <cell r="F564" t="str">
            <v>ml</v>
          </cell>
          <cell r="G564">
            <v>460</v>
          </cell>
          <cell r="H564">
            <v>4650</v>
          </cell>
          <cell r="I564">
            <v>2139000</v>
          </cell>
        </row>
        <row r="565">
          <cell r="D565" t="str">
            <v>IG Corozal-172</v>
          </cell>
          <cell r="E565" t="str">
            <v>Cable UTP Cat 6</v>
          </cell>
          <cell r="F565" t="str">
            <v>ml</v>
          </cell>
          <cell r="G565">
            <v>400</v>
          </cell>
          <cell r="H565">
            <v>4650</v>
          </cell>
          <cell r="I565">
            <v>1860000</v>
          </cell>
        </row>
        <row r="566">
          <cell r="D566" t="str">
            <v>IG Aguachica-177</v>
          </cell>
          <cell r="E566" t="str">
            <v>Cable UTP Cat 6</v>
          </cell>
          <cell r="F566" t="str">
            <v>ml</v>
          </cell>
          <cell r="G566">
            <v>450</v>
          </cell>
          <cell r="H566">
            <v>4650</v>
          </cell>
          <cell r="I566">
            <v>2092500</v>
          </cell>
        </row>
        <row r="567">
          <cell r="D567" t="str">
            <v>AS Cucuta - Todos-96</v>
          </cell>
          <cell r="E567" t="str">
            <v>Cable UTP Cat 6</v>
          </cell>
          <cell r="F567" t="str">
            <v>ml</v>
          </cell>
          <cell r="G567">
            <v>500</v>
          </cell>
          <cell r="H567">
            <v>4650</v>
          </cell>
          <cell r="I567">
            <v>2325000</v>
          </cell>
        </row>
        <row r="568">
          <cell r="D568" t="str">
            <v>AS Cucuta - Todos-219</v>
          </cell>
          <cell r="E568" t="str">
            <v>Cable UTP Cat 6</v>
          </cell>
          <cell r="F568" t="str">
            <v>ml</v>
          </cell>
          <cell r="G568">
            <v>250</v>
          </cell>
          <cell r="H568">
            <v>4650</v>
          </cell>
          <cell r="I568">
            <v>1162500</v>
          </cell>
        </row>
        <row r="569">
          <cell r="D569" t="str">
            <v>AS Cucuta - Todos-305</v>
          </cell>
          <cell r="E569" t="str">
            <v>Cable UTP Cat 6</v>
          </cell>
          <cell r="F569" t="str">
            <v>ml</v>
          </cell>
          <cell r="G569">
            <v>360</v>
          </cell>
          <cell r="H569">
            <v>4650</v>
          </cell>
          <cell r="I569">
            <v>1674000</v>
          </cell>
        </row>
        <row r="570">
          <cell r="D570" t="str">
            <v>AS Cucuta - Todos-393</v>
          </cell>
          <cell r="E570" t="str">
            <v>Cable UTP Cat 6</v>
          </cell>
          <cell r="F570" t="str">
            <v>ml</v>
          </cell>
          <cell r="G570">
            <v>400</v>
          </cell>
          <cell r="H570">
            <v>4650</v>
          </cell>
          <cell r="I570">
            <v>1860000</v>
          </cell>
        </row>
        <row r="571">
          <cell r="D571" t="str">
            <v>AS Cartagena-174</v>
          </cell>
          <cell r="E571" t="str">
            <v>Cable UTP Cat 6</v>
          </cell>
          <cell r="F571" t="str">
            <v>ml</v>
          </cell>
          <cell r="G571">
            <v>700</v>
          </cell>
          <cell r="H571">
            <v>4650</v>
          </cell>
          <cell r="I571">
            <v>3255000</v>
          </cell>
        </row>
        <row r="572">
          <cell r="D572" t="str">
            <v>AS Acacias-114</v>
          </cell>
          <cell r="E572" t="str">
            <v>Cable UTP Cat 6</v>
          </cell>
          <cell r="F572" t="str">
            <v>ml</v>
          </cell>
          <cell r="G572">
            <v>600</v>
          </cell>
          <cell r="H572">
            <v>4650</v>
          </cell>
          <cell r="I572">
            <v>2790000</v>
          </cell>
        </row>
        <row r="573">
          <cell r="D573" t="str">
            <v>AS Sincelejo-102</v>
          </cell>
          <cell r="E573" t="str">
            <v>Cable UTP Cat 6</v>
          </cell>
          <cell r="F573" t="str">
            <v>ml</v>
          </cell>
          <cell r="G573">
            <v>230</v>
          </cell>
          <cell r="H573">
            <v>4650</v>
          </cell>
          <cell r="I573">
            <v>1069500</v>
          </cell>
        </row>
        <row r="574">
          <cell r="D574" t="str">
            <v>AS Bucaramanga-212</v>
          </cell>
          <cell r="E574" t="str">
            <v>Cable UTP Cat 6</v>
          </cell>
          <cell r="F574" t="str">
            <v>ml</v>
          </cell>
          <cell r="G574">
            <v>500</v>
          </cell>
          <cell r="H574">
            <v>4650</v>
          </cell>
          <cell r="I574">
            <v>2325000</v>
          </cell>
        </row>
        <row r="575">
          <cell r="D575" t="str">
            <v>AS Bogota Salud Mental-240</v>
          </cell>
          <cell r="E575" t="str">
            <v>Cable UTP Cat 6</v>
          </cell>
          <cell r="F575" t="str">
            <v>ml</v>
          </cell>
          <cell r="G575">
            <v>300</v>
          </cell>
          <cell r="H575">
            <v>4650</v>
          </cell>
          <cell r="I575">
            <v>1395000</v>
          </cell>
        </row>
        <row r="576">
          <cell r="D576" t="str">
            <v>AS Bogota Picota-102</v>
          </cell>
          <cell r="E576" t="str">
            <v>Cable UTP Cat 6</v>
          </cell>
          <cell r="F576" t="str">
            <v>ml</v>
          </cell>
          <cell r="G576">
            <v>1250</v>
          </cell>
          <cell r="H576">
            <v>4650</v>
          </cell>
          <cell r="I576">
            <v>5812500</v>
          </cell>
        </row>
        <row r="577">
          <cell r="D577" t="str">
            <v>AS Tumaco-265</v>
          </cell>
          <cell r="E577" t="str">
            <v>Cable UTP Cat 6</v>
          </cell>
          <cell r="F577" t="str">
            <v>ml</v>
          </cell>
          <cell r="G577">
            <v>552</v>
          </cell>
          <cell r="H577">
            <v>4650</v>
          </cell>
          <cell r="I577">
            <v>2566800</v>
          </cell>
        </row>
        <row r="578">
          <cell r="D578" t="str">
            <v>AS Apartado-242</v>
          </cell>
          <cell r="E578" t="str">
            <v>Cable UTP Cat 6</v>
          </cell>
          <cell r="F578" t="str">
            <v>ml</v>
          </cell>
          <cell r="G578">
            <v>1296</v>
          </cell>
          <cell r="H578">
            <v>4650</v>
          </cell>
          <cell r="I578">
            <v>6026400</v>
          </cell>
        </row>
        <row r="579">
          <cell r="D579" t="str">
            <v>AS Bucaramanga-165</v>
          </cell>
          <cell r="E579" t="str">
            <v>Caja de inspeccion (0.6x0.6m) de altura 1m</v>
          </cell>
          <cell r="F579" t="str">
            <v>un</v>
          </cell>
          <cell r="G579">
            <v>5</v>
          </cell>
          <cell r="H579">
            <v>600844.06999999995</v>
          </cell>
          <cell r="I579">
            <v>3004220.37</v>
          </cell>
        </row>
        <row r="580">
          <cell r="D580" t="str">
            <v>AS Acacias-317</v>
          </cell>
          <cell r="E580" t="str">
            <v>Caja de inspeccion (0.6x0.6m) de altura 1m</v>
          </cell>
          <cell r="F580" t="str">
            <v>un</v>
          </cell>
          <cell r="G580">
            <v>5</v>
          </cell>
          <cell r="H580">
            <v>600844.06999999995</v>
          </cell>
          <cell r="I580">
            <v>3572603.87</v>
          </cell>
        </row>
        <row r="581">
          <cell r="D581" t="str">
            <v>AS Acacias-361</v>
          </cell>
          <cell r="E581" t="str">
            <v>Caja de inspeccion (0.6x0.6m) de altura 1m</v>
          </cell>
          <cell r="F581" t="str">
            <v>un</v>
          </cell>
          <cell r="G581">
            <v>5</v>
          </cell>
          <cell r="H581">
            <v>600844.06999999995</v>
          </cell>
          <cell r="I581">
            <v>3572603.87</v>
          </cell>
        </row>
        <row r="582">
          <cell r="D582" t="str">
            <v>AS Tumaco-144</v>
          </cell>
          <cell r="E582" t="str">
            <v>Caja de inspeccion (0.6x0.6m) de altura 1m</v>
          </cell>
          <cell r="F582" t="str">
            <v>un</v>
          </cell>
          <cell r="G582">
            <v>9</v>
          </cell>
          <cell r="H582">
            <v>600844.06999999995</v>
          </cell>
          <cell r="I582">
            <v>6430686.9699999997</v>
          </cell>
        </row>
        <row r="583">
          <cell r="D583" t="str">
            <v>AS Tumaco-189</v>
          </cell>
          <cell r="E583" t="str">
            <v>Caja de inspeccion (0.6x0.6m) de altura 1m</v>
          </cell>
          <cell r="F583" t="str">
            <v>un</v>
          </cell>
          <cell r="G583">
            <v>5</v>
          </cell>
          <cell r="H583">
            <v>600844.06999999995</v>
          </cell>
          <cell r="I583">
            <v>3572603.87</v>
          </cell>
        </row>
        <row r="584">
          <cell r="D584" t="str">
            <v>AS Apartado-135</v>
          </cell>
          <cell r="E584" t="str">
            <v>Caja de inspeccion (0.6x0.6m) de altura 1m</v>
          </cell>
          <cell r="F584" t="str">
            <v>un</v>
          </cell>
          <cell r="G584">
            <v>5</v>
          </cell>
          <cell r="H584">
            <v>600844.06999999995</v>
          </cell>
          <cell r="I584">
            <v>3572603.87</v>
          </cell>
        </row>
        <row r="585">
          <cell r="D585" t="str">
            <v>AS Apartado-172</v>
          </cell>
          <cell r="E585" t="str">
            <v>Caja de inspeccion (0.6x0.6m) de altura 1m</v>
          </cell>
          <cell r="F585" t="str">
            <v>un</v>
          </cell>
          <cell r="G585">
            <v>5</v>
          </cell>
          <cell r="H585">
            <v>600844.06999999995</v>
          </cell>
          <cell r="I585">
            <v>3572603.87</v>
          </cell>
        </row>
        <row r="586">
          <cell r="D586" t="str">
            <v>AS Acacias-316</v>
          </cell>
          <cell r="E586" t="str">
            <v>Caja de inspeccion (1.0x1.0m) de altura 1 - 2m</v>
          </cell>
          <cell r="F586" t="str">
            <v>un</v>
          </cell>
          <cell r="G586">
            <v>4</v>
          </cell>
          <cell r="H586">
            <v>999473.55</v>
          </cell>
          <cell r="I586">
            <v>3997894.22</v>
          </cell>
        </row>
        <row r="587">
          <cell r="D587" t="str">
            <v>AS Tumaco-143</v>
          </cell>
          <cell r="E587" t="str">
            <v>Caja de inspeccion (1.0x1.0m) de altura 1 - 2m</v>
          </cell>
          <cell r="F587" t="str">
            <v>un</v>
          </cell>
          <cell r="G587">
            <v>7</v>
          </cell>
          <cell r="H587">
            <v>999473.55</v>
          </cell>
          <cell r="I587">
            <v>6996314.8799999999</v>
          </cell>
        </row>
        <row r="588">
          <cell r="D588" t="str">
            <v>AS Apartado-134</v>
          </cell>
          <cell r="E588" t="str">
            <v>Caja de inspeccion (1.0x1.0m) de altura 1 - 2m</v>
          </cell>
          <cell r="F588" t="str">
            <v>un</v>
          </cell>
          <cell r="G588">
            <v>6</v>
          </cell>
          <cell r="H588">
            <v>999473.55</v>
          </cell>
          <cell r="I588">
            <v>5996841.3200000003</v>
          </cell>
        </row>
        <row r="589">
          <cell r="D589" t="str">
            <v>IG Valledupar-212</v>
          </cell>
          <cell r="E589" t="str">
            <v>Caja de inspección CS 274 según norma, medidas internas útiles 60x60x73cm (a x L x h). Incluye excavación, relleno, retiro y disposición de escombros, base en concreto y malla electrosoldada, marco y contramarco reforzado metálico, tapas de concreto, pañetado 1:3 impermeabilizado interno completo</v>
          </cell>
          <cell r="F589" t="str">
            <v>UN</v>
          </cell>
          <cell r="G589">
            <v>2</v>
          </cell>
          <cell r="H589">
            <v>466079</v>
          </cell>
          <cell r="I589">
            <v>932158</v>
          </cell>
        </row>
        <row r="590">
          <cell r="D590" t="str">
            <v>AS Cartagena-138</v>
          </cell>
          <cell r="E590" t="str">
            <v>Caja de inspección CS 274 según norma, medidas internas útiles 60x60x73cm (a x L x h). Incluye excavación, relleno, retiro y disposición de escombros, base en concreto y malla electrosoldada, marco y contramarco reforzado metálico, tapas de concreto, pañetado 1:3 impermeabilizado interno completo</v>
          </cell>
          <cell r="F590" t="str">
            <v>un</v>
          </cell>
          <cell r="G590">
            <v>3</v>
          </cell>
          <cell r="H590">
            <v>466079</v>
          </cell>
          <cell r="I590">
            <v>1398237</v>
          </cell>
        </row>
        <row r="591">
          <cell r="D591" t="str">
            <v>AS Tumaco-230</v>
          </cell>
          <cell r="E591" t="str">
            <v>Caja de inspección CS 274 según norma, medidas internas útiles 60x60x73cm (a x L x h). Incluye excavación, relleno, retiro y disposición de escombros, base en concreto y malla electrosoldada, marco y contramarco reforzado metálico, tapas de concreto, pañetado 1:3 impermeabilizado interno completo</v>
          </cell>
          <cell r="F591" t="str">
            <v>UN</v>
          </cell>
          <cell r="G591">
            <v>5</v>
          </cell>
          <cell r="H591">
            <v>466079</v>
          </cell>
          <cell r="I591">
            <v>2330395</v>
          </cell>
        </row>
        <row r="592">
          <cell r="D592" t="str">
            <v>AS Apartado-216</v>
          </cell>
          <cell r="E592" t="str">
            <v>Caja de inspección CS 274 según norma, medidas internas útiles 60x60x73cm (a x L x h). Incluye excavación, relleno, retiro y disposición de escombros, base en concreto y malla electrosoldada, marco y contramarco reforzado metálico, tapas de concreto, pañetado 1:3 impermeabilizado interno completo</v>
          </cell>
          <cell r="F592" t="str">
            <v>UN</v>
          </cell>
          <cell r="G592">
            <v>1</v>
          </cell>
          <cell r="H592">
            <v>466079</v>
          </cell>
          <cell r="I592">
            <v>466079</v>
          </cell>
        </row>
        <row r="593">
          <cell r="D593" t="str">
            <v>IG Cartagena-52</v>
          </cell>
          <cell r="E593"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3" t="str">
            <v>un</v>
          </cell>
          <cell r="G593">
            <v>50</v>
          </cell>
          <cell r="H593">
            <v>731087</v>
          </cell>
          <cell r="I593">
            <v>36554350</v>
          </cell>
        </row>
        <row r="594">
          <cell r="D594" t="str">
            <v>IG Valledupar-105</v>
          </cell>
          <cell r="E594"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4" t="str">
            <v>un</v>
          </cell>
          <cell r="G594">
            <v>13</v>
          </cell>
          <cell r="H594">
            <v>731087</v>
          </cell>
          <cell r="I594">
            <v>9504131</v>
          </cell>
        </row>
        <row r="595">
          <cell r="D595" t="str">
            <v>IG Tumaco-84</v>
          </cell>
          <cell r="E595"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5" t="str">
            <v>un</v>
          </cell>
          <cell r="G595">
            <v>5</v>
          </cell>
          <cell r="H595">
            <v>731087</v>
          </cell>
          <cell r="I595">
            <v>3655435</v>
          </cell>
        </row>
        <row r="596">
          <cell r="D596" t="str">
            <v>IG Aguachica-74</v>
          </cell>
          <cell r="E596"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6" t="str">
            <v>un</v>
          </cell>
          <cell r="G596">
            <v>2</v>
          </cell>
          <cell r="H596">
            <v>731087</v>
          </cell>
          <cell r="I596">
            <v>1462174</v>
          </cell>
        </row>
        <row r="597">
          <cell r="D597" t="str">
            <v xml:space="preserve"> AS Medellin Bellavista-88</v>
          </cell>
          <cell r="E597"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7" t="str">
            <v>un</v>
          </cell>
          <cell r="G597">
            <v>3</v>
          </cell>
          <cell r="H597">
            <v>731087</v>
          </cell>
          <cell r="I597">
            <v>2193261</v>
          </cell>
        </row>
        <row r="598">
          <cell r="D598" t="str">
            <v>AS Itagui-86</v>
          </cell>
          <cell r="E598"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8" t="str">
            <v>un</v>
          </cell>
          <cell r="G598">
            <v>2</v>
          </cell>
          <cell r="H598">
            <v>731087</v>
          </cell>
          <cell r="I598">
            <v>1462174</v>
          </cell>
        </row>
        <row r="599">
          <cell r="D599" t="str">
            <v>AS Puerto Triunfo-65</v>
          </cell>
          <cell r="E599"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599" t="str">
            <v>un</v>
          </cell>
          <cell r="G599">
            <v>2</v>
          </cell>
          <cell r="H599">
            <v>731087</v>
          </cell>
          <cell r="I599">
            <v>1462174</v>
          </cell>
        </row>
        <row r="600">
          <cell r="D600" t="str">
            <v>AS Medellin Pedregal-55</v>
          </cell>
          <cell r="E600"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600" t="str">
            <v>un</v>
          </cell>
          <cell r="G600">
            <v>2</v>
          </cell>
          <cell r="H600">
            <v>731087</v>
          </cell>
          <cell r="I600">
            <v>1462174</v>
          </cell>
        </row>
        <row r="601">
          <cell r="D601" t="str">
            <v>AS Barranquilla-62</v>
          </cell>
          <cell r="E601"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601" t="str">
            <v>un</v>
          </cell>
          <cell r="G601">
            <v>3</v>
          </cell>
          <cell r="H601">
            <v>731087</v>
          </cell>
          <cell r="I601">
            <v>2193261</v>
          </cell>
        </row>
        <row r="602">
          <cell r="D602" t="str">
            <v>IG Bogota Optimiza-Picota -44</v>
          </cell>
          <cell r="E602" t="str">
            <v>Caja de inspección en mampostería 100x100x100 cm (L x a x h). Incluye base en concreto y malla electrosoldada, cañuela, ladrillo tolete recocido común, tapa en concreto con marco y contramarco reforzado metálico, pañetado impermeabilizado interno completo. Medidas internas.</v>
          </cell>
          <cell r="F602" t="str">
            <v>un</v>
          </cell>
          <cell r="G602">
            <v>7</v>
          </cell>
          <cell r="H602">
            <v>731087</v>
          </cell>
          <cell r="I602">
            <v>5595749.4199999999</v>
          </cell>
        </row>
        <row r="603">
          <cell r="D603" t="str">
            <v>IG Valledupar-106</v>
          </cell>
          <cell r="E603" t="str">
            <v>Caja de inspección en mampostería 120x120x100 cm (L x a x h). Incluye base en concreto y malla electrosoldada, cañuela, ladrillo tolete recocido común, tapa doble en concreto reforzado con marco y contramarco metálico, pañetado impermeabilizado interno completo. Medidas internas.</v>
          </cell>
          <cell r="F603" t="str">
            <v>un</v>
          </cell>
          <cell r="G603">
            <v>1</v>
          </cell>
          <cell r="H603">
            <v>820800</v>
          </cell>
          <cell r="I603">
            <v>820800</v>
          </cell>
        </row>
        <row r="604">
          <cell r="D604" t="str">
            <v>AS Bogota Salud Mental-103</v>
          </cell>
          <cell r="E604" t="str">
            <v>Caja de inspección en mampostería 120x120x100 cm (L x a x h). Incluye base en concreto y malla electrosoldada, cañuela, ladrillo tolete recocido común, tapa doble en concreto reforzado con marco y contramarco metálico, pañetado impermeabilizado interno completo. Medidas internas.</v>
          </cell>
          <cell r="F604" t="str">
            <v>un</v>
          </cell>
          <cell r="G604">
            <v>2</v>
          </cell>
          <cell r="H604">
            <v>820800</v>
          </cell>
          <cell r="I604">
            <v>1641600</v>
          </cell>
        </row>
        <row r="605">
          <cell r="D605" t="str">
            <v>IG Medellin Pedregal-56</v>
          </cell>
          <cell r="E605" t="str">
            <v>Caja de inspección en mampostería 150x150x100 cm (L x a x h). Incluye base en concreto y malla electrosoldada, cañuela, ladrillo tolete recocido común, tapa doble en concreto reforzado con marco y contramarco metálico, pañetado impermeabilizado interno completo. Medidas internas</v>
          </cell>
          <cell r="F605" t="str">
            <v>un</v>
          </cell>
          <cell r="G605">
            <v>1</v>
          </cell>
          <cell r="H605">
            <v>950413</v>
          </cell>
          <cell r="I605">
            <v>950413</v>
          </cell>
        </row>
        <row r="606">
          <cell r="D606" t="str">
            <v>IG Yopal-32</v>
          </cell>
          <cell r="E606" t="str">
            <v>Caja de inspección en mampostería 150x150x100 cm (L x a x h). Incluye base en concreto y malla electrosoldada, cañuela, ladrillo tolete recocido común, tapa doble en concreto reforzado con marco y contramarco metálico, pañetado impermeabilizado interno completo. Medidas internas</v>
          </cell>
          <cell r="F606" t="str">
            <v>un</v>
          </cell>
          <cell r="G606">
            <v>2</v>
          </cell>
          <cell r="H606">
            <v>950413</v>
          </cell>
          <cell r="I606">
            <v>1900826</v>
          </cell>
        </row>
        <row r="607">
          <cell r="D607" t="str">
            <v>AS Bogota Picota-38</v>
          </cell>
          <cell r="E607" t="str">
            <v>Caja de inspección en mampostería 200x200x100 cm (L x a x h). Incluye base en concreto y malla electrosoldada, sin cañuela, ladrillo tolete recocido común, tapa metálica con contramarco en ángulos de 3/4"x1/8" y superficies modulares en lámina de alfajor con marcos en ángulo de medidas c/u de 0,50x2,00m, con manija en varilla lisa, pañetado impermeabilizado interno completo. Medidas internas</v>
          </cell>
          <cell r="F607" t="str">
            <v>un</v>
          </cell>
          <cell r="G607">
            <v>1</v>
          </cell>
          <cell r="H607">
            <v>1267217</v>
          </cell>
          <cell r="I607">
            <v>1267217</v>
          </cell>
        </row>
        <row r="608">
          <cell r="D608" t="str">
            <v>IG Yopal-31</v>
          </cell>
          <cell r="E608" t="str">
            <v>Caja de inspección en mampostería 200x200x100 cm (L x a x h). Incluye base en concreto y malla electrosoldada, sin cañuela, ladrillo tolete recocido común, tapa metálica con contramarco en ángulos de 3/4"x1/8" y superficies modulares en lámina de alfajor con marcos en ángulo de medidas c/u de 0,50x2,00m, con manija en varilla lisa, pañetado impermeabilizado interno completo. Medidas internas</v>
          </cell>
          <cell r="F608" t="str">
            <v>un</v>
          </cell>
          <cell r="G608">
            <v>1</v>
          </cell>
          <cell r="H608">
            <v>1267217</v>
          </cell>
          <cell r="I608">
            <v>1267217</v>
          </cell>
        </row>
        <row r="609">
          <cell r="D609" t="str">
            <v>IG Aguachica-76</v>
          </cell>
          <cell r="E609"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09" t="str">
            <v>un</v>
          </cell>
          <cell r="G609">
            <v>4</v>
          </cell>
          <cell r="H609">
            <v>348282</v>
          </cell>
          <cell r="I609">
            <v>1393128</v>
          </cell>
        </row>
        <row r="610">
          <cell r="D610" t="str">
            <v>IG Magangue-66</v>
          </cell>
          <cell r="E610"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0" t="str">
            <v>un</v>
          </cell>
          <cell r="G610">
            <v>1</v>
          </cell>
          <cell r="H610">
            <v>348282</v>
          </cell>
          <cell r="I610">
            <v>348282</v>
          </cell>
        </row>
        <row r="611">
          <cell r="D611" t="str">
            <v>IG Monteria-68</v>
          </cell>
          <cell r="E611"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1" t="str">
            <v>un</v>
          </cell>
          <cell r="G611">
            <v>1</v>
          </cell>
          <cell r="H611">
            <v>348282</v>
          </cell>
          <cell r="I611">
            <v>348282</v>
          </cell>
        </row>
        <row r="612">
          <cell r="D612" t="str">
            <v>IG Tumaco-85</v>
          </cell>
          <cell r="E612"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2" t="str">
            <v>un</v>
          </cell>
          <cell r="G612">
            <v>26</v>
          </cell>
          <cell r="H612">
            <v>348282</v>
          </cell>
          <cell r="I612">
            <v>9055332</v>
          </cell>
        </row>
        <row r="613">
          <cell r="D613" t="str">
            <v>IG Corozal-75</v>
          </cell>
          <cell r="E613"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3" t="str">
            <v>un</v>
          </cell>
          <cell r="G613">
            <v>1</v>
          </cell>
          <cell r="H613">
            <v>348282</v>
          </cell>
          <cell r="I613">
            <v>348282</v>
          </cell>
        </row>
        <row r="614">
          <cell r="D614" t="str">
            <v>IG Santa Rosa -56</v>
          </cell>
          <cell r="E614"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4" t="str">
            <v>un</v>
          </cell>
          <cell r="G614">
            <v>3</v>
          </cell>
          <cell r="H614">
            <v>348282</v>
          </cell>
          <cell r="I614">
            <v>1044846</v>
          </cell>
        </row>
        <row r="615">
          <cell r="D615" t="str">
            <v>IG Santa Rosa -139</v>
          </cell>
          <cell r="E615"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5" t="str">
            <v>un</v>
          </cell>
          <cell r="G615">
            <v>1</v>
          </cell>
          <cell r="H615">
            <v>348282</v>
          </cell>
          <cell r="I615">
            <v>348282</v>
          </cell>
        </row>
        <row r="616">
          <cell r="D616" t="str">
            <v>IG Tunja-27</v>
          </cell>
          <cell r="E616"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6" t="str">
            <v>un</v>
          </cell>
          <cell r="G616">
            <v>2</v>
          </cell>
          <cell r="H616">
            <v>348282</v>
          </cell>
          <cell r="I616">
            <v>696564</v>
          </cell>
        </row>
        <row r="617">
          <cell r="D617" t="str">
            <v>IG Tunja-43</v>
          </cell>
          <cell r="E617"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7" t="str">
            <v>un</v>
          </cell>
          <cell r="G617">
            <v>2</v>
          </cell>
          <cell r="H617">
            <v>348282</v>
          </cell>
          <cell r="I617">
            <v>696564</v>
          </cell>
        </row>
        <row r="618">
          <cell r="D618" t="str">
            <v>IG Tunja-83</v>
          </cell>
          <cell r="E618"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8" t="str">
            <v>un</v>
          </cell>
          <cell r="G618">
            <v>1</v>
          </cell>
          <cell r="H618">
            <v>348282</v>
          </cell>
          <cell r="I618">
            <v>348282</v>
          </cell>
        </row>
        <row r="619">
          <cell r="D619" t="str">
            <v>IG Tunja-180</v>
          </cell>
          <cell r="E619"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19" t="str">
            <v>un</v>
          </cell>
          <cell r="G619">
            <v>1</v>
          </cell>
          <cell r="H619">
            <v>348282</v>
          </cell>
          <cell r="I619">
            <v>348282</v>
          </cell>
        </row>
        <row r="620">
          <cell r="D620" t="str">
            <v>AS Cucuta - Todos-41</v>
          </cell>
          <cell r="E620"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20" t="str">
            <v>un</v>
          </cell>
          <cell r="G620">
            <v>2</v>
          </cell>
          <cell r="H620">
            <v>348282</v>
          </cell>
          <cell r="I620">
            <v>696564</v>
          </cell>
        </row>
        <row r="621">
          <cell r="D621" t="str">
            <v>AS Bucaramanga-62</v>
          </cell>
          <cell r="E621"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21" t="str">
            <v>un</v>
          </cell>
          <cell r="G621">
            <v>9</v>
          </cell>
          <cell r="H621">
            <v>348282</v>
          </cell>
          <cell r="I621">
            <v>3134538</v>
          </cell>
        </row>
        <row r="622">
          <cell r="D622" t="str">
            <v>AS Bogota Salud Mental-101</v>
          </cell>
          <cell r="E622"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22" t="str">
            <v>un</v>
          </cell>
          <cell r="G622">
            <v>8</v>
          </cell>
          <cell r="H622">
            <v>348282</v>
          </cell>
          <cell r="I622">
            <v>2786256</v>
          </cell>
        </row>
        <row r="623">
          <cell r="D623" t="str">
            <v>AS Bogota Buen Pastor-245</v>
          </cell>
          <cell r="E623"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23" t="str">
            <v>un</v>
          </cell>
          <cell r="G623">
            <v>1</v>
          </cell>
          <cell r="H623">
            <v>348282</v>
          </cell>
          <cell r="I623">
            <v>348282</v>
          </cell>
        </row>
        <row r="624">
          <cell r="D624" t="str">
            <v>IG Bogota Optimiza-Picota -45</v>
          </cell>
          <cell r="E624" t="str">
            <v>Caja de inspección en mampostería 60x60x60 cm (L x a x h). Incluye base en concreto y malla electrosoldada, cañuela, ladrillo tolete recocido común, tapa en concreto con marco y contramarco reforzado metálico, pañetado impermeabilizado interno completo. Medidas internas</v>
          </cell>
          <cell r="F624" t="str">
            <v>un</v>
          </cell>
          <cell r="G624">
            <v>7</v>
          </cell>
          <cell r="H624">
            <v>348282</v>
          </cell>
          <cell r="I624">
            <v>3369334.61</v>
          </cell>
        </row>
        <row r="625">
          <cell r="D625" t="str">
            <v>IG Bogota La Modelo-48</v>
          </cell>
          <cell r="E625"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25" t="str">
            <v>un</v>
          </cell>
          <cell r="G625">
            <v>3</v>
          </cell>
          <cell r="H625">
            <v>504339</v>
          </cell>
          <cell r="I625">
            <v>1513017</v>
          </cell>
        </row>
        <row r="626">
          <cell r="D626" t="str">
            <v>IG Pitalito-63</v>
          </cell>
          <cell r="E626"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26" t="str">
            <v>un</v>
          </cell>
          <cell r="G626">
            <v>10</v>
          </cell>
          <cell r="H626">
            <v>504339</v>
          </cell>
          <cell r="I626">
            <v>5043390</v>
          </cell>
        </row>
        <row r="627">
          <cell r="D627" t="str">
            <v>IG Neiva-45</v>
          </cell>
          <cell r="E627"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27" t="str">
            <v>un</v>
          </cell>
          <cell r="G627">
            <v>10</v>
          </cell>
          <cell r="H627">
            <v>504339</v>
          </cell>
          <cell r="I627">
            <v>5043390</v>
          </cell>
        </row>
        <row r="628">
          <cell r="D628" t="str">
            <v>IG Aguachica-75</v>
          </cell>
          <cell r="E628"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28" t="str">
            <v>un</v>
          </cell>
          <cell r="G628">
            <v>8</v>
          </cell>
          <cell r="H628">
            <v>504339</v>
          </cell>
          <cell r="I628">
            <v>4034712</v>
          </cell>
        </row>
        <row r="629">
          <cell r="D629" t="str">
            <v>IG Medellin Pedregal-55</v>
          </cell>
          <cell r="E629"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29" t="str">
            <v>un</v>
          </cell>
          <cell r="G629">
            <v>3</v>
          </cell>
          <cell r="H629">
            <v>504339</v>
          </cell>
          <cell r="I629">
            <v>1513017</v>
          </cell>
        </row>
        <row r="630">
          <cell r="D630" t="str">
            <v>IG Itagui-58</v>
          </cell>
          <cell r="E630"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0" t="str">
            <v>un</v>
          </cell>
          <cell r="G630">
            <v>5</v>
          </cell>
          <cell r="H630">
            <v>504339</v>
          </cell>
          <cell r="I630">
            <v>2521695</v>
          </cell>
        </row>
        <row r="631">
          <cell r="D631" t="str">
            <v>IG Apartado-60</v>
          </cell>
          <cell r="E631"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1" t="str">
            <v>un</v>
          </cell>
          <cell r="G631">
            <v>2</v>
          </cell>
          <cell r="H631">
            <v>504339</v>
          </cell>
          <cell r="I631">
            <v>1008678</v>
          </cell>
        </row>
        <row r="632">
          <cell r="D632" t="str">
            <v>IG Medellin Bellavista-55</v>
          </cell>
          <cell r="E632"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2" t="str">
            <v>un</v>
          </cell>
          <cell r="G632">
            <v>5</v>
          </cell>
          <cell r="H632">
            <v>504339</v>
          </cell>
          <cell r="I632">
            <v>2521695</v>
          </cell>
        </row>
        <row r="633">
          <cell r="D633" t="str">
            <v>IG Florencia Cunduy-54</v>
          </cell>
          <cell r="E633"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3" t="str">
            <v>un</v>
          </cell>
          <cell r="G633">
            <v>1</v>
          </cell>
          <cell r="H633">
            <v>504339</v>
          </cell>
          <cell r="I633">
            <v>504339</v>
          </cell>
        </row>
        <row r="634">
          <cell r="D634" t="str">
            <v>IG Valledupar-104</v>
          </cell>
          <cell r="E634"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4" t="str">
            <v>un</v>
          </cell>
          <cell r="G634">
            <v>4</v>
          </cell>
          <cell r="H634">
            <v>504339</v>
          </cell>
          <cell r="I634">
            <v>2017356</v>
          </cell>
        </row>
        <row r="635">
          <cell r="D635" t="str">
            <v>IG Chaparral-77</v>
          </cell>
          <cell r="E635"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5" t="str">
            <v>un</v>
          </cell>
          <cell r="G635">
            <v>3</v>
          </cell>
          <cell r="H635">
            <v>504339</v>
          </cell>
          <cell r="I635">
            <v>1513017</v>
          </cell>
        </row>
        <row r="636">
          <cell r="D636" t="str">
            <v>IG Santa Rosa -66</v>
          </cell>
          <cell r="E636"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6" t="str">
            <v>un</v>
          </cell>
          <cell r="G636">
            <v>7</v>
          </cell>
          <cell r="H636">
            <v>504339</v>
          </cell>
          <cell r="I636">
            <v>3530373</v>
          </cell>
        </row>
        <row r="637">
          <cell r="D637" t="str">
            <v>AS Bucaramanga-63</v>
          </cell>
          <cell r="E637"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7" t="str">
            <v>un</v>
          </cell>
          <cell r="G637">
            <v>11</v>
          </cell>
          <cell r="H637">
            <v>504339</v>
          </cell>
          <cell r="I637">
            <v>5547729</v>
          </cell>
        </row>
        <row r="638">
          <cell r="D638" t="str">
            <v>AS Bogota Salud Mental-102</v>
          </cell>
          <cell r="E638" t="str">
            <v>Caja de inspección en mampostería 80x80x80 cm (L x a x h). Incluye base en concreto y malla electrosoldada, cañuela, ladrillo tolete recocido común, tapa en concreto con marco y contramarco reforzado metálico, pañetado impermeabilizado interno completo. Medidas internas</v>
          </cell>
          <cell r="F638" t="str">
            <v>un</v>
          </cell>
          <cell r="G638">
            <v>8</v>
          </cell>
          <cell r="H638">
            <v>504339</v>
          </cell>
          <cell r="I638">
            <v>4034712</v>
          </cell>
        </row>
        <row r="639">
          <cell r="D639" t="str">
            <v>IG Bogota la Picota-78</v>
          </cell>
          <cell r="E639"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39" t="str">
            <v>un</v>
          </cell>
          <cell r="G639">
            <v>4</v>
          </cell>
          <cell r="H639">
            <v>1231008</v>
          </cell>
          <cell r="I639">
            <v>4924032</v>
          </cell>
        </row>
        <row r="640">
          <cell r="D640" t="str">
            <v>IG Itagui-110</v>
          </cell>
          <cell r="E640"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0" t="str">
            <v>un</v>
          </cell>
          <cell r="G640">
            <v>1</v>
          </cell>
          <cell r="H640">
            <v>1231008</v>
          </cell>
          <cell r="I640">
            <v>1231008</v>
          </cell>
        </row>
        <row r="641">
          <cell r="D641" t="str">
            <v>IG Magangue-57</v>
          </cell>
          <cell r="E641"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1" t="str">
            <v>un</v>
          </cell>
          <cell r="G641">
            <v>1</v>
          </cell>
          <cell r="H641">
            <v>1231008</v>
          </cell>
          <cell r="I641">
            <v>1231008</v>
          </cell>
        </row>
        <row r="642">
          <cell r="D642" t="str">
            <v>IG Monteria-59</v>
          </cell>
          <cell r="E642"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2" t="str">
            <v>un</v>
          </cell>
          <cell r="G642">
            <v>1</v>
          </cell>
          <cell r="H642">
            <v>1231008</v>
          </cell>
          <cell r="I642">
            <v>1231008</v>
          </cell>
        </row>
        <row r="643">
          <cell r="D643" t="str">
            <v>IG Tumaco-109</v>
          </cell>
          <cell r="E643"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3" t="str">
            <v>un</v>
          </cell>
          <cell r="G643">
            <v>2</v>
          </cell>
          <cell r="H643">
            <v>1231008</v>
          </cell>
          <cell r="I643">
            <v>2462016</v>
          </cell>
        </row>
        <row r="644">
          <cell r="D644" t="str">
            <v>IG Corozal-66</v>
          </cell>
          <cell r="E644"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4" t="str">
            <v>un</v>
          </cell>
          <cell r="G644">
            <v>1</v>
          </cell>
          <cell r="H644">
            <v>1231008</v>
          </cell>
          <cell r="I644">
            <v>1231008</v>
          </cell>
        </row>
        <row r="645">
          <cell r="D645" t="str">
            <v>IG Bogota La Modelo-47</v>
          </cell>
          <cell r="E645"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5" t="str">
            <v>un</v>
          </cell>
          <cell r="G645">
            <v>3</v>
          </cell>
          <cell r="H645">
            <v>1231008</v>
          </cell>
          <cell r="I645">
            <v>3693024</v>
          </cell>
        </row>
        <row r="646">
          <cell r="D646" t="str">
            <v>IG Bogota La Modelo-106</v>
          </cell>
          <cell r="E646"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6" t="str">
            <v>un</v>
          </cell>
          <cell r="G646">
            <v>1</v>
          </cell>
          <cell r="H646">
            <v>1231008</v>
          </cell>
          <cell r="I646">
            <v>1231008</v>
          </cell>
        </row>
        <row r="647">
          <cell r="D647" t="str">
            <v>IG Bogota La Modelo-163</v>
          </cell>
          <cell r="E647"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7" t="str">
            <v>un</v>
          </cell>
          <cell r="G647">
            <v>3</v>
          </cell>
          <cell r="H647">
            <v>1231008</v>
          </cell>
          <cell r="I647">
            <v>3693024</v>
          </cell>
        </row>
        <row r="648">
          <cell r="D648" t="str">
            <v>IG Pitalito-62</v>
          </cell>
          <cell r="E648"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8" t="str">
            <v>un</v>
          </cell>
          <cell r="G648">
            <v>8</v>
          </cell>
          <cell r="H648">
            <v>1231008</v>
          </cell>
          <cell r="I648">
            <v>9848064</v>
          </cell>
        </row>
        <row r="649">
          <cell r="D649" t="str">
            <v>IG Neiva-44</v>
          </cell>
          <cell r="E649" t="str">
            <v>Caja de inspección para Trampa de Grasas de medidas 1,70x1,00 x1,50 m (L x a x h). Incluye base en concreto y malla electrosoldada, cañuela, ladrillo tolete recocido común, tapa doble en concreto reforzado con marco y contramarco metálico, pañetado impermeabilizado interno completo. Medidas internas</v>
          </cell>
          <cell r="F649" t="str">
            <v>un</v>
          </cell>
          <cell r="G649">
            <v>5</v>
          </cell>
          <cell r="H649">
            <v>1231008</v>
          </cell>
          <cell r="I649">
            <v>6155040</v>
          </cell>
        </row>
        <row r="650">
          <cell r="D650" t="str">
            <v>IG Manizales RM-18</v>
          </cell>
          <cell r="E650"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0" t="str">
            <v>un</v>
          </cell>
          <cell r="G650">
            <v>1</v>
          </cell>
          <cell r="H650">
            <v>2520000</v>
          </cell>
          <cell r="I650">
            <v>2520000</v>
          </cell>
        </row>
        <row r="651">
          <cell r="D651" t="str">
            <v>IG Manizales EPMSC -18</v>
          </cell>
          <cell r="E651"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1" t="str">
            <v>UN</v>
          </cell>
          <cell r="G651">
            <v>1</v>
          </cell>
          <cell r="H651">
            <v>2520000</v>
          </cell>
          <cell r="I651">
            <v>2520000</v>
          </cell>
        </row>
        <row r="652">
          <cell r="D652" t="str">
            <v>IG Valledupar-14</v>
          </cell>
          <cell r="E652"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2" t="str">
            <v>un</v>
          </cell>
          <cell r="G652">
            <v>1</v>
          </cell>
          <cell r="H652">
            <v>2520000</v>
          </cell>
          <cell r="I652">
            <v>2520000</v>
          </cell>
        </row>
        <row r="653">
          <cell r="D653" t="str">
            <v>IG Tumaco-17</v>
          </cell>
          <cell r="E653"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3" t="str">
            <v>un</v>
          </cell>
          <cell r="G653">
            <v>1</v>
          </cell>
          <cell r="H653">
            <v>2520000</v>
          </cell>
          <cell r="I653">
            <v>2520000</v>
          </cell>
        </row>
        <row r="654">
          <cell r="D654" t="str">
            <v xml:space="preserve"> AS Medellin Bellavista-17</v>
          </cell>
          <cell r="E654"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4" t="str">
            <v>un</v>
          </cell>
          <cell r="G654">
            <v>1</v>
          </cell>
          <cell r="H654">
            <v>2520000</v>
          </cell>
          <cell r="I654">
            <v>2520000</v>
          </cell>
        </row>
        <row r="655">
          <cell r="D655" t="str">
            <v>AS Itagui-16</v>
          </cell>
          <cell r="E655"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5" t="str">
            <v>un</v>
          </cell>
          <cell r="G655">
            <v>1</v>
          </cell>
          <cell r="H655">
            <v>2520000</v>
          </cell>
          <cell r="I655">
            <v>2520000</v>
          </cell>
        </row>
        <row r="656">
          <cell r="D656" t="str">
            <v>AS Puerto Triunfo-5</v>
          </cell>
          <cell r="E656"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6" t="str">
            <v>un</v>
          </cell>
          <cell r="G656">
            <v>1</v>
          </cell>
          <cell r="H656">
            <v>2520000</v>
          </cell>
          <cell r="I656">
            <v>2520000</v>
          </cell>
        </row>
        <row r="657">
          <cell r="D657" t="str">
            <v>AS Medellin Pedregal-5</v>
          </cell>
          <cell r="E657"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7" t="str">
            <v>un</v>
          </cell>
          <cell r="G657">
            <v>1</v>
          </cell>
          <cell r="H657">
            <v>2520000</v>
          </cell>
          <cell r="I657">
            <v>2520000</v>
          </cell>
        </row>
        <row r="658">
          <cell r="D658" t="str">
            <v>AS Barranquilla-4</v>
          </cell>
          <cell r="E658"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8" t="str">
            <v>un</v>
          </cell>
          <cell r="G658">
            <v>1</v>
          </cell>
          <cell r="H658">
            <v>2520000</v>
          </cell>
          <cell r="I658">
            <v>2520000</v>
          </cell>
        </row>
        <row r="659">
          <cell r="D659" t="str">
            <v>AS Bogota Buen Pastor-17</v>
          </cell>
          <cell r="E659"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59" t="str">
            <v>un</v>
          </cell>
          <cell r="G659">
            <v>1</v>
          </cell>
          <cell r="H659">
            <v>2520000</v>
          </cell>
          <cell r="I659">
            <v>2520000</v>
          </cell>
        </row>
        <row r="660">
          <cell r="D660" t="str">
            <v>IG Cartagena-15</v>
          </cell>
          <cell r="E660"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0" t="str">
            <v>un</v>
          </cell>
          <cell r="G660">
            <v>1</v>
          </cell>
          <cell r="H660">
            <v>2520000</v>
          </cell>
          <cell r="I660">
            <v>2520000</v>
          </cell>
        </row>
        <row r="661">
          <cell r="D661" t="str">
            <v>IG Aguachica-18</v>
          </cell>
          <cell r="E661"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1" t="str">
            <v>un</v>
          </cell>
          <cell r="G661">
            <v>1</v>
          </cell>
          <cell r="H661">
            <v>2520000</v>
          </cell>
          <cell r="I661">
            <v>2520000</v>
          </cell>
        </row>
        <row r="662">
          <cell r="D662" t="str">
            <v>IG Leticia-16</v>
          </cell>
          <cell r="E662"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2" t="str">
            <v>un</v>
          </cell>
          <cell r="G662">
            <v>1</v>
          </cell>
          <cell r="H662">
            <v>2520000</v>
          </cell>
          <cell r="I662">
            <v>2520000</v>
          </cell>
        </row>
        <row r="663">
          <cell r="D663" t="str">
            <v>IG Yopal-18</v>
          </cell>
          <cell r="E663"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3" t="str">
            <v>un</v>
          </cell>
          <cell r="G663">
            <v>1</v>
          </cell>
          <cell r="H663">
            <v>2520000</v>
          </cell>
          <cell r="I663">
            <v>2520000</v>
          </cell>
        </row>
        <row r="664">
          <cell r="D664" t="str">
            <v>IG Santa Rosa -14</v>
          </cell>
          <cell r="E664"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4" t="str">
            <v>un</v>
          </cell>
          <cell r="G664">
            <v>1</v>
          </cell>
          <cell r="H664">
            <v>2520000</v>
          </cell>
          <cell r="I664">
            <v>2520000</v>
          </cell>
        </row>
        <row r="665">
          <cell r="D665" t="str">
            <v>IG Tunja-13</v>
          </cell>
          <cell r="E665" t="str">
            <v>Campamento provisional de obra 18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5" t="str">
            <v>un</v>
          </cell>
          <cell r="G665">
            <v>1</v>
          </cell>
          <cell r="H665">
            <v>2520000</v>
          </cell>
          <cell r="I665">
            <v>2520000</v>
          </cell>
        </row>
        <row r="666">
          <cell r="D666" t="str">
            <v>IG Medellin Pedregal-14</v>
          </cell>
          <cell r="E666"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6" t="str">
            <v>un</v>
          </cell>
          <cell r="G666">
            <v>1</v>
          </cell>
          <cell r="H666">
            <v>5648951</v>
          </cell>
          <cell r="I666">
            <v>5648951</v>
          </cell>
        </row>
        <row r="667">
          <cell r="D667" t="str">
            <v>IG Itagui-14</v>
          </cell>
          <cell r="E667"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7" t="str">
            <v>un</v>
          </cell>
          <cell r="G667">
            <v>1</v>
          </cell>
          <cell r="H667">
            <v>5648951</v>
          </cell>
          <cell r="I667">
            <v>5648951</v>
          </cell>
        </row>
        <row r="668">
          <cell r="D668" t="str">
            <v>AS Acacias-14</v>
          </cell>
          <cell r="E668"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8" t="str">
            <v>un</v>
          </cell>
          <cell r="G668">
            <v>1</v>
          </cell>
          <cell r="H668">
            <v>5648951</v>
          </cell>
          <cell r="I668">
            <v>5648951</v>
          </cell>
        </row>
        <row r="669">
          <cell r="D669" t="str">
            <v>AS Bucaramanga-5</v>
          </cell>
          <cell r="E669"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69" t="str">
            <v>un</v>
          </cell>
          <cell r="G669">
            <v>1</v>
          </cell>
          <cell r="H669">
            <v>5648951</v>
          </cell>
          <cell r="I669">
            <v>5648951</v>
          </cell>
        </row>
        <row r="670">
          <cell r="D670" t="str">
            <v>AS Tumaco-15</v>
          </cell>
          <cell r="E670"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70" t="str">
            <v>un</v>
          </cell>
          <cell r="G670">
            <v>1</v>
          </cell>
          <cell r="H670">
            <v>5648951</v>
          </cell>
          <cell r="I670">
            <v>5648951</v>
          </cell>
        </row>
        <row r="671">
          <cell r="D671" t="str">
            <v>AS Apartado-13</v>
          </cell>
          <cell r="E671" t="str">
            <v>Campamento provisional de obra 36 m2. Incluye excavaciones, rellenos, concretos de vigas de amarre, muros y divisiones en bloque hueco de arcilla, cubierta en teja metalica ondulada y su estructura de soporte, ventanas y puertas metálicas en acero, aparatos e instalaciones eléctricas, aparatos e instalaciones hidrosanitarias, y todos los demás elementos para su correcto funcionamiento. NO incluye adecuaciones de instalaciones eléctricas o hidrosanitarios externas al campamento</v>
          </cell>
          <cell r="F671" t="str">
            <v>un</v>
          </cell>
          <cell r="G671">
            <v>1</v>
          </cell>
          <cell r="H671">
            <v>5648951</v>
          </cell>
          <cell r="I671">
            <v>5648951</v>
          </cell>
        </row>
        <row r="672">
          <cell r="D672" t="str">
            <v>IG Medellin Bellavista-4</v>
          </cell>
          <cell r="E672" t="str">
            <v>Campamento provisional de obra 36 m2. Incluye excavaciones, rellenos, concretos, muros, divisiones, cubierta, ventanas y puertas, aparatos sanitarios, aparatos eléctricos, y todos los demás elementos para su correcto funcionamiento. NO incluye adecuaciones de instalaciones</v>
          </cell>
          <cell r="F672" t="str">
            <v>un</v>
          </cell>
          <cell r="G672">
            <v>1</v>
          </cell>
          <cell r="H672">
            <v>5648951</v>
          </cell>
          <cell r="I672">
            <v>5648951</v>
          </cell>
        </row>
        <row r="673">
          <cell r="D673" t="str">
            <v>AS Cartagena-15</v>
          </cell>
          <cell r="E673" t="str">
            <v>Campamento provisional de obra 9 m2. Incluye excavaciones, rellenos, concretos de vigas de amarre, muros en bloque hueco de arcilla, cubierta en teja metalica ondulada y su estructura de soporte, ventanas y puertas metálicas en acero, aparatos e instalaciones eléctricas, y todos los demás elementos para su correcto funcionamiento. NO incluye divisiones internas, ni aparatos sanitarios, ni adecuaciones de instalaciones eléctricas o hidrosanitarios externas al campamento</v>
          </cell>
          <cell r="F673" t="str">
            <v>un</v>
          </cell>
          <cell r="G673">
            <v>1</v>
          </cell>
          <cell r="H673">
            <v>1170000</v>
          </cell>
          <cell r="I673">
            <v>1170000</v>
          </cell>
        </row>
        <row r="674">
          <cell r="D674" t="str">
            <v>AS Sincelejo-15</v>
          </cell>
          <cell r="E674" t="str">
            <v>Campamento provisional de obra 9 m2. Incluye excavaciones, rellenos, concretos de vigas de amarre, muros en bloque hueco de arcilla, cubierta en teja metalica ondulada y su estructura de soporte, ventanas y puertas metálicas en acero, aparatos e instalaciones eléctricas, y todos los demás elementos para su correcto funcionamiento. NO incluye divisiones internas, ni aparatos sanitarios, ni adecuaciones de instalaciones eléctricas o hidrosanitarios externas al campamento</v>
          </cell>
          <cell r="F674" t="str">
            <v>un</v>
          </cell>
          <cell r="G674">
            <v>1</v>
          </cell>
          <cell r="H674">
            <v>1170000</v>
          </cell>
          <cell r="I674">
            <v>1170000</v>
          </cell>
        </row>
        <row r="675">
          <cell r="D675" t="str">
            <v>IG Magangue-126</v>
          </cell>
          <cell r="E675" t="str">
            <v>Canaleta perimetral metalica de 12x5 con divisor y tapa</v>
          </cell>
          <cell r="F675" t="str">
            <v>ml</v>
          </cell>
          <cell r="G675">
            <v>250</v>
          </cell>
          <cell r="H675">
            <v>66617</v>
          </cell>
          <cell r="I675">
            <v>16654250</v>
          </cell>
        </row>
        <row r="676">
          <cell r="D676" t="str">
            <v>IG Cartagena-152</v>
          </cell>
          <cell r="E676" t="str">
            <v>Canaleta perimetral metalica de 12x5 con divisor y tapa</v>
          </cell>
          <cell r="F676" t="str">
            <v>ml</v>
          </cell>
          <cell r="G676">
            <v>140</v>
          </cell>
          <cell r="H676">
            <v>66617</v>
          </cell>
          <cell r="I676">
            <v>9326380</v>
          </cell>
        </row>
        <row r="677">
          <cell r="D677" t="str">
            <v>IG Garzon-61</v>
          </cell>
          <cell r="E677" t="str">
            <v>Canaleta perimetral metalica de 12x5 con divisor y tapa</v>
          </cell>
          <cell r="F677" t="str">
            <v>ml</v>
          </cell>
          <cell r="G677">
            <v>60</v>
          </cell>
          <cell r="H677">
            <v>66617</v>
          </cell>
          <cell r="I677">
            <v>3997020</v>
          </cell>
        </row>
        <row r="678">
          <cell r="D678" t="str">
            <v>IG Tumaco-188</v>
          </cell>
          <cell r="E678" t="str">
            <v>Canaleta perimetral metalica de 12x5 con divisor y tapa</v>
          </cell>
          <cell r="F678" t="str">
            <v>ml</v>
          </cell>
          <cell r="G678">
            <v>92</v>
          </cell>
          <cell r="H678">
            <v>66617</v>
          </cell>
          <cell r="I678">
            <v>6128764</v>
          </cell>
        </row>
        <row r="679">
          <cell r="D679" t="str">
            <v>IG Corozal-142</v>
          </cell>
          <cell r="E679" t="str">
            <v>Canaleta perimetral metalica de 12x5 con divisor y tapa</v>
          </cell>
          <cell r="F679" t="str">
            <v>ml</v>
          </cell>
          <cell r="G679">
            <v>80</v>
          </cell>
          <cell r="H679">
            <v>66617</v>
          </cell>
          <cell r="I679">
            <v>5329360</v>
          </cell>
        </row>
        <row r="680">
          <cell r="D680" t="str">
            <v>IG Aguachica-150</v>
          </cell>
          <cell r="E680" t="str">
            <v>Canaleta perimetral metalica de 12x5 con divisor y tapa</v>
          </cell>
          <cell r="F680" t="str">
            <v>ml</v>
          </cell>
          <cell r="G680">
            <v>60</v>
          </cell>
          <cell r="H680">
            <v>66617</v>
          </cell>
          <cell r="I680">
            <v>3997020</v>
          </cell>
        </row>
        <row r="681">
          <cell r="D681" t="str">
            <v>AS Cucuta - Todos-102</v>
          </cell>
          <cell r="E681" t="str">
            <v>Canaleta perimetral metalica de 12x5 con divisor y tapa</v>
          </cell>
          <cell r="F681" t="str">
            <v>ml</v>
          </cell>
          <cell r="G681">
            <v>60</v>
          </cell>
          <cell r="H681">
            <v>66617</v>
          </cell>
          <cell r="I681">
            <v>3997020</v>
          </cell>
        </row>
        <row r="682">
          <cell r="D682" t="str">
            <v>AS Cucuta - Todos-205</v>
          </cell>
          <cell r="E682" t="str">
            <v>Canaleta perimetral metalica de 12x5 con divisor y tapa</v>
          </cell>
          <cell r="F682" t="str">
            <v>ml</v>
          </cell>
          <cell r="G682">
            <v>60</v>
          </cell>
          <cell r="H682">
            <v>66617</v>
          </cell>
          <cell r="I682">
            <v>3997020</v>
          </cell>
        </row>
        <row r="683">
          <cell r="D683" t="str">
            <v>AS Cucuta - Todos-292</v>
          </cell>
          <cell r="E683" t="str">
            <v>Canaleta perimetral metalica de 12x5 con divisor y tapa</v>
          </cell>
          <cell r="F683" t="str">
            <v>ml</v>
          </cell>
          <cell r="G683">
            <v>60</v>
          </cell>
          <cell r="H683">
            <v>66617</v>
          </cell>
          <cell r="I683">
            <v>3997020</v>
          </cell>
        </row>
        <row r="684">
          <cell r="D684" t="str">
            <v>AS Cucuta - Todos-380</v>
          </cell>
          <cell r="E684" t="str">
            <v>Canaleta perimetral metalica de 12x5 con divisor y tapa</v>
          </cell>
          <cell r="F684" t="str">
            <v>ml</v>
          </cell>
          <cell r="G684">
            <v>60</v>
          </cell>
          <cell r="H684">
            <v>66617</v>
          </cell>
          <cell r="I684">
            <v>3997020</v>
          </cell>
        </row>
        <row r="685">
          <cell r="D685" t="str">
            <v>AS Barranquilla-180</v>
          </cell>
          <cell r="E685" t="str">
            <v>Canaleta perimetral metalica de 12x5 con divisor y tapa</v>
          </cell>
          <cell r="F685" t="str">
            <v>ml</v>
          </cell>
          <cell r="G685">
            <v>50</v>
          </cell>
          <cell r="H685">
            <v>66617</v>
          </cell>
          <cell r="I685">
            <v>3330850</v>
          </cell>
        </row>
        <row r="686">
          <cell r="D686" t="str">
            <v>AS Cartagena-171</v>
          </cell>
          <cell r="E686" t="str">
            <v>Canaleta perimetral metalica de 12x5 con divisor y tapa</v>
          </cell>
          <cell r="F686" t="str">
            <v>ml</v>
          </cell>
          <cell r="G686">
            <v>116</v>
          </cell>
          <cell r="H686">
            <v>66617</v>
          </cell>
          <cell r="I686">
            <v>7727572</v>
          </cell>
        </row>
        <row r="687">
          <cell r="D687" t="str">
            <v>AS Acacias-85</v>
          </cell>
          <cell r="E687" t="str">
            <v>Canaleta perimetral metalica de 12x5 con divisor y tapa</v>
          </cell>
          <cell r="F687" t="str">
            <v>ml</v>
          </cell>
          <cell r="G687">
            <v>500</v>
          </cell>
          <cell r="H687">
            <v>66617</v>
          </cell>
          <cell r="I687">
            <v>33308500</v>
          </cell>
        </row>
        <row r="688">
          <cell r="D688" t="str">
            <v>AS Sincelejo-107</v>
          </cell>
          <cell r="E688" t="str">
            <v>Canaleta perimetral metalica de 12x5 con divisor y tapa</v>
          </cell>
          <cell r="F688" t="str">
            <v>ml</v>
          </cell>
          <cell r="G688">
            <v>65</v>
          </cell>
          <cell r="H688">
            <v>66617</v>
          </cell>
          <cell r="I688">
            <v>4330105</v>
          </cell>
        </row>
        <row r="689">
          <cell r="D689" t="str">
            <v>AS Bucaramanga-185</v>
          </cell>
          <cell r="E689" t="str">
            <v>Canaleta perimetral metalica de 12x5 con divisor y tapa</v>
          </cell>
          <cell r="F689" t="str">
            <v>ml</v>
          </cell>
          <cell r="G689">
            <v>100</v>
          </cell>
          <cell r="H689">
            <v>66617</v>
          </cell>
          <cell r="I689">
            <v>6661700</v>
          </cell>
        </row>
        <row r="690">
          <cell r="D690" t="str">
            <v>AS Bogota Area Sanidad-41</v>
          </cell>
          <cell r="E690" t="str">
            <v>Canaleta perimetral metalica de 12x5 con divisor y tapa</v>
          </cell>
          <cell r="F690" t="str">
            <v>ml</v>
          </cell>
          <cell r="G690">
            <v>100</v>
          </cell>
          <cell r="H690">
            <v>66617</v>
          </cell>
          <cell r="I690">
            <v>6661700</v>
          </cell>
        </row>
        <row r="691">
          <cell r="D691" t="str">
            <v>AS Bogota Salud Mental-222</v>
          </cell>
          <cell r="E691" t="str">
            <v>Canaleta perimetral metalica de 12x5 con divisor y tapa</v>
          </cell>
          <cell r="F691" t="str">
            <v>ml</v>
          </cell>
          <cell r="G691">
            <v>150</v>
          </cell>
          <cell r="H691">
            <v>66617</v>
          </cell>
          <cell r="I691">
            <v>9992550</v>
          </cell>
        </row>
        <row r="692">
          <cell r="D692" t="str">
            <v>AS Bogota Picota-84</v>
          </cell>
          <cell r="E692" t="str">
            <v>Canaleta perimetral metalica de 12x5 con divisor y tapa</v>
          </cell>
          <cell r="F692" t="str">
            <v>ml</v>
          </cell>
          <cell r="G692">
            <v>170</v>
          </cell>
          <cell r="H692">
            <v>66617</v>
          </cell>
          <cell r="I692">
            <v>11324890</v>
          </cell>
        </row>
        <row r="693">
          <cell r="D693" t="str">
            <v>AS Tumaco-228</v>
          </cell>
          <cell r="E693" t="str">
            <v>Canaleta perimetral metalica de 12x5 con divisor y tapa</v>
          </cell>
          <cell r="F693" t="str">
            <v>ml</v>
          </cell>
          <cell r="G693">
            <v>200</v>
          </cell>
          <cell r="H693">
            <v>66617</v>
          </cell>
          <cell r="I693">
            <v>13323400</v>
          </cell>
        </row>
        <row r="694">
          <cell r="D694" t="str">
            <v>AS Apartado-247</v>
          </cell>
          <cell r="E694" t="str">
            <v>Canaleta perimetral metalica de 12x5 con divisor y tapa</v>
          </cell>
          <cell r="F694" t="str">
            <v>ml</v>
          </cell>
          <cell r="G694">
            <v>112</v>
          </cell>
          <cell r="H694">
            <v>66617</v>
          </cell>
          <cell r="I694">
            <v>7461104</v>
          </cell>
        </row>
        <row r="695">
          <cell r="D695" t="str">
            <v>IG Chaparral-129</v>
          </cell>
          <cell r="E695" t="str">
            <v>Canalizacion Subterranea para acometida electrica en tuberia PVC 2 Ø=3" - Incluye excavacion en tierra a mano, relleno, compactacion y retiro de escombros según normas de canalizaciones subterraneas.</v>
          </cell>
          <cell r="F695" t="str">
            <v>ml</v>
          </cell>
          <cell r="G695">
            <v>60</v>
          </cell>
          <cell r="H695">
            <v>54449</v>
          </cell>
          <cell r="I695">
            <v>3266940</v>
          </cell>
        </row>
        <row r="696">
          <cell r="D696" t="str">
            <v>AS Cartagena-137</v>
          </cell>
          <cell r="E696" t="str">
            <v>Canalizacion Subterranea para acometida electrica en tuberia PVC 2 Ø=3" - Incluye excavacion en tierra a mano, relleno, compactacion y retiro de escombros según normas de canalizaciones subterraneas.</v>
          </cell>
          <cell r="F696" t="str">
            <v>ml</v>
          </cell>
          <cell r="G696">
            <v>120</v>
          </cell>
          <cell r="H696">
            <v>54449</v>
          </cell>
          <cell r="I696">
            <v>9990960</v>
          </cell>
        </row>
        <row r="697">
          <cell r="D697" t="str">
            <v>AS Tumaco-229</v>
          </cell>
          <cell r="E697" t="str">
            <v>Canalizacion Subterranea para acometida electrica en tuberia PVC 2 Ø=3" - Incluye excavacion en tierra a mano, relleno, compactacion y retiro de escombros según normas de canalizaciones subterraneas.</v>
          </cell>
          <cell r="F697" t="str">
            <v>ml</v>
          </cell>
          <cell r="G697">
            <v>120</v>
          </cell>
          <cell r="H697">
            <v>54449</v>
          </cell>
          <cell r="I697">
            <v>9990960</v>
          </cell>
        </row>
        <row r="698">
          <cell r="D698" t="str">
            <v>AS Apartado-215</v>
          </cell>
          <cell r="E698" t="str">
            <v>Canalizacion Subterranea para acometida electrica en tuberia PVC 2 Ø=3" - Incluye excavacion en tierra a mano, relleno, compactacion y retiro de escombros según normas de canalizaciones subterraneas.</v>
          </cell>
          <cell r="F698" t="str">
            <v>ml</v>
          </cell>
          <cell r="G698">
            <v>15</v>
          </cell>
          <cell r="H698">
            <v>54449</v>
          </cell>
          <cell r="I698">
            <v>1248870</v>
          </cell>
        </row>
        <row r="699">
          <cell r="D699" t="str">
            <v>IG Valledupar-211</v>
          </cell>
          <cell r="E699" t="str">
            <v>Canalizacion Subterranea para acometida electrica en tuberia PVC 2 Ø=4" - Incluye tubos, excavacion en tierra a mano, relleno, compactacion y retiro de escombros según normas de canalizaciones subterraneas.</v>
          </cell>
          <cell r="F699" t="str">
            <v>ml</v>
          </cell>
          <cell r="G699">
            <v>35</v>
          </cell>
          <cell r="H699">
            <v>114327</v>
          </cell>
          <cell r="I699">
            <v>4001445</v>
          </cell>
        </row>
        <row r="700">
          <cell r="D700" t="str">
            <v>AS Itagui-46</v>
          </cell>
          <cell r="E700" t="str">
            <v>Cañuela prefabricada en concreto tipo IDU A120, medidas 800x300x225mm (l x a x h), pieza aligerada con acabado liso. Incluye base en mortero 1:4 h.=3cm. Cumplir con ficha técnica del IDU</v>
          </cell>
          <cell r="F700" t="str">
            <v>ml</v>
          </cell>
          <cell r="G700">
            <v>24</v>
          </cell>
          <cell r="H700">
            <v>62625</v>
          </cell>
          <cell r="I700">
            <v>1503000</v>
          </cell>
        </row>
        <row r="701">
          <cell r="D701" t="str">
            <v>AS Bogota Salud Mental-156</v>
          </cell>
          <cell r="E701" t="str">
            <v>Cárcamo en concreto sección 20x35 cm (h x a, medidas externas) e.=10 cm (medidas exteriores) f'c=3000 psi, según diseño, acabado a la vista, formaleta tablero liso aglomerado e.=19mm tipo Formaleta T de TABLEMAC, con bordes achaflanados. NO incluye aceros de refuerzo</v>
          </cell>
          <cell r="F701" t="str">
            <v>ml</v>
          </cell>
          <cell r="G701">
            <v>50</v>
          </cell>
          <cell r="H701">
            <v>90000</v>
          </cell>
          <cell r="I701">
            <v>4500000</v>
          </cell>
        </row>
        <row r="702">
          <cell r="D702" t="str">
            <v>IG Bogota la Picota-42</v>
          </cell>
          <cell r="E702" t="str">
            <v>Cárcamo en concreto sección 60x55 cm (h x a, medidas externas) e.=10 cm (medidas exteriores) f'c=4000 psi, según diseño, acabado a la vista, formaleta tablero liso aglomerado e.=19mm tipo Formaleta T de TABLEMAC, con bordes achaflanados. NO incluye aceros de refuerzo</v>
          </cell>
          <cell r="F702" t="str">
            <v>ml</v>
          </cell>
          <cell r="G702">
            <v>24</v>
          </cell>
          <cell r="H702">
            <v>227500</v>
          </cell>
          <cell r="I702">
            <v>5460000</v>
          </cell>
        </row>
        <row r="703">
          <cell r="D703" t="str">
            <v>AS Bogota Salud Mental-381</v>
          </cell>
          <cell r="E703" t="str">
            <v>Carpeta asfaltica e=0,05m REF MDC3</v>
          </cell>
          <cell r="F703" t="str">
            <v>m3</v>
          </cell>
          <cell r="G703">
            <v>16.5</v>
          </cell>
          <cell r="H703">
            <v>550000</v>
          </cell>
          <cell r="I703">
            <v>9075000</v>
          </cell>
        </row>
        <row r="704">
          <cell r="D704" t="str">
            <v>AS Acacias-214</v>
          </cell>
          <cell r="E704" t="str">
            <v>Cerradura antipánico con retardancia contraincendio grado 1, sistema de traba vertical para puertas de doble hoja, puerta de alto máximo de 2,44m, acabado en aluminio pintado, tipo QED316 de STANLEY o equivalente de igual calidad o superior; con cerradura cilíndrica para el exterior con manija, acabado en aluminio pintado, tipo QRT360 de STANLEY o equivalente de igual calidad o superior. Incluye barra al interior y cerradura al exterior, suministro, instalación, y todos los accesorios requeridos para su correcto funcionamiento</v>
          </cell>
          <cell r="F704" t="str">
            <v>un</v>
          </cell>
          <cell r="G704">
            <v>3</v>
          </cell>
          <cell r="H704">
            <v>743605</v>
          </cell>
          <cell r="I704">
            <v>2230815</v>
          </cell>
        </row>
        <row r="705">
          <cell r="D705" t="str">
            <v>AS Tumaco-403</v>
          </cell>
          <cell r="E705" t="str">
            <v>Cerradura antipánico con retardancia contraincendio grado 1, sistema de traba vertical para puertas de doble hoja, puerta de alto máximo de 2,44m, acabado en aluminio pintado, tipo QED316 de STANLEY o equivalente de igual calidad o superior; con cerradura cilíndrica para el exterior con manija, acabado en aluminio pintado, tipo QRT360 de STANLEY o equivalente de igual calidad o superior. Incluye barra al interior y cerradura al exterior, suministro, instalación, y todos los accesorios requeridos para su correcto funcionamiento</v>
          </cell>
          <cell r="F705" t="str">
            <v>un</v>
          </cell>
          <cell r="G705">
            <v>3</v>
          </cell>
          <cell r="H705">
            <v>743605</v>
          </cell>
          <cell r="I705">
            <v>2230815</v>
          </cell>
        </row>
        <row r="706">
          <cell r="D706" t="str">
            <v>AS Apartado-390</v>
          </cell>
          <cell r="E706" t="str">
            <v>Cerradura antipánico con retardancia contraincendio grado 1, sistema de traba vertical para puertas de doble hoja, puerta de alto máximo de 2,44m, acabado en aluminio pintado, tipo QED316 de STANLEY o equivalente de igual calidad o superior; con cerradura cilíndrica para el exterior con manija, acabado en aluminio pintado, tipo QRT360 de STANLEY o equivalente de igual calidad o superior. Incluye barra al interior y cerradura al exterior, suministro, instalación, y todos los accesorios requeridos para su correcto funcionamiento</v>
          </cell>
          <cell r="F706" t="str">
            <v>un</v>
          </cell>
          <cell r="G706">
            <v>3</v>
          </cell>
          <cell r="H706">
            <v>743605</v>
          </cell>
          <cell r="I706">
            <v>2230815</v>
          </cell>
        </row>
        <row r="707">
          <cell r="D707" t="str">
            <v>IG Manizales RM-94</v>
          </cell>
          <cell r="E707"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07" t="str">
            <v>UN</v>
          </cell>
          <cell r="G707">
            <v>2</v>
          </cell>
          <cell r="H707">
            <v>123770</v>
          </cell>
          <cell r="I707">
            <v>247540</v>
          </cell>
        </row>
        <row r="708">
          <cell r="D708" t="str">
            <v>IG Manizales RM-263</v>
          </cell>
          <cell r="E708"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08" t="str">
            <v>UN</v>
          </cell>
          <cell r="G708">
            <v>2</v>
          </cell>
          <cell r="H708">
            <v>123770</v>
          </cell>
          <cell r="I708">
            <v>247540</v>
          </cell>
        </row>
        <row r="709">
          <cell r="D709" t="str">
            <v>IG Tumaco-139</v>
          </cell>
          <cell r="E709"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09" t="str">
            <v>un</v>
          </cell>
          <cell r="G709">
            <v>2</v>
          </cell>
          <cell r="H709">
            <v>123770</v>
          </cell>
          <cell r="I709">
            <v>247540</v>
          </cell>
        </row>
        <row r="710">
          <cell r="D710" t="str">
            <v>IG Aguachica-112</v>
          </cell>
          <cell r="E710"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0" t="str">
            <v>un</v>
          </cell>
          <cell r="G710">
            <v>5</v>
          </cell>
          <cell r="H710">
            <v>123770</v>
          </cell>
          <cell r="I710">
            <v>618850</v>
          </cell>
        </row>
        <row r="711">
          <cell r="D711" t="str">
            <v xml:space="preserve"> AS Medellin Bellavista-139</v>
          </cell>
          <cell r="E711"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1" t="str">
            <v>un</v>
          </cell>
          <cell r="G711">
            <v>2</v>
          </cell>
          <cell r="H711">
            <v>123770</v>
          </cell>
          <cell r="I711">
            <v>247540</v>
          </cell>
        </row>
        <row r="712">
          <cell r="D712" t="str">
            <v>AS Itagui-133</v>
          </cell>
          <cell r="E712"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2" t="str">
            <v>un</v>
          </cell>
          <cell r="G712">
            <v>3</v>
          </cell>
          <cell r="H712">
            <v>123770</v>
          </cell>
          <cell r="I712">
            <v>371310</v>
          </cell>
        </row>
        <row r="713">
          <cell r="D713" t="str">
            <v>AS Puerto Triunfo-111</v>
          </cell>
          <cell r="E713"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3" t="str">
            <v>un</v>
          </cell>
          <cell r="G713">
            <v>3</v>
          </cell>
          <cell r="H713">
            <v>123770</v>
          </cell>
          <cell r="I713">
            <v>371310</v>
          </cell>
        </row>
        <row r="714">
          <cell r="D714" t="str">
            <v>AS Medellin Pedregal-91</v>
          </cell>
          <cell r="E714"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4" t="str">
            <v>un</v>
          </cell>
          <cell r="G714">
            <v>1</v>
          </cell>
          <cell r="H714">
            <v>123770</v>
          </cell>
          <cell r="I714">
            <v>123770</v>
          </cell>
        </row>
        <row r="715">
          <cell r="D715" t="str">
            <v>AS Cucuta - Todos-151</v>
          </cell>
          <cell r="E715"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5" t="str">
            <v>un</v>
          </cell>
          <cell r="G715">
            <v>28</v>
          </cell>
          <cell r="H715">
            <v>123770</v>
          </cell>
          <cell r="I715">
            <v>3465560</v>
          </cell>
        </row>
        <row r="716">
          <cell r="D716" t="str">
            <v>AS Cartagena-271</v>
          </cell>
          <cell r="E716"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6" t="str">
            <v>un</v>
          </cell>
          <cell r="G716">
            <v>14</v>
          </cell>
          <cell r="H716">
            <v>123770</v>
          </cell>
          <cell r="I716">
            <v>1732780</v>
          </cell>
        </row>
        <row r="717">
          <cell r="D717" t="str">
            <v>AS Bogota Buen Pastor-166</v>
          </cell>
          <cell r="E717"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7" t="str">
            <v>un</v>
          </cell>
          <cell r="G717">
            <v>1</v>
          </cell>
          <cell r="H717">
            <v>123770</v>
          </cell>
          <cell r="I717">
            <v>123770</v>
          </cell>
        </row>
        <row r="718">
          <cell r="D718" t="str">
            <v>AS Bogota Picota-156</v>
          </cell>
          <cell r="E718" t="str">
            <v>Cerradura de Manija en ambas caras, manijas en zamac y rosetas en bronce, perilla interior y exterior con cilindro de pines que abre con llave, perilla exterior siempre fija, perilla interior fija o libre girando la llave, pestillo "D" de seguridad, tipo Júpiter A87PD de SCHLAGE o equivalente de igual calidad o superior. Incluye instalación y accesorios</v>
          </cell>
          <cell r="F718" t="str">
            <v>un</v>
          </cell>
          <cell r="G718">
            <v>55</v>
          </cell>
          <cell r="H718">
            <v>123770</v>
          </cell>
          <cell r="I718">
            <v>6807350</v>
          </cell>
        </row>
        <row r="719">
          <cell r="D719" t="str">
            <v>IG Itagui-103</v>
          </cell>
          <cell r="E719"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19" t="str">
            <v>un</v>
          </cell>
          <cell r="G719">
            <v>3</v>
          </cell>
          <cell r="H719">
            <v>99969</v>
          </cell>
          <cell r="I719">
            <v>299907</v>
          </cell>
        </row>
        <row r="720">
          <cell r="D720" t="str">
            <v>IG Magangue-75</v>
          </cell>
          <cell r="E720"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0" t="str">
            <v>un</v>
          </cell>
          <cell r="G720">
            <v>5</v>
          </cell>
          <cell r="H720">
            <v>99969</v>
          </cell>
          <cell r="I720">
            <v>499845</v>
          </cell>
        </row>
        <row r="721">
          <cell r="D721" t="str">
            <v>IG Monteria-77</v>
          </cell>
          <cell r="E721"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1" t="str">
            <v>un</v>
          </cell>
          <cell r="G721">
            <v>5</v>
          </cell>
          <cell r="H721">
            <v>99969</v>
          </cell>
          <cell r="I721">
            <v>499845</v>
          </cell>
        </row>
        <row r="722">
          <cell r="D722" t="str">
            <v>IG Corozal-84</v>
          </cell>
          <cell r="E722"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2" t="str">
            <v>un</v>
          </cell>
          <cell r="G722">
            <v>5</v>
          </cell>
          <cell r="H722">
            <v>99969</v>
          </cell>
          <cell r="I722">
            <v>499845</v>
          </cell>
        </row>
        <row r="723">
          <cell r="D723" t="str">
            <v>IG Tunja-93</v>
          </cell>
          <cell r="E723"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3" t="str">
            <v>un</v>
          </cell>
          <cell r="G723">
            <v>1</v>
          </cell>
          <cell r="H723">
            <v>99969</v>
          </cell>
          <cell r="I723">
            <v>99969</v>
          </cell>
        </row>
        <row r="724">
          <cell r="D724" t="str">
            <v>IG Tunja-151</v>
          </cell>
          <cell r="E724"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4" t="str">
            <v>un</v>
          </cell>
          <cell r="G724">
            <v>5</v>
          </cell>
          <cell r="H724">
            <v>99969</v>
          </cell>
          <cell r="I724">
            <v>499845</v>
          </cell>
        </row>
        <row r="725">
          <cell r="D725" t="str">
            <v>AS Barranquilla-120</v>
          </cell>
          <cell r="E725"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5" t="str">
            <v>un</v>
          </cell>
          <cell r="G725">
            <v>4</v>
          </cell>
          <cell r="H725">
            <v>99969</v>
          </cell>
          <cell r="I725">
            <v>399876</v>
          </cell>
        </row>
        <row r="726">
          <cell r="D726" t="str">
            <v>AS Acacias-213</v>
          </cell>
          <cell r="E726"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6" t="str">
            <v>un</v>
          </cell>
          <cell r="G726">
            <v>65</v>
          </cell>
          <cell r="H726">
            <v>99969</v>
          </cell>
          <cell r="I726">
            <v>6497985</v>
          </cell>
        </row>
        <row r="727">
          <cell r="D727" t="str">
            <v>AS Acacias-506</v>
          </cell>
          <cell r="E727"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7" t="str">
            <v>un</v>
          </cell>
          <cell r="G727">
            <v>4</v>
          </cell>
          <cell r="H727">
            <v>99969</v>
          </cell>
          <cell r="I727">
            <v>399876</v>
          </cell>
        </row>
        <row r="728">
          <cell r="D728" t="str">
            <v>AS Acacias-645</v>
          </cell>
          <cell r="E728"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8" t="str">
            <v>un</v>
          </cell>
          <cell r="G728">
            <v>8</v>
          </cell>
          <cell r="H728">
            <v>99969</v>
          </cell>
          <cell r="I728">
            <v>799752</v>
          </cell>
        </row>
        <row r="729">
          <cell r="D729" t="str">
            <v>AS Acacias-771</v>
          </cell>
          <cell r="E729"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29" t="str">
            <v>un</v>
          </cell>
          <cell r="G729">
            <v>8</v>
          </cell>
          <cell r="H729">
            <v>99969</v>
          </cell>
          <cell r="I729">
            <v>799752</v>
          </cell>
        </row>
        <row r="730">
          <cell r="D730" t="str">
            <v>AS Acacias-833</v>
          </cell>
          <cell r="E730"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0" t="str">
            <v>un</v>
          </cell>
          <cell r="G730">
            <v>1</v>
          </cell>
          <cell r="H730">
            <v>99969</v>
          </cell>
          <cell r="I730">
            <v>99969</v>
          </cell>
        </row>
        <row r="731">
          <cell r="D731" t="str">
            <v>AS Bucaramanga-317</v>
          </cell>
          <cell r="E731"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1" t="str">
            <v>un</v>
          </cell>
          <cell r="G731">
            <v>32</v>
          </cell>
          <cell r="H731">
            <v>99969</v>
          </cell>
          <cell r="I731">
            <v>3199008</v>
          </cell>
        </row>
        <row r="732">
          <cell r="D732" t="str">
            <v>AS Bogota Area Sanidad-120</v>
          </cell>
          <cell r="E732"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2" t="str">
            <v>un</v>
          </cell>
          <cell r="G732">
            <v>20</v>
          </cell>
          <cell r="H732">
            <v>99969</v>
          </cell>
          <cell r="I732">
            <v>1999380</v>
          </cell>
        </row>
        <row r="733">
          <cell r="D733" t="str">
            <v>AS Bogota Salud Mental-361</v>
          </cell>
          <cell r="E733"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3" t="str">
            <v>un</v>
          </cell>
          <cell r="G733">
            <v>0</v>
          </cell>
          <cell r="H733">
            <v>99969</v>
          </cell>
          <cell r="I733" t="str">
            <v xml:space="preserve">  </v>
          </cell>
        </row>
        <row r="734">
          <cell r="D734" t="str">
            <v>AS Tumaco-402</v>
          </cell>
          <cell r="E734"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4" t="str">
            <v>un</v>
          </cell>
          <cell r="G734">
            <v>45</v>
          </cell>
          <cell r="H734">
            <v>99969</v>
          </cell>
          <cell r="I734">
            <v>4498605</v>
          </cell>
        </row>
        <row r="735">
          <cell r="D735" t="str">
            <v>AS Apartado-389</v>
          </cell>
          <cell r="E735" t="str">
            <v>Cerradura de Pomo, perillas y rosetas en bronce, perilla exterior con cilindro de pines que abre con llave, perilla exterior siempre fija, perilla interior siempre libre, pestillo "D" de seguridad, tipo Orbit A80PD de SCHLAGE o equivalente de igual calidad o superior. Incluye instalación y accesorios</v>
          </cell>
          <cell r="F735" t="str">
            <v>un</v>
          </cell>
          <cell r="G735">
            <v>67</v>
          </cell>
          <cell r="H735">
            <v>99969</v>
          </cell>
          <cell r="I735">
            <v>6697923</v>
          </cell>
        </row>
        <row r="736">
          <cell r="D736" t="str">
            <v>IG Medellin Pedregal-116</v>
          </cell>
          <cell r="E736" t="str">
            <v>Cerradura de Pomo, perillas y rosetas en bronce, perilla exterior con cilindro para llavín, perilla interior con botón, pestillo "S" sencillo, tipo Orbit A40S de SCHLAGE o equivalente de igual calidad o superior. Incluye instalación y accesorios</v>
          </cell>
          <cell r="F736" t="str">
            <v>un</v>
          </cell>
          <cell r="G736">
            <v>5</v>
          </cell>
          <cell r="H736">
            <v>99969</v>
          </cell>
          <cell r="I736">
            <v>499845</v>
          </cell>
        </row>
        <row r="737">
          <cell r="D737" t="str">
            <v>IG Itagui-101</v>
          </cell>
          <cell r="E737" t="str">
            <v>Cerradura de Pomo, perillas y rosetas en bronce, perilla exterior con cilindro para llavín, perilla interior con botón, pestillo "S" sencillo, tipo Orbit A40S de SCHLAGE o equivalente de igual calidad o superior. Incluye instalación y accesorios</v>
          </cell>
          <cell r="F737" t="str">
            <v>un</v>
          </cell>
          <cell r="G737">
            <v>2</v>
          </cell>
          <cell r="H737">
            <v>99969</v>
          </cell>
          <cell r="I737">
            <v>199938</v>
          </cell>
        </row>
        <row r="738">
          <cell r="D738" t="str">
            <v>IG Garzon-43</v>
          </cell>
          <cell r="E738" t="str">
            <v>Cerradura de Pomo, perillas y rosetas en bronce, perilla exterior con cilindro para llavín, perilla interior con botón, pestillo "S" sencillo, tipo Orbit A40S de SCHLAGE o equivalente de igual calidad o superior. Incluye instalación y accesorios</v>
          </cell>
          <cell r="F738" t="str">
            <v>un</v>
          </cell>
          <cell r="G738">
            <v>3</v>
          </cell>
          <cell r="H738">
            <v>99969</v>
          </cell>
          <cell r="I738">
            <v>299907</v>
          </cell>
        </row>
        <row r="739">
          <cell r="D739" t="str">
            <v>IG Tumaco-138</v>
          </cell>
          <cell r="E739" t="str">
            <v>Cerradura de Pomo, perillas y rosetas en bronce, perilla exterior con cilindro para llavín, perilla interior con botón, pestillo "S" sencillo, tipo Orbit A40S de SCHLAGE o equivalente de igual calidad o superior. Incluye instalación y accesorios</v>
          </cell>
          <cell r="F739" t="str">
            <v>un</v>
          </cell>
          <cell r="G739">
            <v>2</v>
          </cell>
          <cell r="H739">
            <v>99969</v>
          </cell>
          <cell r="I739">
            <v>199938</v>
          </cell>
        </row>
        <row r="740">
          <cell r="D740" t="str">
            <v>IG Aguachica-111</v>
          </cell>
          <cell r="E740" t="str">
            <v>Cerradura de Pomo, perillas y rosetas en bronce, perilla exterior con cilindro para llavín, perilla interior con botón, pestillo "S" sencillo, tipo Orbit A40S de SCHLAGE o equivalente de igual calidad o superior. Incluye instalación y accesorios</v>
          </cell>
          <cell r="F740" t="str">
            <v>un</v>
          </cell>
          <cell r="G740">
            <v>5</v>
          </cell>
          <cell r="H740">
            <v>99969</v>
          </cell>
          <cell r="I740">
            <v>499845</v>
          </cell>
        </row>
        <row r="741">
          <cell r="D741" t="str">
            <v>IG Tunja-170</v>
          </cell>
          <cell r="E741" t="str">
            <v>Cerradura de Pomo, perillas y rosetas en bronce, perilla exterior con cilindro para llavín, perilla interior con botón, pestillo "S" sencillo, tipo Orbit A40S de SCHLAGE o equivalente de igual calidad o superior. Incluye instalación y accesorios</v>
          </cell>
          <cell r="F741" t="str">
            <v>un</v>
          </cell>
          <cell r="G741">
            <v>1</v>
          </cell>
          <cell r="H741">
            <v>99969</v>
          </cell>
          <cell r="I741">
            <v>99969</v>
          </cell>
        </row>
        <row r="742">
          <cell r="D742" t="str">
            <v>AS Medellin Pedregal-90</v>
          </cell>
          <cell r="E742" t="str">
            <v>Cerradura de Pomo, perillas y rosetas en bronce, perilla exterior con cilindro para llavín, perilla interior con botón, pestillo "S" sencillo, tipo Orbit A40S de SCHLAGE o equivalente de igual calidad o superior. Incluye instalación y accesorios</v>
          </cell>
          <cell r="F742" t="str">
            <v>un</v>
          </cell>
          <cell r="G742">
            <v>1</v>
          </cell>
          <cell r="H742">
            <v>99969</v>
          </cell>
          <cell r="I742">
            <v>99969</v>
          </cell>
        </row>
        <row r="743">
          <cell r="D743" t="str">
            <v>AS Barranquilla-119</v>
          </cell>
          <cell r="E743" t="str">
            <v>Cerradura de Pomo, perillas y rosetas en bronce, perilla exterior con cilindro para llavín, perilla interior con botón, pestillo "S" sencillo, tipo Orbit A40S de SCHLAGE o equivalente de igual calidad o superior. Incluye instalación y accesorios</v>
          </cell>
          <cell r="F743" t="str">
            <v>un</v>
          </cell>
          <cell r="G743">
            <v>16</v>
          </cell>
          <cell r="H743">
            <v>99969</v>
          </cell>
          <cell r="I743">
            <v>1599504</v>
          </cell>
        </row>
        <row r="744">
          <cell r="D744" t="str">
            <v>AS Acacias-504</v>
          </cell>
          <cell r="E744" t="str">
            <v>Cerradura de Pomo, perillas y rosetas en bronce, perilla exterior con cilindro para llavín, perilla interior con botón, pestillo "S" sencillo, tipo Orbit A40S de SCHLAGE o equivalente de igual calidad o superior. Incluye instalación y accesorios</v>
          </cell>
          <cell r="F744" t="str">
            <v>un</v>
          </cell>
          <cell r="G744">
            <v>4</v>
          </cell>
          <cell r="H744">
            <v>99969</v>
          </cell>
          <cell r="I744">
            <v>399876</v>
          </cell>
        </row>
        <row r="745">
          <cell r="D745" t="str">
            <v>AS Acacias-643</v>
          </cell>
          <cell r="E745" t="str">
            <v>Cerradura de Pomo, perillas y rosetas en bronce, perilla exterior con cilindro para llavín, perilla interior con botón, pestillo "S" sencillo, tipo Orbit A40S de SCHLAGE o equivalente de igual calidad o superior. Incluye instalación y accesorios</v>
          </cell>
          <cell r="F745" t="str">
            <v>un</v>
          </cell>
          <cell r="G745">
            <v>8</v>
          </cell>
          <cell r="H745">
            <v>99969</v>
          </cell>
          <cell r="I745">
            <v>799752</v>
          </cell>
        </row>
        <row r="746">
          <cell r="D746" t="str">
            <v>AS Acacias-770</v>
          </cell>
          <cell r="E746" t="str">
            <v>Cerradura de Pomo, perillas y rosetas en bronce, perilla exterior con cilindro para llavín, perilla interior con botón, pestillo "S" sencillo, tipo Orbit A40S de SCHLAGE o equivalente de igual calidad o superior. Incluye instalación y accesorios</v>
          </cell>
          <cell r="F746" t="str">
            <v>un</v>
          </cell>
          <cell r="G746">
            <v>2</v>
          </cell>
          <cell r="H746">
            <v>99969</v>
          </cell>
          <cell r="I746">
            <v>199938</v>
          </cell>
        </row>
        <row r="747">
          <cell r="D747" t="str">
            <v>AS Acacias-832</v>
          </cell>
          <cell r="E747" t="str">
            <v>Cerradura de Pomo, perillas y rosetas en bronce, perilla exterior con cilindro para llavín, perilla interior con botón, pestillo "S" sencillo, tipo Orbit A40S de SCHLAGE o equivalente de igual calidad o superior. Incluye instalación y accesorios</v>
          </cell>
          <cell r="F747" t="str">
            <v>un</v>
          </cell>
          <cell r="G747">
            <v>1</v>
          </cell>
          <cell r="H747">
            <v>99969</v>
          </cell>
          <cell r="I747">
            <v>99969</v>
          </cell>
        </row>
        <row r="748">
          <cell r="D748" t="str">
            <v>IG Manizales RM-317</v>
          </cell>
          <cell r="E748" t="str">
            <v>Cerradura de Pomo, perillas y rosetas en bronce, perilla exterior con cilindro para llavín, perilla interior con botón, pestillo "S" sencillo, tipo Orbit A40S de SCHLAGE o equivalente de igual calidad o superior. Incluye instalación y accesorios</v>
          </cell>
          <cell r="F748" t="str">
            <v>un</v>
          </cell>
          <cell r="G748">
            <v>20</v>
          </cell>
          <cell r="H748">
            <v>99969</v>
          </cell>
          <cell r="I748">
            <v>1999380</v>
          </cell>
        </row>
        <row r="749">
          <cell r="D749" t="str">
            <v>IG Itagui-102</v>
          </cell>
          <cell r="E749"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49" t="str">
            <v>un</v>
          </cell>
          <cell r="G749">
            <v>3</v>
          </cell>
          <cell r="H749">
            <v>111542</v>
          </cell>
          <cell r="I749">
            <v>334626</v>
          </cell>
        </row>
        <row r="750">
          <cell r="D750" t="str">
            <v>IG Cartagena-104</v>
          </cell>
          <cell r="E750"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0" t="str">
            <v>un</v>
          </cell>
          <cell r="G750">
            <v>10</v>
          </cell>
          <cell r="H750">
            <v>111542</v>
          </cell>
          <cell r="I750">
            <v>1115420</v>
          </cell>
        </row>
        <row r="751">
          <cell r="D751" t="str">
            <v>IG Tumaco-140</v>
          </cell>
          <cell r="E751"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1" t="str">
            <v>un</v>
          </cell>
          <cell r="G751">
            <v>2</v>
          </cell>
          <cell r="H751">
            <v>111542</v>
          </cell>
          <cell r="I751">
            <v>223084</v>
          </cell>
        </row>
        <row r="752">
          <cell r="D752" t="str">
            <v xml:space="preserve"> AS Medellin Bellavista-140</v>
          </cell>
          <cell r="E752"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2" t="str">
            <v>un</v>
          </cell>
          <cell r="G752">
            <v>4</v>
          </cell>
          <cell r="H752">
            <v>111542</v>
          </cell>
          <cell r="I752">
            <v>446168</v>
          </cell>
        </row>
        <row r="753">
          <cell r="D753" t="str">
            <v>AS Itagui-134</v>
          </cell>
          <cell r="E753"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3" t="str">
            <v>un</v>
          </cell>
          <cell r="G753">
            <v>4</v>
          </cell>
          <cell r="H753">
            <v>111542</v>
          </cell>
          <cell r="I753">
            <v>446168</v>
          </cell>
        </row>
        <row r="754">
          <cell r="D754" t="str">
            <v>AS Puerto Triunfo-112</v>
          </cell>
          <cell r="E754"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4" t="str">
            <v>un</v>
          </cell>
          <cell r="G754">
            <v>4</v>
          </cell>
          <cell r="H754">
            <v>111542</v>
          </cell>
          <cell r="I754">
            <v>446168</v>
          </cell>
        </row>
        <row r="755">
          <cell r="D755" t="str">
            <v>AS Medellin Pedregal-92</v>
          </cell>
          <cell r="E755" t="str">
            <v>Cerradura de Pomo, perillas y rosetas en madera y aluminio lacado, perilla exterior con cilindro de pines que abre con llave, perilla exterior siempre fija, perilla interior siempre libre, pestillo "D" de seguridad, tipo Ball A80PD de SCHLAGE o equivalente de igual calidad o superior. Incluye instalación y accesorios</v>
          </cell>
          <cell r="F755" t="str">
            <v>un</v>
          </cell>
          <cell r="G755">
            <v>1</v>
          </cell>
          <cell r="H755">
            <v>111542</v>
          </cell>
          <cell r="I755">
            <v>111542</v>
          </cell>
        </row>
        <row r="756">
          <cell r="D756" t="str">
            <v>AS Acacias-163</v>
          </cell>
          <cell r="E756" t="str">
            <v>Cerramiento de bordes de cubierta con de malla fabricada en acero galvanizado sin uniones ni soldaduras, recubierta con resinas epóxicas termoencogibles aplicadas a alta temperatura (epoxipoliéster), hueco 1/2"x1/2" cal.26, tipo Malla Zaranda Diagonal Recubierta Pajarito de COLMALLAS o equivalente de igual calidad o superior. Incluye suministro, proceso de dobleces según planos de detalle, logrando un desarrollo de 1,70m visto en corte, e instalación atornillando la malla a perfilería existente. NO incluye pisamalla ni ningun otro elemento metálico, ni pintura de acabado. El pago por m será medido en la planta de la cubierta</v>
          </cell>
          <cell r="F756" t="str">
            <v>m2</v>
          </cell>
          <cell r="G756">
            <v>119</v>
          </cell>
          <cell r="H756">
            <v>17670</v>
          </cell>
          <cell r="I756">
            <v>2102730</v>
          </cell>
        </row>
        <row r="757">
          <cell r="D757" t="str">
            <v>AS Tumaco-350</v>
          </cell>
          <cell r="E757" t="str">
            <v>Cerramiento de bordes de cubierta con de malla fabricada en acero galvanizado sin uniones ni soldaduras, recubierta con resinas epóxicas termoencogibles aplicadas a alta temperatura (epoxipoliéster), hueco 1/2"x1/2" cal.26, tipo Malla Zaranda Diagonal Recubierta Pajarito de COLMALLAS o equivalente de igual calidad o superior. Incluye suministro, proceso de dobleces según planos de detalle, logrando un desarrollo de 1,70m visto en corte, e instalación atornillando la malla a perfilería existente. NO incluye pisamalla ni ningun otro elemento metálico, ni pintura de acabado. El pago por m será medido en la planta de la cubierta</v>
          </cell>
          <cell r="F757" t="str">
            <v>m2</v>
          </cell>
          <cell r="G757">
            <v>79.73</v>
          </cell>
          <cell r="H757">
            <v>17670</v>
          </cell>
          <cell r="I757">
            <v>1408829.1</v>
          </cell>
        </row>
        <row r="758">
          <cell r="D758" t="str">
            <v>AS Apartado-339</v>
          </cell>
          <cell r="E758" t="str">
            <v>Cerramiento de bordes de cubierta con de malla fabricada en acero galvanizado sin uniones ni soldaduras, recubierta con resinas epóxicas termoencogibles aplicadas a alta temperatura (epoxipoliéster), hueco 1/2"x1/2" cal.26, tipo Malla Zaranda Diagonal Recubierta Pajarito de COLMALLAS o equivalente de igual calidad o superior. Incluye suministro, proceso de dobleces según planos de detalle, logrando un desarrollo de 1,70m visto en corte, e instalación atornillando la malla a perfilería existente. NO incluye pisamalla ni ningun otro elemento metálico, ni pintura de acabado. El pago por m será medido en la planta de la cubierta</v>
          </cell>
          <cell r="F758" t="str">
            <v>m2</v>
          </cell>
          <cell r="G758">
            <v>119</v>
          </cell>
          <cell r="H758">
            <v>17670</v>
          </cell>
          <cell r="I758">
            <v>2102730</v>
          </cell>
        </row>
        <row r="759">
          <cell r="D759" t="str">
            <v>IG Manizales EPMSC -131</v>
          </cell>
          <cell r="E759" t="str">
            <v>Cerramiento en malla eslabonada h.=3,50m, incluyendo estructura principal parales verticales y horizontales extremos superior e inferior en tubo galvanizado aguas negras ø=2" e.=1,2mm, distanciados entre ejes cada 3,00m; ángulo de 3/4"x1/8" para marcos de módulos; malla eslabonada en acero galvanizado cal./BWG.10 hueco 2,1/4"x2,1/4" tipo COLMALLAS o equivalente de igual calidad o superior, asegurando la malla con puntos de soldadura a marcos en ángulos de acero. Altura visible total del conjunto metálico 3,50m. Incluye además de los mencionados, soldaduras, pernos de anclajes y complementarios, suministro, fabricación, montaje, anticorrosivo aplicado en dos (2) capas. NO incluye elementos de cimentación ni pintura de acabado. El pago por m será medido en planta</v>
          </cell>
          <cell r="F759" t="str">
            <v>ml</v>
          </cell>
          <cell r="G759">
            <v>25</v>
          </cell>
          <cell r="H759">
            <v>110928</v>
          </cell>
          <cell r="I759">
            <v>2773200</v>
          </cell>
        </row>
        <row r="760">
          <cell r="D760" t="str">
            <v>IG Santa Rosa -109</v>
          </cell>
          <cell r="E760" t="str">
            <v>Cerramiento en malla eslabonada h.=3,50m, incluyendo estructura principal parales verticales y horizontales extremos superior e inferior en tubo galvanizado aguas negras ø=2" e.=1,2mm, distanciados entre ejes cada 3,00m; ángulo de 3/4"x1/8" para marcos de módulos; malla eslabonada en acero galvanizado cal./BWG.10 hueco 2,1/4"x2,1/4" tipo COLMALLAS o equivalente de igual calidad o superior, asegurando la malla con puntos de soldadura a marcos en ángulos de acero. Altura visible total del conjunto metálico 3,50m. Incluye además de los mencionados, soldaduras, pernos de anclajes y complementarios, suministro, fabricación, montaje, anticorrosivo aplicado en dos (2) capas. NO incluye elementos de cimentación ni pintura de acabado. El pago por m será medido en planta</v>
          </cell>
          <cell r="F760" t="str">
            <v>ml</v>
          </cell>
          <cell r="G760">
            <v>95</v>
          </cell>
          <cell r="H760">
            <v>110928</v>
          </cell>
          <cell r="I760">
            <v>10538160</v>
          </cell>
        </row>
        <row r="761">
          <cell r="D761" t="str">
            <v>AS Bucaramanga-326</v>
          </cell>
          <cell r="E761" t="str">
            <v>Cerramiento en malla eslabonada h.=3,50m, incluyendo estructura principal parales verticales y horizontales extremos superior e inferior en tubo galvanizado aguas negras ø=2" e.=1,2mm, distanciados entre ejes cada 3,00m; ángulo de 3/4"x1/8" para marcos de módulos; malla eslabonada en acero galvanizado cal./BWG.10 hueco 2,1/4"x2,1/4" tipo COLMALLAS o equivalente de igual calidad o superior, asegurando la malla con puntos de soldadura a marcos en ángulos de acero. Altura visible total del conjunto metálico 3,50m. Incluye además de los mencionados, soldaduras, pernos de anclajes y complementarios, suministro, fabricación, montaje, anticorrosivo aplicado en dos (2) capas. NO incluye elementos de cimentación ni pintura de acabado. El pago por m será medido en planta</v>
          </cell>
          <cell r="F761" t="str">
            <v>ml</v>
          </cell>
          <cell r="G761">
            <v>36</v>
          </cell>
          <cell r="H761">
            <v>110928</v>
          </cell>
          <cell r="I761">
            <v>3993408</v>
          </cell>
        </row>
        <row r="762">
          <cell r="D762" t="str">
            <v>AS Acacias-221</v>
          </cell>
          <cell r="E762" t="str">
            <v>Cerramiento en malla eslabonada h.=5,00m, incluyendo estructura principal parales horizontales y verticales en tubo galvanizado ø=2" e.=1,2mm y ángulo de 1/2"x1/8" para marcos de módulos, malla eslabonada en acero galvanizado cal./BWG.10 hueco 2,1/4"x2,1/4" tipo COLMALLAS o equivalente de igual calidad o superior, asegurando la malla con puntos de soldadura a marcos en ángulos de acero. Altura visible total del conjunto metálico 5,00m. Incluye además de los mencionados, soldaduras, pernos de anclajes y complementarios, suministro, fabricación, montaje, anticorrosivo aplicado en dos (2) capas. NO incluye elementos de cimentación ni pintura de acabado. El pago por m será medido en planta</v>
          </cell>
          <cell r="F762" t="str">
            <v>ml</v>
          </cell>
          <cell r="G762">
            <v>158</v>
          </cell>
          <cell r="H762">
            <v>158469</v>
          </cell>
          <cell r="I762">
            <v>25038102</v>
          </cell>
        </row>
        <row r="763">
          <cell r="D763" t="str">
            <v>AS Tumaco-411</v>
          </cell>
          <cell r="E763" t="str">
            <v>Cerramiento en malla eslabonada h.=5,00m, incluyendo estructura principal parales horizontales y verticales en tubo galvanizado ø=2" e.=1,2mm y ángulo de 1/2"x1/8" para marcos de módulos, malla eslabonada en acero galvanizado cal./BWG.10 hueco 2,1/4"x2,1/4" tipo COLMALLAS o equivalente de igual calidad o superior, asegurando la malla con puntos de soldadura a marcos en ángulos de acero. Altura visible total del conjunto metálico 5,00m. Incluye además de los mencionados, soldaduras, pernos de anclajes y complementarios, suministro, fabricación, montaje, anticorrosivo aplicado en dos (2) capas. NO incluye elementos de cimentación ni pintura de acabado. El pago por m será medido en planta</v>
          </cell>
          <cell r="F763" t="str">
            <v>ml</v>
          </cell>
          <cell r="G763">
            <v>106</v>
          </cell>
          <cell r="H763">
            <v>158469</v>
          </cell>
          <cell r="I763">
            <v>16797714</v>
          </cell>
        </row>
        <row r="764">
          <cell r="D764" t="str">
            <v>AS Apartado-398</v>
          </cell>
          <cell r="E764" t="str">
            <v>Cerramiento en malla eslabonada h.=5,00m, incluyendo estructura principal parales horizontales y verticales en tubo galvanizado ø=2" e.=1,2mm y ángulo de 1/2"x1/8" para marcos de módulos, malla eslabonada en acero galvanizado cal./BWG.10 hueco 2,1/4"x2,1/4" tipo COLMALLAS o equivalente de igual calidad o superior, asegurando la malla con puntos de soldadura a marcos en ángulos de acero. Altura visible total del conjunto metálico 5,00m. Incluye además de los mencionados, soldaduras, pernos de anclajes y complementarios, suministro, fabricación, montaje, anticorrosivo aplicado en dos (2) capas. NO incluye elementos de cimentación ni pintura de acabado. El pago por m será medido en planta</v>
          </cell>
          <cell r="F764" t="str">
            <v>ml</v>
          </cell>
          <cell r="G764">
            <v>158</v>
          </cell>
          <cell r="H764">
            <v>158469</v>
          </cell>
          <cell r="I764">
            <v>25038102</v>
          </cell>
        </row>
        <row r="765">
          <cell r="D765" t="str">
            <v>IG Apartado-68</v>
          </cell>
          <cell r="E765" t="str">
            <v>Cerramiento en malla expandida; postes principales en tubular redondo de acero agua negra galvanizado ø.=2" e.=2,49mm, Altura total 6mt, distanciados entre ejes verticales cada 3,00m, embebidos en la viga de cimentacion 25 cm.  terminales para concertina en tubular redondo de acero agua negra galvanizado ø.=2" e.=2,49mm; marco en ángulo de acero de 2"x3/16" conformando  módulos de 1,50x2,95m c/u; pisamalla en angulo de acero de 1"x1/8"; malla metálica expandida en acero H.R. cal.2,5mm con huecos de 48,00x21,50mm tipo tipo IMT-60 de COLMALLAS o equivalente de igual calidad o superior. Altura visible total del conjunto metálico 6,00m. Incluye además de los mencionados, soldaduras, pernos de anclajes y complementarios, suministro, fabricación, montaje, anticorrosivo aplicado en dos (2) capas. El m2 para pago será medido en el alzado útil del cerramiento. NO incluye pintura de acabado.</v>
          </cell>
          <cell r="F765" t="str">
            <v>m2</v>
          </cell>
          <cell r="G765">
            <v>925</v>
          </cell>
          <cell r="H765">
            <v>177536</v>
          </cell>
          <cell r="I765">
            <v>164220800</v>
          </cell>
        </row>
        <row r="766">
          <cell r="D766" t="str">
            <v>IG Medellin Bellavista-77</v>
          </cell>
          <cell r="E766" t="str">
            <v>Cerramiento metálico según planos de detalle h.=4,00m; postes en tubular redondo de acero agua negra galvanizado ø.=3" e.=2,29mm embebidos a dados en concreto y con tapa superior, postes soldados al refuerzo de los dados y cargados internamente con grouting, distancia entre ejes 2,00m; elementos horizontales de arranque, media altura, y cierre superior con tubular redondo de acero agua negra galvanizado ø.=3" e.=2,29mm; diagonales de apoyo cada 6,00m y cada cambio de dirección en tubular redondo de acero agua negra galvanizado ø.=3" e.=2,29mm, coincidiendo con los postes principales; marcos de módulos en ángulo 1"x3/16" acolillados ubicados según despiece conformando dos (2) módulos internos entre tubulares principales; malla eslabonada en acero galvanizado cal./BWG.10 hueco 2,1/4"x2,1/4" tipo COLMALLAS o equivalente de igual calidad o superior, malla fijada con soldadura a los ángulos perimetrales, y presionada por pisa malla en ángulo 3/4"x1/8"; anclaje de módulos a postes con cordones de soldadura. Altura visible total del conjunto metálico 4,00m. Incluye además de los mencionados, soldaduras, pernos de anclajes y complementarios, suministro, fabricación, montaje, anticorrosivo aplicado en dos (2) capas. Incluye además las puertas fabricadas con la misma tipología. NO incluye elementos de cimentación ni pintura de acabado. El m2 para pago será medido en el alzado útil del cerramiento</v>
          </cell>
          <cell r="F766" t="str">
            <v>m2</v>
          </cell>
          <cell r="G766">
            <v>190.9</v>
          </cell>
          <cell r="H766">
            <v>290872</v>
          </cell>
          <cell r="I766">
            <v>55527465</v>
          </cell>
        </row>
        <row r="767">
          <cell r="D767" t="str">
            <v>IG Medellin Pedregal-20</v>
          </cell>
          <cell r="E767" t="str">
            <v>Cerramiento provisional en lámina de acero cal.18 y tubulares metálicos de 2"x2" cada 2,20m. Incluye dados de cimentación para cada tubular, aceros de refuerzo, soldaduras, tableros en lámina, tubulares, y cualquier otro requerido para su fabricación, instalación y puesta en funcionamiento. El pago por m2 será medido en alzado</v>
          </cell>
          <cell r="F767" t="str">
            <v>m2</v>
          </cell>
          <cell r="G767">
            <v>12</v>
          </cell>
          <cell r="H767">
            <v>220898</v>
          </cell>
          <cell r="I767">
            <v>2650776</v>
          </cell>
        </row>
        <row r="768">
          <cell r="D768" t="str">
            <v>IG Itagui-23</v>
          </cell>
          <cell r="E768" t="str">
            <v>Cerramiento provisional en lámina de acero cal.18 y tubulares metálicos de 2"x2" cada 2,20m. Incluye dados de cimentación para cada tubular, aceros de refuerzo, soldaduras, tableros en lámina, tubulares, y cualquier otro requerido para su fabricación, instalación y puesta en funcionamiento. El pago por m2 será medido en alzado</v>
          </cell>
          <cell r="F768" t="str">
            <v>m2</v>
          </cell>
          <cell r="G768">
            <v>26.786000000000001</v>
          </cell>
          <cell r="H768">
            <v>220898</v>
          </cell>
          <cell r="I768">
            <v>5916973.8300000001</v>
          </cell>
        </row>
        <row r="769">
          <cell r="D769" t="str">
            <v>IG Medellin Bellavista-12</v>
          </cell>
          <cell r="E769" t="str">
            <v>Cerramiento provisional en lámina de acero cal.18 y tubulares metálicos de 2"x2" cada 2,20m. Incluye dados de cimentación para cada tubular, aceros de refuerzo, soldaduras, tableros en lámina, tubulares, y cualquier otro requerido para su fabricación, instalación y puesta en funcionamiento. El pago por m2 será medido en alzado</v>
          </cell>
          <cell r="F769" t="str">
            <v>m2</v>
          </cell>
          <cell r="G769">
            <v>65</v>
          </cell>
          <cell r="H769">
            <v>220898</v>
          </cell>
          <cell r="I769">
            <v>14358370</v>
          </cell>
        </row>
        <row r="770">
          <cell r="D770" t="str">
            <v>IG Cartagena-25</v>
          </cell>
          <cell r="E770" t="str">
            <v>Cerramiento provisional en lámina de acero cal.18 y tubulares metálicos de 2"x2" cada 2,20m. Incluye dados de cimentación para cada tubular, aceros de refuerzo, soldaduras, tableros en lámina, tubulares, y cualquier otro requerido para su fabricación, instalación y puesta en funcionamiento. El pago por m2 será medido en alzado</v>
          </cell>
          <cell r="F770" t="str">
            <v>m2</v>
          </cell>
          <cell r="G770">
            <v>10</v>
          </cell>
          <cell r="H770">
            <v>220898</v>
          </cell>
          <cell r="I770">
            <v>2208980</v>
          </cell>
        </row>
        <row r="771">
          <cell r="D771" t="str">
            <v>AS Barranquilla-13</v>
          </cell>
          <cell r="E771" t="str">
            <v>Cerramiento provisional en lámina de acero cal.18 y tubulares metálicos de 2"x2" cada 2,20m. Incluye dados de cimentación para cada tubular, aceros de refuerzo, soldaduras, tableros en lámina, tubulares, y cualquier otro requerido para su fabricación, instalación y puesta en funcionamiento. El pago por m2 será medido en alzado</v>
          </cell>
          <cell r="F771" t="str">
            <v>m2</v>
          </cell>
          <cell r="G771">
            <v>3</v>
          </cell>
          <cell r="H771">
            <v>220898</v>
          </cell>
          <cell r="I771">
            <v>662694</v>
          </cell>
        </row>
        <row r="772">
          <cell r="D772" t="str">
            <v>AS Bucaramanga-6</v>
          </cell>
          <cell r="E772" t="str">
            <v>Cerramiento provisional en madera y teja metálica, estructura vertical en piezas de madera Vara de clavo (distanciadas cada 2,00m) y horizontales en perfil repisas de madera ordinaria, recubrimiento con teja trapezoidal de zinc tipo ASESCO o equivalente, altura del conjunto h.=2,50m. Incluye dados de concreto para las varas, base de mampostería acabado visto h.=20cm en ladrillo tolete macizo 24,5x12x5,5 cm, una (1) puerta de dos naves de 2,00m cada una con la misma tipología, cadena y candado. El pago por m será medido en planta</v>
          </cell>
          <cell r="F772" t="str">
            <v>ml</v>
          </cell>
          <cell r="G772">
            <v>186</v>
          </cell>
          <cell r="H772">
            <v>66844</v>
          </cell>
          <cell r="I772">
            <v>12432984</v>
          </cell>
        </row>
        <row r="773">
          <cell r="D773" t="str">
            <v>AS Bogota Salud Mental-16</v>
          </cell>
          <cell r="E773" t="str">
            <v>Cerramiento provisional en madera y teja metálica, estructura vertical en piezas de madera Vara de clavo (distanciadas cada 2,00m) y horizontales en perfil repisas de madera ordinaria, recubrimiento con teja trapezoidal de zinc tipo ASESCO o equivalente, altura del conjunto h.=2,50m. Incluye dados de concreto para las varas, base de mampostería acabado visto h.=20cm en ladrillo tolete macizo 24,5x12x5,5 cm, una (1) puerta de dos naves de 2,00m cada una con la misma tipología, cadena y candado. El pago por m será medido en planta</v>
          </cell>
          <cell r="F773" t="str">
            <v>ml</v>
          </cell>
          <cell r="G773">
            <v>50</v>
          </cell>
          <cell r="H773">
            <v>66844</v>
          </cell>
          <cell r="I773">
            <v>3342200</v>
          </cell>
        </row>
        <row r="774">
          <cell r="D774" t="str">
            <v>IG Cartagena-16</v>
          </cell>
          <cell r="E774" t="str">
            <v>Cerramiento provisional en repisas de madera 5x10cm (distanciadas cada 0,70m) y lona verde h.=2,00 m. Incluye dados de concreto para las repisas. El pago por m será medido en planta</v>
          </cell>
          <cell r="F774" t="str">
            <v>ml</v>
          </cell>
          <cell r="G774">
            <v>40</v>
          </cell>
          <cell r="H774">
            <v>14396</v>
          </cell>
          <cell r="I774">
            <v>575840</v>
          </cell>
        </row>
        <row r="775">
          <cell r="D775" t="str">
            <v>IG Aguachica-19</v>
          </cell>
          <cell r="E775" t="str">
            <v>Cerramiento provisional en repisas de madera 5x10cm (distanciadas cada 0,70m) y lona verde h.=2,00 m. Incluye dados de concreto para las repisas. El pago por m será medido en planta</v>
          </cell>
          <cell r="F775" t="str">
            <v>ml</v>
          </cell>
          <cell r="G775">
            <v>60</v>
          </cell>
          <cell r="H775">
            <v>14396</v>
          </cell>
          <cell r="I775">
            <v>863760</v>
          </cell>
        </row>
        <row r="776">
          <cell r="D776" t="str">
            <v>IG Manizales RM-19</v>
          </cell>
          <cell r="E776" t="str">
            <v>Cerramiento provisional en repisas de madera 5x10cm (distanciadas cada 0,70m) y lona verde h.=2,00 m. Incluye dados de concreto para las repisas. El pago por m será medido en planta</v>
          </cell>
          <cell r="F776" t="str">
            <v>ml</v>
          </cell>
          <cell r="G776">
            <v>15</v>
          </cell>
          <cell r="H776">
            <v>14396</v>
          </cell>
          <cell r="I776">
            <v>215940</v>
          </cell>
        </row>
        <row r="777">
          <cell r="D777" t="str">
            <v>IG Tumaco-18</v>
          </cell>
          <cell r="E777" t="str">
            <v>Cerramiento provisional en repisas de madera 5x10cm (distanciadas cada 0,70m) y lona verde h.=2,00 m. Incluye dados de concreto para las repisas. El pago por m será medido en planta</v>
          </cell>
          <cell r="F777" t="str">
            <v>ml</v>
          </cell>
          <cell r="G777">
            <v>80</v>
          </cell>
          <cell r="H777">
            <v>14396</v>
          </cell>
          <cell r="I777">
            <v>1151680</v>
          </cell>
        </row>
        <row r="778">
          <cell r="D778" t="str">
            <v>IG Santa Rosa -15</v>
          </cell>
          <cell r="E778" t="str">
            <v>Cerramiento provisional en repisas de madera 5x10cm (distanciadas cada 0,70m) y lona verde h.=2,00 m. Incluye dados de concreto para las repisas. El pago por m será medido en planta</v>
          </cell>
          <cell r="F778" t="str">
            <v>ml</v>
          </cell>
          <cell r="G778">
            <v>35</v>
          </cell>
          <cell r="H778">
            <v>14396</v>
          </cell>
          <cell r="I778">
            <v>503860</v>
          </cell>
        </row>
        <row r="779">
          <cell r="D779" t="str">
            <v>IG Tunja-14</v>
          </cell>
          <cell r="E779" t="str">
            <v>Cerramiento provisional en repisas de madera 5x10cm (distanciadas cada 0,70m) y lona verde h.=2,00 m. Incluye dados de concreto para las repisas. El pago por m será medido en planta</v>
          </cell>
          <cell r="F779" t="str">
            <v>ml</v>
          </cell>
          <cell r="G779">
            <v>35</v>
          </cell>
          <cell r="H779">
            <v>14396</v>
          </cell>
          <cell r="I779">
            <v>503860</v>
          </cell>
        </row>
        <row r="780">
          <cell r="D780" t="str">
            <v xml:space="preserve"> AS Medellin Bellavista-18</v>
          </cell>
          <cell r="E780" t="str">
            <v>Cerramiento provisional en repisas de madera 5x10cm (distanciadas cada 0,70m) y lona verde h.=2,00 m. Incluye dados de concreto para las repisas. El pago por m será medido en planta</v>
          </cell>
          <cell r="F780" t="str">
            <v>ml</v>
          </cell>
          <cell r="G780">
            <v>40</v>
          </cell>
          <cell r="H780">
            <v>14396</v>
          </cell>
          <cell r="I780">
            <v>575840</v>
          </cell>
        </row>
        <row r="781">
          <cell r="D781" t="str">
            <v>AS Itagui-17</v>
          </cell>
          <cell r="E781" t="str">
            <v>Cerramiento provisional en repisas de madera 5x10cm (distanciadas cada 0,70m) y lona verde h.=2,00 m. Incluye dados de concreto para las repisas. El pago por m será medido en planta</v>
          </cell>
          <cell r="F781" t="str">
            <v>ml</v>
          </cell>
          <cell r="G781">
            <v>40</v>
          </cell>
          <cell r="H781">
            <v>14396</v>
          </cell>
          <cell r="I781">
            <v>575840</v>
          </cell>
        </row>
        <row r="782">
          <cell r="D782" t="str">
            <v>AS Puerto Triunfo-6</v>
          </cell>
          <cell r="E782" t="str">
            <v>Cerramiento provisional en repisas de madera 5x10cm (distanciadas cada 0,70m) y lona verde h.=2,00 m. Incluye dados de concreto para las repisas. El pago por m será medido en planta</v>
          </cell>
          <cell r="F782" t="str">
            <v>ml</v>
          </cell>
          <cell r="G782">
            <v>40</v>
          </cell>
          <cell r="H782">
            <v>14396</v>
          </cell>
          <cell r="I782">
            <v>575840</v>
          </cell>
        </row>
        <row r="783">
          <cell r="D783" t="str">
            <v>AS Medellin Pedregal-6</v>
          </cell>
          <cell r="E783" t="str">
            <v>Cerramiento provisional en repisas de madera 5x10cm (distanciadas cada 0,70m) y lona verde h.=2,00 m. Incluye dados de concreto para las repisas. El pago por m será medido en planta</v>
          </cell>
          <cell r="F783" t="str">
            <v>ml</v>
          </cell>
          <cell r="G783">
            <v>40</v>
          </cell>
          <cell r="H783">
            <v>14396</v>
          </cell>
          <cell r="I783">
            <v>575840</v>
          </cell>
        </row>
        <row r="784">
          <cell r="D784" t="str">
            <v>AS Cartagena-16</v>
          </cell>
          <cell r="E784" t="str">
            <v>Cerramiento provisional en repisas de madera 5x10cm (distanciadas cada 0,70m) y lona verde h.=2,00 m. Incluye dados de concreto para las repisas. El pago por m será medido en planta</v>
          </cell>
          <cell r="F784" t="str">
            <v>ml</v>
          </cell>
          <cell r="G784">
            <v>95</v>
          </cell>
          <cell r="H784">
            <v>14396</v>
          </cell>
          <cell r="I784">
            <v>1367620</v>
          </cell>
        </row>
        <row r="785">
          <cell r="D785" t="str">
            <v>AS Tumaco-16</v>
          </cell>
          <cell r="E785" t="str">
            <v>Cerramiento provisional en repisas de madera 5x10cm (distanciadas cada 0,70m) y lona verde h.=2,00 m. Incluye dados de concreto para las repisas. El pago por m será medido en planta</v>
          </cell>
          <cell r="F785" t="str">
            <v>ml</v>
          </cell>
          <cell r="G785">
            <v>100</v>
          </cell>
          <cell r="H785">
            <v>14396</v>
          </cell>
          <cell r="I785">
            <v>1439600</v>
          </cell>
        </row>
        <row r="786">
          <cell r="D786" t="str">
            <v>AS Cartagena-165</v>
          </cell>
          <cell r="E786" t="str">
            <v>Certificación Plena del Cumplimiento del Retie dictaminada por un organismo avalado por el ONAC</v>
          </cell>
          <cell r="F786" t="str">
            <v>un</v>
          </cell>
          <cell r="G786">
            <v>1</v>
          </cell>
          <cell r="H786">
            <v>2262000</v>
          </cell>
          <cell r="I786">
            <v>2262000</v>
          </cell>
        </row>
        <row r="787">
          <cell r="D787" t="str">
            <v>AS Apartado-257</v>
          </cell>
          <cell r="E787" t="str">
            <v>Certificación Plena del Cumplimiento del Retie dictaminada por un organismo avalado por el ONAC</v>
          </cell>
          <cell r="F787" t="str">
            <v>UN</v>
          </cell>
          <cell r="G787">
            <v>1</v>
          </cell>
          <cell r="H787">
            <v>2262000</v>
          </cell>
          <cell r="I787">
            <v>2262000</v>
          </cell>
        </row>
        <row r="788">
          <cell r="D788" t="str">
            <v>IG Bogota la Picota-131</v>
          </cell>
          <cell r="E788" t="str">
            <v>Certificación Plena del Cumplimiento del Retie dictaminada por un organismo avalado por el SIC</v>
          </cell>
          <cell r="F788" t="str">
            <v>un</v>
          </cell>
          <cell r="G788">
            <v>1</v>
          </cell>
          <cell r="H788">
            <v>2262000</v>
          </cell>
          <cell r="I788">
            <v>2262000</v>
          </cell>
        </row>
        <row r="789">
          <cell r="D789" t="str">
            <v>IG Valledupar-257</v>
          </cell>
          <cell r="E789" t="str">
            <v>Certificación Plena del Cumplimiento del Retie dictaminada por un organismo avalado por el SIC</v>
          </cell>
          <cell r="F789" t="str">
            <v>UN</v>
          </cell>
          <cell r="G789">
            <v>1</v>
          </cell>
          <cell r="H789">
            <v>2262000</v>
          </cell>
          <cell r="I789">
            <v>2262000</v>
          </cell>
        </row>
        <row r="790">
          <cell r="D790" t="str">
            <v>IG Neiva-112</v>
          </cell>
          <cell r="E790" t="str">
            <v>Certificación Plena del Cumplimiento del Retie dictaminada por un organismo avalado por el SIC</v>
          </cell>
          <cell r="F790" t="str">
            <v>UN</v>
          </cell>
          <cell r="G790">
            <v>1</v>
          </cell>
          <cell r="H790">
            <v>2262000</v>
          </cell>
          <cell r="I790">
            <v>2262000</v>
          </cell>
        </row>
        <row r="791">
          <cell r="D791" t="str">
            <v>IG Tumaco-236</v>
          </cell>
          <cell r="E791" t="str">
            <v>Certificación Plena del Cumplimiento del Retie dictaminada por un organismo avalado por el SIC</v>
          </cell>
          <cell r="F791" t="str">
            <v>UN</v>
          </cell>
          <cell r="G791">
            <v>1</v>
          </cell>
          <cell r="H791">
            <v>2262000</v>
          </cell>
          <cell r="I791">
            <v>2262000</v>
          </cell>
        </row>
        <row r="792">
          <cell r="D792" t="str">
            <v>IG Corozal-183</v>
          </cell>
          <cell r="E792" t="str">
            <v>Certificación Plena del Cumplimiento del Retie dictaminada por un organismo avalado por el SIC</v>
          </cell>
          <cell r="F792" t="str">
            <v>UN</v>
          </cell>
          <cell r="G792">
            <v>1</v>
          </cell>
          <cell r="H792">
            <v>2262000</v>
          </cell>
          <cell r="I792">
            <v>2262000</v>
          </cell>
        </row>
        <row r="793">
          <cell r="D793" t="str">
            <v>AS Bogota Picota-240</v>
          </cell>
          <cell r="E793" t="str">
            <v>Certificación Plena del Cumplimiento del Retie dictaminada por un organismo avalado por el SIC</v>
          </cell>
          <cell r="F793" t="str">
            <v>UN</v>
          </cell>
          <cell r="G793">
            <v>1</v>
          </cell>
          <cell r="H793">
            <v>2262000</v>
          </cell>
          <cell r="I793">
            <v>2262000</v>
          </cell>
        </row>
        <row r="794">
          <cell r="D794" t="str">
            <v>AS Tumaco-271</v>
          </cell>
          <cell r="E794" t="str">
            <v>Certificación Plena del Cumplimiento del Retie dictaminada por un organismo avalado por el SIC</v>
          </cell>
          <cell r="F794" t="str">
            <v>UN</v>
          </cell>
          <cell r="G794">
            <v>1</v>
          </cell>
          <cell r="H794">
            <v>2262000</v>
          </cell>
          <cell r="I794">
            <v>2262000</v>
          </cell>
        </row>
        <row r="795">
          <cell r="D795" t="str">
            <v>AS Tumaco-272</v>
          </cell>
          <cell r="E795" t="str">
            <v>Certificación Plena del Cumplimiento Retilap</v>
          </cell>
          <cell r="F795" t="str">
            <v>UN</v>
          </cell>
          <cell r="G795">
            <v>1</v>
          </cell>
          <cell r="H795">
            <v>1515780</v>
          </cell>
          <cell r="I795">
            <v>1515780</v>
          </cell>
        </row>
        <row r="796">
          <cell r="D796" t="str">
            <v>AS Apartado-258</v>
          </cell>
          <cell r="E796" t="str">
            <v>Certificación Plena del Cumplimiento Retilap</v>
          </cell>
          <cell r="F796" t="str">
            <v>UN</v>
          </cell>
          <cell r="G796">
            <v>1</v>
          </cell>
          <cell r="H796">
            <v>1515780</v>
          </cell>
          <cell r="I796">
            <v>1515780</v>
          </cell>
        </row>
        <row r="797">
          <cell r="D797" t="str">
            <v>AS Acacias-356</v>
          </cell>
          <cell r="E797" t="str">
            <v>Cheque 6"</v>
          </cell>
          <cell r="F797" t="str">
            <v>un</v>
          </cell>
          <cell r="G797">
            <v>1</v>
          </cell>
          <cell r="H797">
            <v>1113200</v>
          </cell>
          <cell r="I797">
            <v>1113200</v>
          </cell>
        </row>
        <row r="798">
          <cell r="D798" t="str">
            <v>AS Bucaramanga-160</v>
          </cell>
          <cell r="E798" t="str">
            <v>Cheque 6"</v>
          </cell>
          <cell r="F798" t="str">
            <v>un</v>
          </cell>
          <cell r="G798">
            <v>1</v>
          </cell>
          <cell r="H798">
            <v>1113200</v>
          </cell>
          <cell r="I798">
            <v>1113200</v>
          </cell>
        </row>
        <row r="799">
          <cell r="D799" t="str">
            <v>AS Tumaco-184</v>
          </cell>
          <cell r="E799" t="str">
            <v>Cheque 6"</v>
          </cell>
          <cell r="F799" t="str">
            <v>un</v>
          </cell>
          <cell r="G799">
            <v>1</v>
          </cell>
          <cell r="H799">
            <v>1113200</v>
          </cell>
          <cell r="I799">
            <v>1113200</v>
          </cell>
        </row>
        <row r="800">
          <cell r="D800" t="str">
            <v>AS Apartado-167</v>
          </cell>
          <cell r="E800" t="str">
            <v>Cheque 6"</v>
          </cell>
          <cell r="F800" t="str">
            <v>un</v>
          </cell>
          <cell r="G800">
            <v>1</v>
          </cell>
          <cell r="H800">
            <v>1113200</v>
          </cell>
          <cell r="I800">
            <v>1113200</v>
          </cell>
        </row>
        <row r="801">
          <cell r="D801" t="str">
            <v>IG Tumaco-110</v>
          </cell>
          <cell r="E801" t="str">
            <v>Cilindro de pozo de inspección en mampostería e.=25 cm h.=1,50 m ø 1,20 m (internos). Incluye base en concreto y malla electrosoldada, ladrillo recocido común, cono prefabricado y respectiva tapa con marco en hierro y removible en polímero no reciclable, escalera en varilla, geotextil, pañete impermeabilizante. Cumplir con la norma NS-029</v>
          </cell>
          <cell r="F801" t="str">
            <v>un</v>
          </cell>
          <cell r="G801">
            <v>2</v>
          </cell>
          <cell r="H801">
            <v>2195404</v>
          </cell>
          <cell r="I801">
            <v>4390808</v>
          </cell>
        </row>
        <row r="802">
          <cell r="D802" t="str">
            <v>IG Valledupar-107</v>
          </cell>
          <cell r="E802" t="str">
            <v>Cilindro de pozo de inspección en mampostería e.=25 cm h.=1,75 m ø 1,20 m (internos). Incluye base en concreto y malla electrosoldada, ladrillo recocido común, cono prefabricado y respectiva tapa con marco en hierro y removible en polímero no reciclable, escalera en varilla, geotextil, pañete impermeabilizante. Cumplir con la norma NS-029.</v>
          </cell>
          <cell r="F802" t="str">
            <v>un</v>
          </cell>
          <cell r="G802">
            <v>2</v>
          </cell>
          <cell r="H802">
            <v>2634485</v>
          </cell>
          <cell r="I802">
            <v>5268970</v>
          </cell>
        </row>
        <row r="803">
          <cell r="D803" t="str">
            <v>IG Valledupar-108</v>
          </cell>
          <cell r="E803" t="str">
            <v>Cilindro de pozo de inspección en mampostería e.=25 cm h.=2,00 m ø 1,20 m (internos). Incluye base en concreto y malla electrosoldada, ladrillo recocido común, cono prefabricado y respectiva tapa con marco en hierro y removible en polímero no reciclable, escalera en varilla, geotextil, pañete impermeabilizante. Cumplir con la norma NS-029.</v>
          </cell>
          <cell r="F803" t="str">
            <v>un</v>
          </cell>
          <cell r="G803">
            <v>7</v>
          </cell>
          <cell r="H803">
            <v>3293106</v>
          </cell>
          <cell r="I803">
            <v>23051742</v>
          </cell>
        </row>
        <row r="804">
          <cell r="D804" t="str">
            <v>AS Bucaramanga-64</v>
          </cell>
          <cell r="E804" t="str">
            <v>Cilindro de pozo de inspección en mampostería e.=25 cm h.=2,00 m ø 1,20 m (internos). Incluye base en concreto y malla electrosoldada, ladrillo recocido común, cono prefabricado y respectiva tapa con marco en hierro y removible en polímero no reciclable, escalera en varilla, geotextil, pañete impermeabilizante. Cumplir con la norma NS-029.</v>
          </cell>
          <cell r="F804" t="str">
            <v>un</v>
          </cell>
          <cell r="G804">
            <v>1</v>
          </cell>
          <cell r="H804">
            <v>3293106</v>
          </cell>
          <cell r="I804">
            <v>3293106</v>
          </cell>
        </row>
        <row r="805">
          <cell r="D805" t="str">
            <v>AS Acacias-312</v>
          </cell>
          <cell r="E805" t="str">
            <v>Cilindro muro tolete, D=1.2m</v>
          </cell>
          <cell r="F805" t="str">
            <v>ml</v>
          </cell>
          <cell r="G805">
            <v>3.6</v>
          </cell>
          <cell r="H805">
            <v>610051.94999999995</v>
          </cell>
          <cell r="I805">
            <v>2196187.0099999998</v>
          </cell>
        </row>
        <row r="806">
          <cell r="D806" t="str">
            <v>AS Tumaco-139</v>
          </cell>
          <cell r="E806" t="str">
            <v>Cilindro muro tolete, D=1.2m</v>
          </cell>
          <cell r="F806" t="str">
            <v>ml</v>
          </cell>
          <cell r="G806">
            <v>6</v>
          </cell>
          <cell r="H806">
            <v>610051.94999999995</v>
          </cell>
          <cell r="I806">
            <v>3660311.68</v>
          </cell>
        </row>
        <row r="807">
          <cell r="D807" t="str">
            <v>AS Apartado-130</v>
          </cell>
          <cell r="E807" t="str">
            <v>Cilindro muro tolete, D=1.2m</v>
          </cell>
          <cell r="F807" t="str">
            <v>ml</v>
          </cell>
          <cell r="G807">
            <v>3.6</v>
          </cell>
          <cell r="H807">
            <v>610051.94999999995</v>
          </cell>
          <cell r="I807">
            <v>2196187.0099999998</v>
          </cell>
        </row>
        <row r="808">
          <cell r="D808" t="str">
            <v>IG Manizales EPMSC -126</v>
          </cell>
          <cell r="E808" t="str">
            <v>Cimientos en Concreto ciclópeo, 60% piedra rajón o media zonga / 40% de concreto f'c=3000 psi. No incluye formaletería por ser fundido contra terreno</v>
          </cell>
          <cell r="F808" t="str">
            <v>m3</v>
          </cell>
          <cell r="G808">
            <v>20</v>
          </cell>
          <cell r="H808">
            <v>246930</v>
          </cell>
          <cell r="I808">
            <v>4938600</v>
          </cell>
        </row>
        <row r="809">
          <cell r="D809" t="str">
            <v>IG Florencia Cunduy-21</v>
          </cell>
          <cell r="E809" t="str">
            <v>Cimientos en Concreto ciclópeo, 60% piedra rajón o media zonga / 40% de concreto f'c=3000 psi. No incluye formaletería por ser fundido contra terreno</v>
          </cell>
          <cell r="F809" t="str">
            <v>m3</v>
          </cell>
          <cell r="G809">
            <v>23</v>
          </cell>
          <cell r="H809">
            <v>246930</v>
          </cell>
          <cell r="I809">
            <v>5679390</v>
          </cell>
        </row>
        <row r="810">
          <cell r="D810" t="str">
            <v>IG Monteria-23</v>
          </cell>
          <cell r="E810" t="str">
            <v>Cimientos en Concreto ciclópeo, 60% piedra rajón o media zonga / 40% de concreto f'c=3000 psi. No incluye formaletería por ser fundido contra terreno</v>
          </cell>
          <cell r="F810" t="str">
            <v>m3</v>
          </cell>
          <cell r="G810">
            <v>16</v>
          </cell>
          <cell r="H810">
            <v>246930</v>
          </cell>
          <cell r="I810">
            <v>3950880</v>
          </cell>
        </row>
        <row r="811">
          <cell r="D811" t="str">
            <v>AS Itagui-34</v>
          </cell>
          <cell r="E811" t="str">
            <v>Cimientos en Concreto ciclópeo, 60% piedra rajón o media zonga / 40% de concreto f'c=3000 psi. No incluye formaletería por ser fundido contra terreno</v>
          </cell>
          <cell r="F811" t="str">
            <v>m3</v>
          </cell>
          <cell r="G811">
            <v>3.5</v>
          </cell>
          <cell r="H811">
            <v>246930</v>
          </cell>
          <cell r="I811">
            <v>864255</v>
          </cell>
        </row>
        <row r="812">
          <cell r="D812" t="str">
            <v>AS Bucaramanga-43</v>
          </cell>
          <cell r="E812" t="str">
            <v>Cimientos en Concreto ciclópeo, 60% piedra rajón o media zonga / 40% de concreto f'c=3000 psi. No incluye formaletería por ser fundido contra terreno</v>
          </cell>
          <cell r="F812" t="str">
            <v>m3</v>
          </cell>
          <cell r="G812">
            <v>19.45</v>
          </cell>
          <cell r="H812">
            <v>246930</v>
          </cell>
          <cell r="I812">
            <v>4802788.5</v>
          </cell>
        </row>
        <row r="813">
          <cell r="D813" t="str">
            <v>AS Acacias-49</v>
          </cell>
          <cell r="E813" t="str">
            <v>Cimientos en Concreto ciclópeo, 60% piedra rajón o media zonga / 40% de concreto f'c=3000 psi. No incluye formaletería por ser fundido contra terreno</v>
          </cell>
          <cell r="F813" t="str">
            <v>m3</v>
          </cell>
          <cell r="G813">
            <v>6.5</v>
          </cell>
          <cell r="H813">
            <v>249930</v>
          </cell>
          <cell r="I813">
            <v>1624545</v>
          </cell>
        </row>
        <row r="814">
          <cell r="D814" t="str">
            <v>AS Tumaco-36</v>
          </cell>
          <cell r="E814" t="str">
            <v>Cimientos en Concreto ciclópeo, 60% piedra rajón o media zonga / 40% de concreto f'c=3000 psi. No incluye formaletería por ser fundido contra terreno</v>
          </cell>
          <cell r="F814" t="str">
            <v>m3</v>
          </cell>
          <cell r="G814">
            <v>6.5</v>
          </cell>
          <cell r="H814">
            <v>249930</v>
          </cell>
          <cell r="I814">
            <v>1624545</v>
          </cell>
        </row>
        <row r="815">
          <cell r="D815" t="str">
            <v>AS Apartado-32</v>
          </cell>
          <cell r="E815" t="str">
            <v>Cimientos en Concreto ciclópeo, 60% piedra rajón o media zonga / 40% de concreto f'c=3000 psi. No incluye formaletería por ser fundido contra terreno</v>
          </cell>
          <cell r="F815" t="str">
            <v>m3</v>
          </cell>
          <cell r="G815">
            <v>6.5</v>
          </cell>
          <cell r="H815">
            <v>249930</v>
          </cell>
          <cell r="I815">
            <v>1624545</v>
          </cell>
        </row>
        <row r="816">
          <cell r="D816" t="str">
            <v>AS Cartagena-65</v>
          </cell>
          <cell r="E816" t="str">
            <v>Cinta en concreto f'c=3000 psi e.=7,0cm para contorno de remate de tapas nuevas de cajas de inspección, superficie esmaltada para acabado visto. NO incluye aceros de refuerzo. APLICA SOLAMENTE CUANDO HAY SUMINISTRO DE TAPAS NUEVAS PUESTO Q LA CAJA NUEVA INCLUYE SU TAPA Y REMATE PROPIO</v>
          </cell>
          <cell r="F816" t="str">
            <v>ml</v>
          </cell>
          <cell r="G816">
            <v>13.6</v>
          </cell>
          <cell r="H816">
            <v>10646</v>
          </cell>
          <cell r="I816">
            <v>144785.60000000001</v>
          </cell>
        </row>
        <row r="817">
          <cell r="D817" t="str">
            <v>IG Bogota Optimiza-Picota -56</v>
          </cell>
          <cell r="E817" t="str">
            <v>Cinta flexible para sellar juntas de construcción y dilatación con movimientos moderados, termoplástica de cloruro de polivinilo de buena elasticidad y resistencia a los agentes agresivos, tipo SIKA PVC O-22 o equivalente de igual calidad o superior. Incluye suministro e instalación</v>
          </cell>
          <cell r="F817" t="str">
            <v>ml</v>
          </cell>
          <cell r="G817">
            <v>18</v>
          </cell>
          <cell r="H817">
            <v>39482</v>
          </cell>
          <cell r="I817">
            <v>710676</v>
          </cell>
        </row>
        <row r="818">
          <cell r="D818" t="str">
            <v>IG Manizales EPMSC -27</v>
          </cell>
          <cell r="E818" t="str">
            <v>Cinta flexible para sellar juntas de construcción y dilatación con movimientos moderados, termoplástica de cloruro de polivinilo de buena elasticidad y resistencia a los agentes agresivos, tipo SIKA PVC O-22 o equivalente de igual calidad o superior. Incluye suministro e instalación</v>
          </cell>
          <cell r="F818" t="str">
            <v>ml</v>
          </cell>
          <cell r="G818">
            <v>35</v>
          </cell>
          <cell r="H818">
            <v>39483</v>
          </cell>
          <cell r="I818">
            <v>1381905</v>
          </cell>
        </row>
        <row r="819">
          <cell r="D819" t="str">
            <v>IG Chaparral-30</v>
          </cell>
          <cell r="E819" t="str">
            <v>Cinta flexible para sellar juntas de construcción y dilatación con movimientos moderados, termoplástica de cloruro de polivinilo de buena elasticidad y resistencia a los agentes agresivos, tipo SIKA PVC O-22 o equivalente de igual calidad o superior. Incluye suministro e instalación</v>
          </cell>
          <cell r="F819" t="str">
            <v>ml</v>
          </cell>
          <cell r="G819">
            <v>22</v>
          </cell>
          <cell r="H819">
            <v>39483</v>
          </cell>
          <cell r="I819">
            <v>868626</v>
          </cell>
        </row>
        <row r="820">
          <cell r="D820" t="str">
            <v>AS Bucaramanga-49</v>
          </cell>
          <cell r="E820" t="str">
            <v>Cinta flexible para sellar juntas de construcción y dilatación con movimientos moderados, termoplástica de cloruro de polivinilo de buena elasticidad y resistencia a los agentes agresivos, tipo SIKA PVC O-22 o equivalente de igual calidad o superior. Incluye suministro e instalación</v>
          </cell>
          <cell r="F820" t="str">
            <v>ml</v>
          </cell>
          <cell r="G820">
            <v>20</v>
          </cell>
          <cell r="H820">
            <v>39483</v>
          </cell>
          <cell r="I820">
            <v>789660</v>
          </cell>
        </row>
        <row r="821">
          <cell r="D821" t="str">
            <v>AS Acacias-380</v>
          </cell>
          <cell r="E821" t="str">
            <v>Cinta pvc V-22 para juntas de construcción</v>
          </cell>
          <cell r="F821" t="str">
            <v>ml</v>
          </cell>
          <cell r="G821">
            <v>25</v>
          </cell>
          <cell r="H821">
            <v>39482</v>
          </cell>
          <cell r="I821">
            <v>987050</v>
          </cell>
        </row>
        <row r="822">
          <cell r="D822" t="str">
            <v>AS Tumaco-208</v>
          </cell>
          <cell r="E822" t="str">
            <v>Cinta pvc V-22 para juntas de construcción</v>
          </cell>
          <cell r="F822" t="str">
            <v>ml</v>
          </cell>
          <cell r="G822">
            <v>25</v>
          </cell>
          <cell r="H822">
            <v>39482</v>
          </cell>
          <cell r="I822">
            <v>987050</v>
          </cell>
        </row>
        <row r="823">
          <cell r="D823" t="str">
            <v>AS Apartado-191</v>
          </cell>
          <cell r="E823" t="str">
            <v>Cinta pvc V-22 para juntas de construcción</v>
          </cell>
          <cell r="F823" t="str">
            <v>ml</v>
          </cell>
          <cell r="G823">
            <v>25</v>
          </cell>
          <cell r="H823">
            <v>39482</v>
          </cell>
          <cell r="I823">
            <v>987050</v>
          </cell>
        </row>
        <row r="824">
          <cell r="D824" t="str">
            <v>IG Cartagena-159</v>
          </cell>
          <cell r="E824" t="str">
            <v>Circuitos Normales y Regulados en cable trenzado 3 x N° 12 AWG THHN/THWN 90°</v>
          </cell>
          <cell r="F824" t="str">
            <v>ml</v>
          </cell>
          <cell r="G824">
            <v>300</v>
          </cell>
          <cell r="H824">
            <v>19291</v>
          </cell>
          <cell r="I824">
            <v>5787300</v>
          </cell>
        </row>
        <row r="825">
          <cell r="D825" t="str">
            <v>IG Medellin Bellavista-144</v>
          </cell>
          <cell r="E825" t="str">
            <v>Circuitos Normales y Regulados en cable trenzado 3 x N° 12 AWG THHN/THWN 90°</v>
          </cell>
          <cell r="F825" t="str">
            <v>ml</v>
          </cell>
          <cell r="G825">
            <v>200</v>
          </cell>
          <cell r="H825">
            <v>19291</v>
          </cell>
          <cell r="I825">
            <v>3977800</v>
          </cell>
        </row>
        <row r="826">
          <cell r="D826" t="str">
            <v>IG Bogota la Picota-126</v>
          </cell>
          <cell r="E826" t="str">
            <v>Circuitos Normales y Regulados en cable trenzado 3 x N° 12 AWG THHN/THWN 90°</v>
          </cell>
          <cell r="F826" t="str">
            <v>ml</v>
          </cell>
          <cell r="G826">
            <v>50</v>
          </cell>
          <cell r="H826">
            <v>19291</v>
          </cell>
          <cell r="I826">
            <v>994450</v>
          </cell>
        </row>
        <row r="827">
          <cell r="D827" t="str">
            <v>AS Cartagena-175</v>
          </cell>
          <cell r="E827" t="str">
            <v>Circuitos Normales y Regulados en cable trenzado 3 x N° 12 AWG THHN/THWN 90°</v>
          </cell>
          <cell r="F827" t="str">
            <v>ml</v>
          </cell>
          <cell r="G827">
            <v>250</v>
          </cell>
          <cell r="H827">
            <v>19291</v>
          </cell>
          <cell r="I827">
            <v>4972250</v>
          </cell>
        </row>
        <row r="828">
          <cell r="D828" t="str">
            <v>AS Sincelejo-110</v>
          </cell>
          <cell r="E828" t="str">
            <v>Circuitos Normales y Regulados en cable trenzado 3 x N° 12 AWG THHN/THWN 90°</v>
          </cell>
          <cell r="F828" t="str">
            <v>ml</v>
          </cell>
          <cell r="G828">
            <v>130</v>
          </cell>
          <cell r="H828">
            <v>19291</v>
          </cell>
          <cell r="I828">
            <v>2585570</v>
          </cell>
        </row>
        <row r="829">
          <cell r="D829" t="str">
            <v>AS Apartado-250</v>
          </cell>
          <cell r="E829" t="str">
            <v>Circuitos Normales y Regulados en cable trenzado 3 x N° 12 AWG THHN/THWN 90°</v>
          </cell>
          <cell r="F829" t="str">
            <v>ml</v>
          </cell>
          <cell r="G829">
            <v>224</v>
          </cell>
          <cell r="H829">
            <v>19291</v>
          </cell>
          <cell r="I829">
            <v>4455136</v>
          </cell>
        </row>
        <row r="830">
          <cell r="D830" t="str">
            <v>AS Bogota Salud Mental-385</v>
          </cell>
          <cell r="E830" t="str">
            <v>Cobertura vegetal del terreno con herbácea Suelda Consuelda (Commelina diffusa), sembrando cuatro plántulas por m2 y supervisando su crecimiento y cobertura de la superficie (aprox. Un mes). Incluye solo elemento vegetal y plantación</v>
          </cell>
          <cell r="F830" t="str">
            <v>m2</v>
          </cell>
          <cell r="G830">
            <v>60</v>
          </cell>
          <cell r="H830">
            <v>5527</v>
          </cell>
          <cell r="I830">
            <v>331620</v>
          </cell>
        </row>
        <row r="831">
          <cell r="D831" t="str">
            <v>IG Bogota Optimiza-Picota -64</v>
          </cell>
          <cell r="E831" t="str">
            <v>Cocreto de 3000psi, para reposición de Cuneta y Andenes e = 0.12m</v>
          </cell>
          <cell r="F831" t="str">
            <v>m3</v>
          </cell>
          <cell r="G831">
            <v>1.28</v>
          </cell>
          <cell r="H831">
            <v>558459.78</v>
          </cell>
          <cell r="I831">
            <v>714828.52</v>
          </cell>
        </row>
        <row r="832">
          <cell r="D832" t="str">
            <v>AS Acacias-332</v>
          </cell>
          <cell r="E832" t="str">
            <v>Codo 90 PE100 PN10 110mm</v>
          </cell>
          <cell r="F832" t="str">
            <v>un</v>
          </cell>
          <cell r="G832">
            <v>6</v>
          </cell>
          <cell r="H832">
            <v>77465</v>
          </cell>
          <cell r="I832">
            <v>464790</v>
          </cell>
        </row>
        <row r="833">
          <cell r="D833" t="str">
            <v>AS Bucaramanga-136</v>
          </cell>
          <cell r="E833" t="str">
            <v>Codo 90 PE100 PN10 110mm</v>
          </cell>
          <cell r="F833" t="str">
            <v>un</v>
          </cell>
          <cell r="G833">
            <v>6</v>
          </cell>
          <cell r="H833">
            <v>77465</v>
          </cell>
          <cell r="I833">
            <v>464790</v>
          </cell>
        </row>
        <row r="834">
          <cell r="D834" t="str">
            <v>AS Tumaco-160</v>
          </cell>
          <cell r="E834" t="str">
            <v>Codo 90 PE100 PN10 110mm</v>
          </cell>
          <cell r="F834" t="str">
            <v>un</v>
          </cell>
          <cell r="G834">
            <v>6</v>
          </cell>
          <cell r="H834">
            <v>77465</v>
          </cell>
          <cell r="I834">
            <v>464790</v>
          </cell>
        </row>
        <row r="835">
          <cell r="D835" t="str">
            <v>AS Apartado-143</v>
          </cell>
          <cell r="E835" t="str">
            <v>Codo 90 PE100 PN10 110mm</v>
          </cell>
          <cell r="F835" t="str">
            <v>un</v>
          </cell>
          <cell r="G835">
            <v>6</v>
          </cell>
          <cell r="H835">
            <v>77465</v>
          </cell>
          <cell r="I835">
            <v>464790</v>
          </cell>
        </row>
        <row r="836">
          <cell r="D836" t="str">
            <v>AS Acacias-331</v>
          </cell>
          <cell r="E836" t="str">
            <v>Codo 90 PE100 PN10 160mm</v>
          </cell>
          <cell r="F836" t="str">
            <v>un</v>
          </cell>
          <cell r="G836">
            <v>4</v>
          </cell>
          <cell r="H836">
            <v>213284</v>
          </cell>
          <cell r="I836">
            <v>853136</v>
          </cell>
        </row>
        <row r="837">
          <cell r="D837" t="str">
            <v>AS Bucaramanga-135</v>
          </cell>
          <cell r="E837" t="str">
            <v>Codo 90 PE100 PN10 160mm</v>
          </cell>
          <cell r="F837" t="str">
            <v>un</v>
          </cell>
          <cell r="G837">
            <v>4</v>
          </cell>
          <cell r="H837">
            <v>213284</v>
          </cell>
          <cell r="I837">
            <v>853136</v>
          </cell>
        </row>
        <row r="838">
          <cell r="D838" t="str">
            <v>AS Tumaco-159</v>
          </cell>
          <cell r="E838" t="str">
            <v>Codo 90 PE100 PN10 160mm</v>
          </cell>
          <cell r="F838" t="str">
            <v>un</v>
          </cell>
          <cell r="G838">
            <v>4</v>
          </cell>
          <cell r="H838">
            <v>213284</v>
          </cell>
          <cell r="I838">
            <v>853136</v>
          </cell>
        </row>
        <row r="839">
          <cell r="D839" t="str">
            <v>AS Apartado-142</v>
          </cell>
          <cell r="E839" t="str">
            <v>Codo 90 PE100 PN10 160mm</v>
          </cell>
          <cell r="F839" t="str">
            <v>un</v>
          </cell>
          <cell r="G839">
            <v>4</v>
          </cell>
          <cell r="H839">
            <v>213284</v>
          </cell>
          <cell r="I839">
            <v>853136</v>
          </cell>
        </row>
        <row r="840">
          <cell r="D840" t="str">
            <v>IG Bogota Optimiza-Picota -30</v>
          </cell>
          <cell r="E840" t="str">
            <v>Codo 90 PE100 PN16 110mm</v>
          </cell>
          <cell r="F840" t="str">
            <v>un</v>
          </cell>
          <cell r="G840">
            <v>8</v>
          </cell>
          <cell r="H840">
            <v>76808.2</v>
          </cell>
          <cell r="I840">
            <v>614465.6</v>
          </cell>
        </row>
        <row r="841">
          <cell r="D841" t="str">
            <v>IG Bogota Optimiza-Picota -31</v>
          </cell>
          <cell r="E841" t="str">
            <v>Codo 90 PE100 PN16 160mm</v>
          </cell>
          <cell r="F841" t="str">
            <v>un</v>
          </cell>
          <cell r="G841">
            <v>12</v>
          </cell>
          <cell r="H841">
            <v>147504.6</v>
          </cell>
          <cell r="I841">
            <v>1770055.2</v>
          </cell>
        </row>
        <row r="842">
          <cell r="D842" t="str">
            <v>IG Bogota Optimiza-Picota -32</v>
          </cell>
          <cell r="E842" t="str">
            <v>Codo 90 PE100 PN16 200mm</v>
          </cell>
          <cell r="F842" t="str">
            <v>un</v>
          </cell>
          <cell r="G842">
            <v>10</v>
          </cell>
          <cell r="H842">
            <v>251422.2</v>
          </cell>
          <cell r="I842">
            <v>2514222</v>
          </cell>
        </row>
        <row r="843">
          <cell r="D843" t="str">
            <v>AS Acacias-349</v>
          </cell>
          <cell r="E843" t="str">
            <v>Codo 90° H.D. 2" Runurada o similar</v>
          </cell>
          <cell r="F843" t="str">
            <v>un</v>
          </cell>
          <cell r="G843">
            <v>16</v>
          </cell>
          <cell r="H843">
            <v>27840</v>
          </cell>
          <cell r="I843">
            <v>445440</v>
          </cell>
        </row>
        <row r="844">
          <cell r="D844" t="str">
            <v>AS Bucaramanga-153</v>
          </cell>
          <cell r="E844" t="str">
            <v>Codo 90° H.D. 2" Runurada o similar</v>
          </cell>
          <cell r="F844" t="str">
            <v>un</v>
          </cell>
          <cell r="G844">
            <v>16</v>
          </cell>
          <cell r="H844">
            <v>27840</v>
          </cell>
          <cell r="I844">
            <v>445440</v>
          </cell>
        </row>
        <row r="845">
          <cell r="D845" t="str">
            <v>AS Tumaco-177</v>
          </cell>
          <cell r="E845" t="str">
            <v>Codo 90° H.D. 2" Runurada o similar</v>
          </cell>
          <cell r="F845" t="str">
            <v>un</v>
          </cell>
          <cell r="G845">
            <v>16</v>
          </cell>
          <cell r="H845">
            <v>27840</v>
          </cell>
          <cell r="I845">
            <v>445440</v>
          </cell>
        </row>
        <row r="846">
          <cell r="D846" t="str">
            <v>AS Apartado-160</v>
          </cell>
          <cell r="E846" t="str">
            <v>Codo 90° H.D. 2" Runurada o similar</v>
          </cell>
          <cell r="F846" t="str">
            <v>un</v>
          </cell>
          <cell r="G846">
            <v>16</v>
          </cell>
          <cell r="H846">
            <v>27840</v>
          </cell>
          <cell r="I846">
            <v>445440</v>
          </cell>
        </row>
        <row r="847">
          <cell r="D847" t="str">
            <v>AS Acacias-348</v>
          </cell>
          <cell r="E847" t="str">
            <v>Codo 90° H.D. 2-1/2" Runurada o similar</v>
          </cell>
          <cell r="F847" t="str">
            <v>un</v>
          </cell>
          <cell r="G847">
            <v>2</v>
          </cell>
          <cell r="H847">
            <v>32880</v>
          </cell>
          <cell r="I847">
            <v>65760</v>
          </cell>
        </row>
        <row r="848">
          <cell r="D848" t="str">
            <v>AS Bucaramanga-152</v>
          </cell>
          <cell r="E848" t="str">
            <v>Codo 90° H.D. 2-1/2" Runurada o similar</v>
          </cell>
          <cell r="F848" t="str">
            <v>un</v>
          </cell>
          <cell r="G848">
            <v>2</v>
          </cell>
          <cell r="H848">
            <v>32880</v>
          </cell>
          <cell r="I848">
            <v>65760</v>
          </cell>
        </row>
        <row r="849">
          <cell r="D849" t="str">
            <v>AS Tumaco-176</v>
          </cell>
          <cell r="E849" t="str">
            <v>Codo 90° H.D. 2-1/2" Runurada o similar</v>
          </cell>
          <cell r="F849" t="str">
            <v>un</v>
          </cell>
          <cell r="G849">
            <v>2</v>
          </cell>
          <cell r="H849">
            <v>32880</v>
          </cell>
          <cell r="I849">
            <v>65760</v>
          </cell>
        </row>
        <row r="850">
          <cell r="D850" t="str">
            <v>AS Apartado-159</v>
          </cell>
          <cell r="E850" t="str">
            <v>Codo 90° H.D. 2-1/2" Runurada o similar</v>
          </cell>
          <cell r="F850" t="str">
            <v>un</v>
          </cell>
          <cell r="G850">
            <v>2</v>
          </cell>
          <cell r="H850">
            <v>32880</v>
          </cell>
          <cell r="I850">
            <v>65760</v>
          </cell>
        </row>
        <row r="851">
          <cell r="D851" t="str">
            <v>AS Acacias-347</v>
          </cell>
          <cell r="E851" t="str">
            <v>Codo 90° H.D. 3" Runurada o similar</v>
          </cell>
          <cell r="F851" t="str">
            <v>un</v>
          </cell>
          <cell r="G851">
            <v>1</v>
          </cell>
          <cell r="H851">
            <v>37780</v>
          </cell>
          <cell r="I851">
            <v>37780</v>
          </cell>
        </row>
        <row r="852">
          <cell r="D852" t="str">
            <v>AS Bucaramanga-151</v>
          </cell>
          <cell r="E852" t="str">
            <v>Codo 90° H.D. 3" Runurada o similar</v>
          </cell>
          <cell r="F852" t="str">
            <v>un</v>
          </cell>
          <cell r="G852">
            <v>1</v>
          </cell>
          <cell r="H852">
            <v>37780</v>
          </cell>
          <cell r="I852">
            <v>37780</v>
          </cell>
        </row>
        <row r="853">
          <cell r="D853" t="str">
            <v>AS Tumaco-175</v>
          </cell>
          <cell r="E853" t="str">
            <v>Codo 90° H.D. 3" Runurada o similar</v>
          </cell>
          <cell r="F853" t="str">
            <v>un</v>
          </cell>
          <cell r="G853">
            <v>1</v>
          </cell>
          <cell r="H853">
            <v>37780</v>
          </cell>
          <cell r="I853">
            <v>37780</v>
          </cell>
        </row>
        <row r="854">
          <cell r="D854" t="str">
            <v>AS Apartado-158</v>
          </cell>
          <cell r="E854" t="str">
            <v>Codo 90° H.D. 3" Runurada o similar</v>
          </cell>
          <cell r="F854" t="str">
            <v>un</v>
          </cell>
          <cell r="G854">
            <v>1</v>
          </cell>
          <cell r="H854">
            <v>37780</v>
          </cell>
          <cell r="I854">
            <v>37780</v>
          </cell>
        </row>
        <row r="855">
          <cell r="D855" t="str">
            <v>AS Acacias-374</v>
          </cell>
          <cell r="E855" t="str">
            <v xml:space="preserve">Codo Radio Corto 90° pvc, 4" </v>
          </cell>
          <cell r="F855" t="str">
            <v>un</v>
          </cell>
          <cell r="G855">
            <v>4</v>
          </cell>
          <cell r="H855">
            <v>173903.56</v>
          </cell>
          <cell r="I855">
            <v>695614.23</v>
          </cell>
        </row>
        <row r="856">
          <cell r="D856" t="str">
            <v>AS Tumaco-202</v>
          </cell>
          <cell r="E856" t="str">
            <v xml:space="preserve">Codo Radio Corto 90° pvc, 4" </v>
          </cell>
          <cell r="F856" t="str">
            <v>un</v>
          </cell>
          <cell r="G856">
            <v>4</v>
          </cell>
          <cell r="H856">
            <v>173903.56</v>
          </cell>
          <cell r="I856">
            <v>695614.23</v>
          </cell>
        </row>
        <row r="857">
          <cell r="D857" t="str">
            <v>AS Apartado-185</v>
          </cell>
          <cell r="E857" t="str">
            <v xml:space="preserve">Codo Radio Corto 90° pvc, 4" </v>
          </cell>
          <cell r="F857" t="str">
            <v>un</v>
          </cell>
          <cell r="G857">
            <v>4</v>
          </cell>
          <cell r="H857">
            <v>173903.56</v>
          </cell>
          <cell r="I857">
            <v>695614.23</v>
          </cell>
        </row>
        <row r="858">
          <cell r="D858" t="str">
            <v>AS Acacias-375</v>
          </cell>
          <cell r="E858" t="str">
            <v xml:space="preserve">Codo Radio Corto 90° pvc, 6" </v>
          </cell>
          <cell r="F858" t="str">
            <v>un</v>
          </cell>
          <cell r="G858">
            <v>2</v>
          </cell>
          <cell r="H858">
            <v>321593.76</v>
          </cell>
          <cell r="I858">
            <v>643187.51</v>
          </cell>
        </row>
        <row r="859">
          <cell r="D859" t="str">
            <v>AS Tumaco-203</v>
          </cell>
          <cell r="E859" t="str">
            <v xml:space="preserve">Codo Radio Corto 90° pvc, 6" </v>
          </cell>
          <cell r="F859" t="str">
            <v>un</v>
          </cell>
          <cell r="G859">
            <v>2</v>
          </cell>
          <cell r="H859">
            <v>321593.76</v>
          </cell>
          <cell r="I859">
            <v>643187.51</v>
          </cell>
        </row>
        <row r="860">
          <cell r="D860" t="str">
            <v>AS Apartado-186</v>
          </cell>
          <cell r="E860" t="str">
            <v xml:space="preserve">Codo Radio Corto 90° pvc, 6" </v>
          </cell>
          <cell r="F860" t="str">
            <v>un</v>
          </cell>
          <cell r="G860">
            <v>2</v>
          </cell>
          <cell r="H860">
            <v>321593.76</v>
          </cell>
          <cell r="I860">
            <v>643187.51</v>
          </cell>
        </row>
        <row r="861">
          <cell r="D861" t="str">
            <v>AS Bucaramanga-322</v>
          </cell>
          <cell r="E861" t="str">
            <v>Columnas cuadradas y/o rectangulares en concreto a la vista f'c=3000 psi, con formaleta tablero liso aglomerado e.=19mm tipo Formaleta T de TABLEMAC, con bordes achaflanados</v>
          </cell>
          <cell r="F861" t="str">
            <v>m3</v>
          </cell>
          <cell r="G861">
            <v>0.88200000000000001</v>
          </cell>
          <cell r="H861">
            <v>614669</v>
          </cell>
          <cell r="I861">
            <v>542138.06000000006</v>
          </cell>
        </row>
        <row r="862">
          <cell r="D862" t="str">
            <v>IG Medellin Pedregal-125</v>
          </cell>
          <cell r="E862" t="str">
            <v>Columnas cuadradas y/o rectangulares en concreto a la vista f'c=3000 psi, con formaleta tablero liso aglomerado e.=19mm tipo Formaleta T de TABLEMAC, con bordes achaflanados</v>
          </cell>
          <cell r="F862" t="str">
            <v>m3</v>
          </cell>
          <cell r="G862">
            <v>7.29</v>
          </cell>
          <cell r="H862">
            <v>614669</v>
          </cell>
          <cell r="I862">
            <v>4480937.01</v>
          </cell>
        </row>
        <row r="863">
          <cell r="D863" t="str">
            <v>IG Itagui-120</v>
          </cell>
          <cell r="E863" t="str">
            <v>Columnas cuadradas y/o rectangulares en concreto a la vista f'c=3000 psi, con formaleta tablero liso aglomerado e.=19mm tipo Formaleta T de TABLEMAC, con bordes achaflanados</v>
          </cell>
          <cell r="F863" t="str">
            <v>m3</v>
          </cell>
          <cell r="G863">
            <v>1.35</v>
          </cell>
          <cell r="H863">
            <v>614669</v>
          </cell>
          <cell r="I863">
            <v>829803.15</v>
          </cell>
        </row>
        <row r="864">
          <cell r="D864" t="str">
            <v>IG Bogota la Picota-39</v>
          </cell>
          <cell r="E864" t="str">
            <v>Columnas cuadradas y/o rectangulares en concreto a la vista f'c=3000 psi, con formaleta tablero liso aglomerado e.=19mm tipo Formaleta T de TABLEMAC, con bordes achaflanados</v>
          </cell>
          <cell r="F864" t="str">
            <v>m3</v>
          </cell>
          <cell r="G864">
            <v>11</v>
          </cell>
          <cell r="H864">
            <v>614669</v>
          </cell>
          <cell r="I864">
            <v>6761359</v>
          </cell>
        </row>
        <row r="865">
          <cell r="D865" t="str">
            <v>IG Bogota La Modelo-25</v>
          </cell>
          <cell r="E865" t="str">
            <v>Columnas cuadradas y/o rectangulares en concreto a la vista f'c=3000 psi, con formaleta tablero liso aglomerado e.=19mm tipo Formaleta T de TABLEMAC, con bordes achaflanados</v>
          </cell>
          <cell r="F865" t="str">
            <v>m3</v>
          </cell>
          <cell r="G865">
            <v>3.39</v>
          </cell>
          <cell r="H865">
            <v>614669</v>
          </cell>
          <cell r="I865">
            <v>2083727.91</v>
          </cell>
        </row>
        <row r="866">
          <cell r="D866" t="str">
            <v>IG Bogota La Modelo-143</v>
          </cell>
          <cell r="E866" t="str">
            <v>Columnas cuadradas y/o rectangulares en concreto a la vista f'c=3000 psi, con formaleta tablero liso aglomerado e.=19mm tipo Formaleta T de TABLEMAC, con bordes achaflanados</v>
          </cell>
          <cell r="F866" t="str">
            <v>m3</v>
          </cell>
          <cell r="G866">
            <v>3.15</v>
          </cell>
          <cell r="H866">
            <v>614669</v>
          </cell>
          <cell r="I866">
            <v>1936207.35</v>
          </cell>
        </row>
        <row r="867">
          <cell r="D867" t="str">
            <v>IG Magangue-19</v>
          </cell>
          <cell r="E867" t="str">
            <v>Columnas cuadradas y/o rectangulares en concreto a la vista f'c=3000 psi, con formaleta tablero liso aglomerado e.=19mm tipo Formaleta T de TABLEMAC, con bordes achaflanados</v>
          </cell>
          <cell r="F867" t="str">
            <v>m3</v>
          </cell>
          <cell r="G867">
            <v>2.0499999999999998</v>
          </cell>
          <cell r="H867">
            <v>614669</v>
          </cell>
          <cell r="I867">
            <v>1260071</v>
          </cell>
        </row>
        <row r="868">
          <cell r="D868" t="str">
            <v>IG Cartagena-83</v>
          </cell>
          <cell r="E868" t="str">
            <v>Columnas cuadradas y/o rectangulares en concreto a la vista f'c=3000 psi, con formaleta tablero liso aglomerado e.=19mm tipo Formaleta T de TABLEMAC, con bordes achaflanados</v>
          </cell>
          <cell r="F868" t="str">
            <v>m3</v>
          </cell>
          <cell r="G868">
            <v>14.52</v>
          </cell>
          <cell r="H868">
            <v>614669</v>
          </cell>
          <cell r="I868">
            <v>8924994</v>
          </cell>
        </row>
        <row r="869">
          <cell r="D869" t="str">
            <v>IG Florencia Cunduy-37</v>
          </cell>
          <cell r="E869" t="str">
            <v>Columnas cuadradas y/o rectangulares en concreto a la vista f'c=3000 psi, con formaleta tablero liso aglomerado e.=19mm tipo Formaleta T de TABLEMAC, con bordes achaflanados</v>
          </cell>
          <cell r="F869" t="str">
            <v>m3</v>
          </cell>
          <cell r="G869">
            <v>31</v>
          </cell>
          <cell r="H869">
            <v>614669</v>
          </cell>
          <cell r="I869">
            <v>19054739</v>
          </cell>
        </row>
        <row r="870">
          <cell r="D870" t="str">
            <v>IG Valledupar-129</v>
          </cell>
          <cell r="E870" t="str">
            <v>Columnas cuadradas y/o rectangulares en concreto a la vista f'c=3000 psi, con formaleta tablero liso aglomerado e.=19mm tipo Formaleta T de TABLEMAC, con bordes achaflanados</v>
          </cell>
          <cell r="F870" t="str">
            <v>m3</v>
          </cell>
          <cell r="G870">
            <v>1.5</v>
          </cell>
          <cell r="H870">
            <v>614669</v>
          </cell>
          <cell r="I870">
            <v>922003.5</v>
          </cell>
        </row>
        <row r="871">
          <cell r="D871" t="str">
            <v>IG Monteria-20</v>
          </cell>
          <cell r="E871" t="str">
            <v>Columnas cuadradas y/o rectangulares en concreto a la vista f'c=3000 psi, con formaleta tablero liso aglomerado e.=19mm tipo Formaleta T de TABLEMAC, con bordes achaflanados</v>
          </cell>
          <cell r="F871" t="str">
            <v>m3</v>
          </cell>
          <cell r="G871">
            <v>14.8</v>
          </cell>
          <cell r="H871">
            <v>614669</v>
          </cell>
          <cell r="I871">
            <v>9097101.1999999993</v>
          </cell>
        </row>
        <row r="872">
          <cell r="D872" t="str">
            <v>IG Tumaco-38</v>
          </cell>
          <cell r="E872" t="str">
            <v>Columnas cuadradas y/o rectangulares en concreto a la vista f'c=3000 psi, con formaleta tablero liso aglomerado e.=19mm tipo Formaleta T de TABLEMAC, con bordes achaflanados</v>
          </cell>
          <cell r="F872" t="str">
            <v>m3</v>
          </cell>
          <cell r="G872">
            <v>2</v>
          </cell>
          <cell r="H872">
            <v>614669</v>
          </cell>
          <cell r="I872">
            <v>1229338</v>
          </cell>
        </row>
        <row r="873">
          <cell r="D873" t="str">
            <v>IG Corozal-29</v>
          </cell>
          <cell r="E873" t="str">
            <v>Columnas cuadradas y/o rectangulares en concreto a la vista f'c=3000 psi, con formaleta tablero liso aglomerado e.=19mm tipo Formaleta T de TABLEMAC, con bordes achaflanados</v>
          </cell>
          <cell r="F873" t="str">
            <v>m3</v>
          </cell>
          <cell r="G873">
            <v>0.65</v>
          </cell>
          <cell r="H873">
            <v>614669</v>
          </cell>
          <cell r="I873">
            <v>399534.85</v>
          </cell>
        </row>
        <row r="874">
          <cell r="D874" t="str">
            <v>IG Aguachica-40</v>
          </cell>
          <cell r="E874" t="str">
            <v>Columnas cuadradas y/o rectangulares en concreto a la vista f'c=3000 psi, con formaleta tablero liso aglomerado e.=19mm tipo Formaleta T de TABLEMAC, con bordes achaflanados</v>
          </cell>
          <cell r="F874" t="str">
            <v>m3</v>
          </cell>
          <cell r="G874">
            <v>6</v>
          </cell>
          <cell r="H874">
            <v>614669</v>
          </cell>
          <cell r="I874">
            <v>3688014</v>
          </cell>
        </row>
        <row r="875">
          <cell r="D875" t="str">
            <v>IG Santa Rosa -33</v>
          </cell>
          <cell r="E875" t="str">
            <v>Columnas cuadradas y/o rectangulares en concreto a la vista f'c=3000 psi, con formaleta tablero liso aglomerado e.=19mm tipo Formaleta T de TABLEMAC, con bordes achaflanados</v>
          </cell>
          <cell r="F875" t="str">
            <v>m3</v>
          </cell>
          <cell r="G875">
            <v>0.81</v>
          </cell>
          <cell r="H875">
            <v>614669</v>
          </cell>
          <cell r="I875">
            <v>500218</v>
          </cell>
        </row>
        <row r="876">
          <cell r="D876" t="str">
            <v>IG Tunja-48</v>
          </cell>
          <cell r="E876" t="str">
            <v>Columnas cuadradas y/o rectangulares en concreto a la vista f'c=3000 psi, con formaleta tablero liso aglomerado e.=19mm tipo Formaleta T de TABLEMAC, con bordes achaflanados</v>
          </cell>
          <cell r="F876" t="str">
            <v>m3</v>
          </cell>
          <cell r="G876">
            <v>1.26</v>
          </cell>
          <cell r="H876">
            <v>614669</v>
          </cell>
          <cell r="I876">
            <v>774483</v>
          </cell>
        </row>
        <row r="877">
          <cell r="D877" t="str">
            <v>IG Tunja-78</v>
          </cell>
          <cell r="E877" t="str">
            <v>Columnas cuadradas y/o rectangulares en concreto a la vista f'c=3000 psi, con formaleta tablero liso aglomerado e.=19mm tipo Formaleta T de TABLEMAC, con bordes achaflanados</v>
          </cell>
          <cell r="F877" t="str">
            <v>m3</v>
          </cell>
          <cell r="G877">
            <v>2.52</v>
          </cell>
          <cell r="H877">
            <v>614669</v>
          </cell>
          <cell r="I877">
            <v>1548966</v>
          </cell>
        </row>
        <row r="878">
          <cell r="D878" t="str">
            <v>IG Tunja-106</v>
          </cell>
          <cell r="E878" t="str">
            <v>Columnas cuadradas y/o rectangulares en concreto a la vista f'c=3000 psi, con formaleta tablero liso aglomerado e.=19mm tipo Formaleta T de TABLEMAC, con bordes achaflanados</v>
          </cell>
          <cell r="F878" t="str">
            <v>m3</v>
          </cell>
          <cell r="G878">
            <v>1</v>
          </cell>
          <cell r="H878">
            <v>614669</v>
          </cell>
          <cell r="I878">
            <v>614669</v>
          </cell>
        </row>
        <row r="879">
          <cell r="D879" t="str">
            <v>IG Tunja-131</v>
          </cell>
          <cell r="E879" t="str">
            <v>Columnas cuadradas y/o rectangulares en concreto a la vista f'c=3000 psi, con formaleta tablero liso aglomerado e.=19mm tipo Formaleta T de TABLEMAC, con bordes achaflanados</v>
          </cell>
          <cell r="F879" t="str">
            <v>m3</v>
          </cell>
          <cell r="G879">
            <v>2.0249999999999999</v>
          </cell>
          <cell r="H879">
            <v>614669</v>
          </cell>
          <cell r="I879">
            <v>1244705</v>
          </cell>
        </row>
        <row r="880">
          <cell r="D880" t="str">
            <v xml:space="preserve"> AS Medellin Bellavista-41</v>
          </cell>
          <cell r="E880" t="str">
            <v>Columnas cuadradas y/o rectangulares en concreto a la vista f'c=3000 psi, con formaleta tablero liso aglomerado e.=19mm tipo Formaleta T de TABLEMAC, con bordes achaflanados</v>
          </cell>
          <cell r="F880" t="str">
            <v>m3</v>
          </cell>
          <cell r="G880">
            <v>6.62</v>
          </cell>
          <cell r="H880">
            <v>614669</v>
          </cell>
          <cell r="I880">
            <v>4069108.78</v>
          </cell>
        </row>
        <row r="881">
          <cell r="D881" t="str">
            <v>AS Itagui-43</v>
          </cell>
          <cell r="E881" t="str">
            <v>Columnas cuadradas y/o rectangulares en concreto a la vista f'c=3000 psi, con formaleta tablero liso aglomerado e.=19mm tipo Formaleta T de TABLEMAC, con bordes achaflanados</v>
          </cell>
          <cell r="F881" t="str">
            <v>m3</v>
          </cell>
          <cell r="G881">
            <v>4.1500000000000004</v>
          </cell>
          <cell r="H881">
            <v>614669</v>
          </cell>
          <cell r="I881">
            <v>2550876.35</v>
          </cell>
        </row>
        <row r="882">
          <cell r="D882" t="str">
            <v>AS Cucuta - Todos-44</v>
          </cell>
          <cell r="E882" t="str">
            <v>Columnas cuadradas y/o rectangulares en concreto a la vista f'c=3000 psi, con formaleta tablero liso aglomerado e.=19mm tipo Formaleta T de TABLEMAC, con bordes achaflanados</v>
          </cell>
          <cell r="F882" t="str">
            <v>m3</v>
          </cell>
          <cell r="G882">
            <v>2.34</v>
          </cell>
          <cell r="H882">
            <v>614669</v>
          </cell>
          <cell r="I882">
            <v>1438325.46</v>
          </cell>
        </row>
        <row r="883">
          <cell r="D883" t="str">
            <v>AS Bucaramanga-68</v>
          </cell>
          <cell r="E883" t="str">
            <v>Columnas cuadradas y/o rectangulares en concreto a la vista f'c=3000 psi, con formaleta tablero liso aglomerado e.=19mm tipo Formaleta T de TABLEMAC, con bordes achaflanados</v>
          </cell>
          <cell r="F883" t="str">
            <v>m3</v>
          </cell>
          <cell r="G883">
            <v>45</v>
          </cell>
          <cell r="H883">
            <v>614669</v>
          </cell>
          <cell r="I883">
            <v>27660105</v>
          </cell>
        </row>
        <row r="884">
          <cell r="D884" t="str">
            <v>AS Bogota Salud Mental-109</v>
          </cell>
          <cell r="E884" t="str">
            <v>Columnas cuadradas y/o rectangulares en concreto a la vista f'c=3000 psi, con formaleta tablero liso aglomerado e.=19mm tipo Formaleta T de TABLEMAC, con bordes achaflanados</v>
          </cell>
          <cell r="F884" t="str">
            <v>m3</v>
          </cell>
          <cell r="G884">
            <v>7.9065000000000003</v>
          </cell>
          <cell r="H884">
            <v>614669</v>
          </cell>
          <cell r="I884">
            <v>4859880.45</v>
          </cell>
        </row>
        <row r="885">
          <cell r="D885" t="str">
            <v>AS Tumaco-43</v>
          </cell>
          <cell r="E885" t="str">
            <v>Columnas cuadradas y/o rectangulares en concreto a la vista f'c=3000 psi, con formaleta tablero liso aglomerado e.=19mm tipo Formaleta T de TABLEMAC, con bordes achaflanados</v>
          </cell>
          <cell r="F885" t="str">
            <v>m3</v>
          </cell>
          <cell r="G885">
            <v>24.9</v>
          </cell>
          <cell r="H885">
            <v>614669</v>
          </cell>
          <cell r="I885">
            <v>15305258.1</v>
          </cell>
        </row>
        <row r="886">
          <cell r="D886" t="str">
            <v>AS Acacias-42</v>
          </cell>
          <cell r="E886" t="str">
            <v>Columnas cuadradas y/o rectangulares en concreto a la vista f'c=4000 psi, con formaleta tablero liso aglomerado e.=19mm tipo Formaleta T de TABLEMAC, con bordes achaflanados</v>
          </cell>
          <cell r="F886" t="str">
            <v>m3</v>
          </cell>
          <cell r="G886">
            <v>22.47</v>
          </cell>
          <cell r="H886">
            <v>614669</v>
          </cell>
          <cell r="I886">
            <v>13811612.43</v>
          </cell>
        </row>
        <row r="887">
          <cell r="D887" t="str">
            <v>AS Apartado-41</v>
          </cell>
          <cell r="E887" t="str">
            <v>Columnas cuadradas y/o rectangulares en concreto a la vista f'c=4000 psi, con formaleta tablero liso aglomerado e.=19mm tipo Formaleta T de TABLEMAC, con bordes achaflanados</v>
          </cell>
          <cell r="F887" t="str">
            <v>m3</v>
          </cell>
          <cell r="G887">
            <v>29.006</v>
          </cell>
          <cell r="H887">
            <v>614669</v>
          </cell>
          <cell r="I887">
            <v>17829089.010000002</v>
          </cell>
        </row>
        <row r="888">
          <cell r="D888" t="str">
            <v>IG Tumaco-41</v>
          </cell>
          <cell r="E888" t="str">
            <v>Columnetas y/o Viguetas en concreto sección 15X15cm f'c=3000 psi, para reforzamiento y confinamiento de muros en mampostería, formaleta corriente con acabado NO visto</v>
          </cell>
          <cell r="F888" t="str">
            <v>m3</v>
          </cell>
          <cell r="G888">
            <v>4</v>
          </cell>
          <cell r="H888">
            <v>553202</v>
          </cell>
          <cell r="I888">
            <v>2212808</v>
          </cell>
        </row>
        <row r="889">
          <cell r="D889" t="str">
            <v>IG Tumaco-43</v>
          </cell>
          <cell r="E889" t="str">
            <v>Columnetas y/o Viguetas en concreto sección 15X15cm f'c=3000 psi, para reforzamiento y confinamiento de muros en mampostería, formaleta corriente con acabado NO visto</v>
          </cell>
          <cell r="F889" t="str">
            <v>m3</v>
          </cell>
          <cell r="G889">
            <v>2</v>
          </cell>
          <cell r="H889">
            <v>553202</v>
          </cell>
          <cell r="I889">
            <v>1106404</v>
          </cell>
        </row>
        <row r="890">
          <cell r="D890" t="str">
            <v>IG Aguachica-42</v>
          </cell>
          <cell r="E890" t="str">
            <v>Columnetas y/o Viguetas en concreto sección 15X15cm f'c=3000 psi, para reforzamiento y confinamiento de muros en mampostería, formaleta corriente con acabado NO visto</v>
          </cell>
          <cell r="F890" t="str">
            <v>m3</v>
          </cell>
          <cell r="G890">
            <v>2</v>
          </cell>
          <cell r="H890">
            <v>553202</v>
          </cell>
          <cell r="I890">
            <v>1106404</v>
          </cell>
        </row>
        <row r="891">
          <cell r="D891" t="str">
            <v>IG Chaparral-29</v>
          </cell>
          <cell r="E891" t="str">
            <v>Columnetas y/o Viguetas en concreto sección 15X15cm f'c=3000 psi, para reforzamiento y confinamiento de muros en mampostería, formaleta corriente con acabado NO visto</v>
          </cell>
          <cell r="F891" t="str">
            <v>m3</v>
          </cell>
          <cell r="G891">
            <v>0.35</v>
          </cell>
          <cell r="H891">
            <v>553202</v>
          </cell>
          <cell r="I891">
            <v>193621</v>
          </cell>
        </row>
        <row r="892">
          <cell r="D892" t="str">
            <v xml:space="preserve"> AS Medellin Bellavista-43</v>
          </cell>
          <cell r="E892" t="str">
            <v>Columnetas y/o Viguetas en concreto sección 15X15cm f'c=3000 psi, para reforzamiento y confinamiento de muros en mampostería, formaleta corriente con acabado NO visto</v>
          </cell>
          <cell r="F892" t="str">
            <v>m3</v>
          </cell>
          <cell r="G892">
            <v>2.76</v>
          </cell>
          <cell r="H892">
            <v>553202</v>
          </cell>
          <cell r="I892">
            <v>1526837.52</v>
          </cell>
        </row>
        <row r="893">
          <cell r="D893" t="str">
            <v>AS Cucuta - Todos-49</v>
          </cell>
          <cell r="E893" t="str">
            <v>Columnetas y/o Viguetas en concreto sección 15X15cm f'c=3000 psi, para reforzamiento y confinamiento de muros en mampostería, formaleta corriente con acabado NO visto</v>
          </cell>
          <cell r="F893" t="str">
            <v>m3</v>
          </cell>
          <cell r="G893">
            <v>2.34</v>
          </cell>
          <cell r="H893">
            <v>553202</v>
          </cell>
          <cell r="I893">
            <v>1294492.68</v>
          </cell>
        </row>
        <row r="894">
          <cell r="D894" t="str">
            <v>AS Sincelejo-57</v>
          </cell>
          <cell r="E894" t="str">
            <v>Columnetas y/o Viguetas en concreto sección 15X15cm f'c=3000 psi, para reforzamiento y confinamiento de muros en mampostería, formaleta corriente con acabado NO visto</v>
          </cell>
          <cell r="F894" t="str">
            <v>m3</v>
          </cell>
          <cell r="G894">
            <v>67</v>
          </cell>
          <cell r="H894">
            <v>553202</v>
          </cell>
          <cell r="I894">
            <v>37064534</v>
          </cell>
        </row>
        <row r="895">
          <cell r="D895" t="str">
            <v>AS Bucaramanga-77</v>
          </cell>
          <cell r="E895" t="str">
            <v>Columnetas y/o Viguetas en concreto sección 15X15cm f'c=3000 psi, para reforzamiento y confinamiento de muros en mampostería, formaleta corriente con acabado NO visto</v>
          </cell>
          <cell r="F895" t="str">
            <v>m3</v>
          </cell>
          <cell r="G895">
            <v>6.3</v>
          </cell>
          <cell r="H895">
            <v>553202</v>
          </cell>
          <cell r="I895">
            <v>3485172.6</v>
          </cell>
        </row>
        <row r="896">
          <cell r="D896" t="str">
            <v>AS Bogota Salud Mental-134</v>
          </cell>
          <cell r="E896" t="str">
            <v>Columnetas y/o Viguetas en concreto sección 15X15cm f'c=3000 psi, para reforzamiento y confinamiento de muros en mampostería, formaleta corriente con acabado NO visto</v>
          </cell>
          <cell r="F896" t="str">
            <v>m3</v>
          </cell>
          <cell r="G896">
            <v>5.85</v>
          </cell>
          <cell r="H896">
            <v>553202</v>
          </cell>
          <cell r="I896">
            <v>3236231.7</v>
          </cell>
        </row>
        <row r="897">
          <cell r="D897" t="str">
            <v>IG Manizales RM-137</v>
          </cell>
          <cell r="E897" t="str">
            <v>Columnetas y/o Viguetas en concreto sección 15X15cm f'c=3000 psi, para reforzamiento y confinamiento de muros en mampostería, formaleta corriente con acabado NO visto</v>
          </cell>
          <cell r="F897" t="str">
            <v>m3</v>
          </cell>
          <cell r="G897">
            <v>1.7</v>
          </cell>
          <cell r="H897">
            <v>553202</v>
          </cell>
          <cell r="I897">
            <v>940443.4</v>
          </cell>
        </row>
        <row r="898">
          <cell r="D898" t="str">
            <v>IG Apartado-83</v>
          </cell>
          <cell r="E898"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898" t="str">
            <v>ml</v>
          </cell>
          <cell r="G898">
            <v>744</v>
          </cell>
          <cell r="H898">
            <v>36414</v>
          </cell>
          <cell r="I898">
            <v>27092016</v>
          </cell>
        </row>
        <row r="899">
          <cell r="D899" t="str">
            <v>IG Tunja-160</v>
          </cell>
          <cell r="E899"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899" t="str">
            <v>ml</v>
          </cell>
          <cell r="G899">
            <v>83.2</v>
          </cell>
          <cell r="H899">
            <v>36414</v>
          </cell>
          <cell r="I899">
            <v>3029645</v>
          </cell>
        </row>
        <row r="900">
          <cell r="D900" t="str">
            <v>AS Cartagena-278</v>
          </cell>
          <cell r="E900"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0" t="str">
            <v>ml</v>
          </cell>
          <cell r="G900">
            <v>100</v>
          </cell>
          <cell r="H900">
            <v>36414</v>
          </cell>
          <cell r="I900">
            <v>3641400</v>
          </cell>
        </row>
        <row r="901">
          <cell r="D901" t="str">
            <v>AS Acacias-219</v>
          </cell>
          <cell r="E901"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1" t="str">
            <v>ml</v>
          </cell>
          <cell r="G901">
            <v>158</v>
          </cell>
          <cell r="H901">
            <v>36414</v>
          </cell>
          <cell r="I901">
            <v>5753412</v>
          </cell>
        </row>
        <row r="902">
          <cell r="D902" t="str">
            <v>AS Bucaramanga-324</v>
          </cell>
          <cell r="E902"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2" t="str">
            <v>ml</v>
          </cell>
          <cell r="G902">
            <v>36</v>
          </cell>
          <cell r="H902">
            <v>36414</v>
          </cell>
          <cell r="I902">
            <v>1310904</v>
          </cell>
        </row>
        <row r="903">
          <cell r="D903" t="str">
            <v>AS Bogota Salud Mental-368</v>
          </cell>
          <cell r="E903"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3" t="str">
            <v>ml</v>
          </cell>
          <cell r="G903">
            <v>65</v>
          </cell>
          <cell r="H903">
            <v>36414</v>
          </cell>
          <cell r="I903">
            <v>2366910</v>
          </cell>
        </row>
        <row r="904">
          <cell r="D904" t="str">
            <v>AS Tumaco-409</v>
          </cell>
          <cell r="E904"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4" t="str">
            <v>ml</v>
          </cell>
          <cell r="G904">
            <v>106</v>
          </cell>
          <cell r="H904">
            <v>36414</v>
          </cell>
          <cell r="I904">
            <v>3859884</v>
          </cell>
        </row>
        <row r="905">
          <cell r="D905" t="str">
            <v>AS Apartado-396</v>
          </cell>
          <cell r="E905"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5" t="str">
            <v>ml</v>
          </cell>
          <cell r="G905">
            <v>158</v>
          </cell>
          <cell r="H905">
            <v>36414</v>
          </cell>
          <cell r="I905">
            <v>5753412</v>
          </cell>
        </row>
        <row r="906">
          <cell r="D906" t="str">
            <v>IG Chaparral-89</v>
          </cell>
          <cell r="E906" t="str">
            <v>Concertina doble vuelta / cruzada ø.=30" con parales de fijación; alambre central en acero galvanizado SAE 1070 ø.=2,5mm, con cuchillas tipo arpón L.=60mm a.=25,4mm en platina de acero inoxidable AISI 430 cal.24, con grapas en tres puntos cada vuelta, del tipo suminsitrado por ICOMALLAS o equivalente de igual calidad o superior; parales de fijación en tubería redonda de acero galvanizado para cerramiento (agua negra) h.=80cm ø.=1" e.=2,95mm con platinas de acero HR. e.=1/8" 10x10cm, parales distanciados entre sí cada 5,00m. Incluye accesorios de instalación, guía con guaya de acero de 1/4" superior e inferior, anclajes expansivos, tensores y perros, abrazaderas, anticorrosivo aplicado en dos (2) capas y acabado final en esmalte sintético alquídico a base de aceite aplicado en tres (3) capas sobre parales de fijación, relacionados y complementarios para su correcta instalación y puesta en funcionamiento. Metro lineal medido en planta NO en el desarrollo de la concertina</v>
          </cell>
          <cell r="F906" t="str">
            <v>ml</v>
          </cell>
          <cell r="G906">
            <v>20</v>
          </cell>
          <cell r="H906">
            <v>36414</v>
          </cell>
          <cell r="I906">
            <v>580800</v>
          </cell>
        </row>
        <row r="907">
          <cell r="D907" t="str">
            <v>IG Santa Rosa -21</v>
          </cell>
          <cell r="E907" t="str">
            <v>Concertina doble vuelta ø.=30" fabricada en platina de acero inoxidable AISI 430 cal.24 a.=25mm, con cuchillas de 70 a 80mm, tipo CCDI "LONG BLADE" o equivalente de igual calidad o superior. Incluye accesorios de instalación, parales de fijación cada 5,00m, guía con guaya de acero de 1/2" superior e inferior, anclajes expansivos, tensores y perros, abrazaderas, relacionados y complementarios para su correcta instalación y puesta en funcionamiento</v>
          </cell>
          <cell r="F907" t="str">
            <v>ml</v>
          </cell>
          <cell r="G907">
            <v>37</v>
          </cell>
          <cell r="H907">
            <v>34300</v>
          </cell>
          <cell r="I907">
            <v>1269100</v>
          </cell>
        </row>
        <row r="908">
          <cell r="D908" t="str">
            <v>IG Bogota Optimiza-Picota -49</v>
          </cell>
          <cell r="E908" t="str">
            <v>Concreto  f'c=1000 psi, de saneamiento y limpieza para evitar que el refuerzo y el concreto estructural en su vaciado se contamine,  e=5cm</v>
          </cell>
          <cell r="F908" t="str">
            <v>m3</v>
          </cell>
          <cell r="G908">
            <v>1.2</v>
          </cell>
          <cell r="H908">
            <v>376239.8</v>
          </cell>
          <cell r="I908">
            <v>451487.76</v>
          </cell>
        </row>
        <row r="909">
          <cell r="D909" t="str">
            <v>AS Acacias-309</v>
          </cell>
          <cell r="E909" t="str">
            <v>Concreto  f'c=1000 psi, de saneamiento y limpieza para evitar que el refuerzo y el concreto estructural en su vaciado se contamine,  e=5cm</v>
          </cell>
          <cell r="F909" t="str">
            <v>m3</v>
          </cell>
          <cell r="G909">
            <v>0.34499999999999997</v>
          </cell>
          <cell r="H909">
            <v>376239.8</v>
          </cell>
          <cell r="I909">
            <v>129802.73</v>
          </cell>
        </row>
        <row r="910">
          <cell r="D910" t="str">
            <v>AS Acacias-319</v>
          </cell>
          <cell r="E910" t="str">
            <v>Concreto  f'c=1000 psi, de saneamiento y limpieza para evitar que el refuerzo y el concreto estructural en su vaciado se contamine,  e=5cm</v>
          </cell>
          <cell r="F910" t="str">
            <v>m3</v>
          </cell>
          <cell r="G910">
            <v>2.4</v>
          </cell>
          <cell r="H910">
            <v>376239.8</v>
          </cell>
          <cell r="I910">
            <v>902975.52</v>
          </cell>
        </row>
        <row r="911">
          <cell r="D911" t="str">
            <v>AS Acacias-365</v>
          </cell>
          <cell r="E911" t="str">
            <v>Concreto  f'c=1000 psi, de saneamiento y limpieza para evitar que el refuerzo y el concreto estructural en su vaciado se contamine,  e=5cm</v>
          </cell>
          <cell r="F911" t="str">
            <v>m3</v>
          </cell>
          <cell r="G911">
            <v>1.8</v>
          </cell>
          <cell r="H911">
            <v>376239.8</v>
          </cell>
          <cell r="I911">
            <v>677231.64</v>
          </cell>
        </row>
        <row r="912">
          <cell r="D912" t="str">
            <v>AS Tumaco-136</v>
          </cell>
          <cell r="E912" t="str">
            <v>Concreto  f'c=1000 psi, de saneamiento y limpieza para evitar que el refuerzo y el concreto estructural en su vaciado se contamine,  e=5cm</v>
          </cell>
          <cell r="F912" t="str">
            <v>m3</v>
          </cell>
          <cell r="G912">
            <v>0.57499999999999996</v>
          </cell>
          <cell r="H912">
            <v>376239.8</v>
          </cell>
          <cell r="I912">
            <v>216337.89</v>
          </cell>
        </row>
        <row r="913">
          <cell r="D913" t="str">
            <v>AS Tumaco-147</v>
          </cell>
          <cell r="E913" t="str">
            <v>Concreto  f'c=1000 psi, de saneamiento y limpieza para evitar que el refuerzo y el concreto estructural en su vaciado se contamine,  e=5cm</v>
          </cell>
          <cell r="F913" t="str">
            <v>m3</v>
          </cell>
          <cell r="G913">
            <v>23.6</v>
          </cell>
          <cell r="H913">
            <v>376239.8</v>
          </cell>
          <cell r="I913">
            <v>8879259.2799999993</v>
          </cell>
        </row>
        <row r="914">
          <cell r="D914" t="str">
            <v>AS Tumaco-193</v>
          </cell>
          <cell r="E914" t="str">
            <v>Concreto  f'c=1000 psi, de saneamiento y limpieza para evitar que el refuerzo y el concreto estructural en su vaciado se contamine,  e=5cm</v>
          </cell>
          <cell r="F914" t="str">
            <v>m3</v>
          </cell>
          <cell r="G914">
            <v>1.8</v>
          </cell>
          <cell r="H914">
            <v>376239.8</v>
          </cell>
          <cell r="I914">
            <v>677231.64</v>
          </cell>
        </row>
        <row r="915">
          <cell r="D915" t="str">
            <v>AS Apartado-127</v>
          </cell>
          <cell r="E915" t="str">
            <v>Concreto  f'c=1000 psi, de saneamiento y limpieza para evitar que el refuerzo y el concreto estructural en su vaciado se contamine,  e=5cm</v>
          </cell>
          <cell r="F915" t="str">
            <v>m3</v>
          </cell>
          <cell r="G915">
            <v>0.34499999999999997</v>
          </cell>
          <cell r="H915">
            <v>376239.8</v>
          </cell>
          <cell r="I915">
            <v>129802.73</v>
          </cell>
        </row>
        <row r="916">
          <cell r="D916" t="str">
            <v>AS Apartado-176</v>
          </cell>
          <cell r="E916" t="str">
            <v>Concreto  f'c=1000 psi, de saneamiento y limpieza para evitar que el refuerzo y el concreto estructural en su vaciado se contamine,  e=5cm</v>
          </cell>
          <cell r="F916" t="str">
            <v>m3</v>
          </cell>
          <cell r="G916">
            <v>1.8</v>
          </cell>
          <cell r="H916">
            <v>376239.8</v>
          </cell>
          <cell r="I916">
            <v>677231.64</v>
          </cell>
        </row>
        <row r="917">
          <cell r="D917" t="str">
            <v>IG Bogota Optimiza-Picota -66</v>
          </cell>
          <cell r="E917" t="str">
            <v>Concreto Asfáltico, para reposición de pavimentos, se deberá garantizar la calidad del asfalto suministrado, para lo cual cumplirá con los ensayos exigidos en el articulo 450.5.2.4 de INVIAS.</v>
          </cell>
          <cell r="F917" t="str">
            <v>m3</v>
          </cell>
          <cell r="G917">
            <v>4.8</v>
          </cell>
          <cell r="H917">
            <v>538307.4</v>
          </cell>
          <cell r="I917">
            <v>2583875.52</v>
          </cell>
        </row>
        <row r="918">
          <cell r="D918" t="str">
            <v>IG Bogota Optimiza-Picota -63</v>
          </cell>
          <cell r="E918" t="str">
            <v>Concreto de 3000 psi, para anclajes de Válvulas y Accesorios, En caso de accesorios de PVC debe estar protegido con material adecuado para impedir el desgaste de la pieza por el roce con el concreto</v>
          </cell>
          <cell r="F918" t="str">
            <v>m3</v>
          </cell>
          <cell r="G918">
            <v>19.600000000000001</v>
          </cell>
          <cell r="H918">
            <v>425214.78</v>
          </cell>
          <cell r="I918">
            <v>8334209.6900000004</v>
          </cell>
        </row>
        <row r="919">
          <cell r="D919" t="str">
            <v>IG Bogota Optimiza-Picota -65</v>
          </cell>
          <cell r="E919" t="str">
            <v>Concreto hidráulico MR 45 Kg/cm2, para reposición de pavimentos, el concreto hidráulico que se utiliza en los pavimentos se especifica por su resistencia a la flexión, medida por el Módulo de Rotura a Flexión, a los 28 días. (MR) expresada en kg/cm2</v>
          </cell>
          <cell r="F919" t="str">
            <v>m3</v>
          </cell>
          <cell r="G919">
            <v>15</v>
          </cell>
          <cell r="H919">
            <v>654432.52</v>
          </cell>
          <cell r="I919">
            <v>9816487.8000000007</v>
          </cell>
        </row>
        <row r="920">
          <cell r="D920" t="str">
            <v>AS Acacias-321</v>
          </cell>
          <cell r="E920" t="str">
            <v>Concreto impermeabilizado de 3500 psi, Muros</v>
          </cell>
          <cell r="F920" t="str">
            <v>m3</v>
          </cell>
          <cell r="G920">
            <v>12.2</v>
          </cell>
          <cell r="H920">
            <v>852853.52</v>
          </cell>
          <cell r="I920">
            <v>10404812.939999999</v>
          </cell>
        </row>
        <row r="921">
          <cell r="D921" t="str">
            <v>AS Acacias-367</v>
          </cell>
          <cell r="E921" t="str">
            <v>Concreto impermeabilizado de 3500 psi, Muros</v>
          </cell>
          <cell r="F921" t="str">
            <v>m3</v>
          </cell>
          <cell r="G921">
            <v>15</v>
          </cell>
          <cell r="H921">
            <v>852853.52</v>
          </cell>
          <cell r="I921">
            <v>12792802.800000001</v>
          </cell>
        </row>
        <row r="922">
          <cell r="D922" t="str">
            <v>AS Tumaco-149</v>
          </cell>
          <cell r="E922" t="str">
            <v>Concreto impermeabilizado de 3500 psi, Muros</v>
          </cell>
          <cell r="F922" t="str">
            <v>m3</v>
          </cell>
          <cell r="G922">
            <v>45.12</v>
          </cell>
          <cell r="H922">
            <v>852853.52</v>
          </cell>
          <cell r="I922">
            <v>38480750.82</v>
          </cell>
        </row>
        <row r="923">
          <cell r="D923" t="str">
            <v>AS Tumaco-195</v>
          </cell>
          <cell r="E923" t="str">
            <v>Concreto impermeabilizado de 3500 psi, Muros</v>
          </cell>
          <cell r="F923" t="str">
            <v>m3</v>
          </cell>
          <cell r="G923">
            <v>15</v>
          </cell>
          <cell r="H923">
            <v>852853.52</v>
          </cell>
          <cell r="I923">
            <v>12792802.800000001</v>
          </cell>
        </row>
        <row r="924">
          <cell r="D924" t="str">
            <v>AS Apartado-178</v>
          </cell>
          <cell r="E924" t="str">
            <v>Concreto impermeabilizado de 3500 psi, Muros</v>
          </cell>
          <cell r="F924" t="str">
            <v>m3</v>
          </cell>
          <cell r="G924">
            <v>15</v>
          </cell>
          <cell r="H924">
            <v>852853.52</v>
          </cell>
          <cell r="I924">
            <v>12792802.800000001</v>
          </cell>
        </row>
        <row r="925">
          <cell r="D925" t="str">
            <v>AS Acacias-311</v>
          </cell>
          <cell r="E925" t="str">
            <v xml:space="preserve">Concreto impermeabilizado de 3500 psi, Placa area </v>
          </cell>
          <cell r="F925" t="str">
            <v>m3</v>
          </cell>
          <cell r="G925">
            <v>1.173</v>
          </cell>
          <cell r="H925">
            <v>770472.52</v>
          </cell>
          <cell r="I925">
            <v>903764.27</v>
          </cell>
        </row>
        <row r="926">
          <cell r="D926" t="str">
            <v>AS Acacias-368</v>
          </cell>
          <cell r="E926" t="str">
            <v xml:space="preserve">Concreto impermeabilizado de 3500 psi, Placa area </v>
          </cell>
          <cell r="F926" t="str">
            <v>m3</v>
          </cell>
          <cell r="G926">
            <v>5.4</v>
          </cell>
          <cell r="H926">
            <v>770472.52</v>
          </cell>
          <cell r="I926">
            <v>4160551.61</v>
          </cell>
        </row>
        <row r="927">
          <cell r="D927" t="str">
            <v>AS Tumaco-138</v>
          </cell>
          <cell r="E927" t="str">
            <v xml:space="preserve">Concreto impermeabilizado de 3500 psi, Placa area </v>
          </cell>
          <cell r="F927" t="str">
            <v>m3</v>
          </cell>
          <cell r="G927">
            <v>1.9550000000000001</v>
          </cell>
          <cell r="H927">
            <v>770472.52</v>
          </cell>
          <cell r="I927">
            <v>1506273.78</v>
          </cell>
        </row>
        <row r="928">
          <cell r="D928" t="str">
            <v>AS Tumaco-150</v>
          </cell>
          <cell r="E928" t="str">
            <v xml:space="preserve">Concreto impermeabilizado de 3500 psi, Placa area </v>
          </cell>
          <cell r="F928" t="str">
            <v>m3</v>
          </cell>
          <cell r="G928">
            <v>8.4</v>
          </cell>
          <cell r="H928">
            <v>770472.52</v>
          </cell>
          <cell r="I928">
            <v>6471969.1699999999</v>
          </cell>
        </row>
        <row r="929">
          <cell r="D929" t="str">
            <v>AS Tumaco-196</v>
          </cell>
          <cell r="E929" t="str">
            <v xml:space="preserve">Concreto impermeabilizado de 3500 psi, Placa area </v>
          </cell>
          <cell r="F929" t="str">
            <v>m3</v>
          </cell>
          <cell r="G929">
            <v>5.4</v>
          </cell>
          <cell r="H929">
            <v>770472.52</v>
          </cell>
          <cell r="I929">
            <v>4160551.61</v>
          </cell>
        </row>
        <row r="930">
          <cell r="D930" t="str">
            <v>AS Apartado-129</v>
          </cell>
          <cell r="E930" t="str">
            <v xml:space="preserve">Concreto impermeabilizado de 3500 psi, Placa area </v>
          </cell>
          <cell r="F930" t="str">
            <v>m3</v>
          </cell>
          <cell r="G930">
            <v>1.173</v>
          </cell>
          <cell r="H930">
            <v>770472.52</v>
          </cell>
          <cell r="I930">
            <v>903764.27</v>
          </cell>
        </row>
        <row r="931">
          <cell r="D931" t="str">
            <v>AS Apartado-179</v>
          </cell>
          <cell r="E931" t="str">
            <v xml:space="preserve">Concreto impermeabilizado de 3500 psi, Placa area </v>
          </cell>
          <cell r="F931" t="str">
            <v>m3</v>
          </cell>
          <cell r="G931">
            <v>5.4</v>
          </cell>
          <cell r="H931">
            <v>770472.52</v>
          </cell>
          <cell r="I931">
            <v>4160551.61</v>
          </cell>
        </row>
        <row r="932">
          <cell r="D932" t="str">
            <v>AS Acacias-310</v>
          </cell>
          <cell r="E932" t="str">
            <v>Concreto impermeabilizado de 3500 psi, Placa de piso</v>
          </cell>
          <cell r="F932" t="str">
            <v>m3</v>
          </cell>
          <cell r="G932">
            <v>2.0699999999999998</v>
          </cell>
          <cell r="H932">
            <v>666069.52</v>
          </cell>
          <cell r="I932">
            <v>1378763.91</v>
          </cell>
        </row>
        <row r="933">
          <cell r="D933" t="str">
            <v>AS Acacias-320</v>
          </cell>
          <cell r="E933" t="str">
            <v>Concreto impermeabilizado de 3500 psi, Placa de piso</v>
          </cell>
          <cell r="F933" t="str">
            <v>m3</v>
          </cell>
          <cell r="G933">
            <v>9.6</v>
          </cell>
          <cell r="H933">
            <v>666069.52</v>
          </cell>
          <cell r="I933">
            <v>6394267.3899999997</v>
          </cell>
        </row>
        <row r="934">
          <cell r="D934" t="str">
            <v>AS Acacias-366</v>
          </cell>
          <cell r="E934" t="str">
            <v>Concreto impermeabilizado de 3500 psi, Placa de piso</v>
          </cell>
          <cell r="F934" t="str">
            <v>m3</v>
          </cell>
          <cell r="G934">
            <v>9</v>
          </cell>
          <cell r="H934">
            <v>666069.52</v>
          </cell>
          <cell r="I934">
            <v>5994625.6799999997</v>
          </cell>
        </row>
        <row r="935">
          <cell r="D935" t="str">
            <v>AS Tumaco-137</v>
          </cell>
          <cell r="E935" t="str">
            <v>Concreto impermeabilizado de 3500 psi, Placa de piso</v>
          </cell>
          <cell r="F935" t="str">
            <v>m3</v>
          </cell>
          <cell r="G935">
            <v>3.45</v>
          </cell>
          <cell r="H935">
            <v>666069.52</v>
          </cell>
          <cell r="I935">
            <v>2297939.84</v>
          </cell>
        </row>
        <row r="936">
          <cell r="D936" t="str">
            <v>AS Tumaco-148</v>
          </cell>
          <cell r="E936" t="str">
            <v>Concreto impermeabilizado de 3500 psi, Placa de piso</v>
          </cell>
          <cell r="F936" t="str">
            <v>m3</v>
          </cell>
          <cell r="G936">
            <v>76.400000000000006</v>
          </cell>
          <cell r="H936">
            <v>666069.52</v>
          </cell>
          <cell r="I936">
            <v>50887711.329999998</v>
          </cell>
        </row>
        <row r="937">
          <cell r="D937" t="str">
            <v>AS Tumaco-194</v>
          </cell>
          <cell r="E937" t="str">
            <v>Concreto impermeabilizado de 3500 psi, Placa de piso</v>
          </cell>
          <cell r="F937" t="str">
            <v>m3</v>
          </cell>
          <cell r="G937">
            <v>9</v>
          </cell>
          <cell r="H937">
            <v>666069.52</v>
          </cell>
          <cell r="I937">
            <v>5994625.6799999997</v>
          </cell>
        </row>
        <row r="938">
          <cell r="D938" t="str">
            <v>AS Apartado-128</v>
          </cell>
          <cell r="E938" t="str">
            <v>Concreto impermeabilizado de 3500 psi, Placa de piso</v>
          </cell>
          <cell r="F938" t="str">
            <v>m3</v>
          </cell>
          <cell r="G938">
            <v>2.0699999999999998</v>
          </cell>
          <cell r="H938">
            <v>666069.52</v>
          </cell>
          <cell r="I938">
            <v>1378763.91</v>
          </cell>
        </row>
        <row r="939">
          <cell r="D939" t="str">
            <v>AS Apartado-177</v>
          </cell>
          <cell r="E939" t="str">
            <v>Concreto impermeabilizado de 3500 psi, Placa de piso</v>
          </cell>
          <cell r="F939" t="str">
            <v>m3</v>
          </cell>
          <cell r="G939">
            <v>9</v>
          </cell>
          <cell r="H939">
            <v>666069.52</v>
          </cell>
          <cell r="I939">
            <v>5994625.6799999997</v>
          </cell>
        </row>
        <row r="940">
          <cell r="D940" t="str">
            <v>IG Magangue-21</v>
          </cell>
          <cell r="E940" t="str">
            <v>Concreto pobre de limpieza e.= 5 cm f'c=2000 psi</v>
          </cell>
          <cell r="F940" t="str">
            <v>m2</v>
          </cell>
          <cell r="G940">
            <v>7.2</v>
          </cell>
          <cell r="H940">
            <v>20317</v>
          </cell>
          <cell r="I940">
            <v>146282</v>
          </cell>
        </row>
        <row r="941">
          <cell r="D941" t="str">
            <v>IG Manizales EPMSC -24</v>
          </cell>
          <cell r="E941" t="str">
            <v>Concreto pobre de limpieza e.= 5 cm f'c=2000 psi</v>
          </cell>
          <cell r="F941" t="str">
            <v>m2</v>
          </cell>
          <cell r="G941">
            <v>40</v>
          </cell>
          <cell r="H941">
            <v>20317</v>
          </cell>
          <cell r="I941">
            <v>812680</v>
          </cell>
        </row>
        <row r="942">
          <cell r="D942" t="str">
            <v>IG Florencia Cunduy-20</v>
          </cell>
          <cell r="E942" t="str">
            <v>Concreto pobre de limpieza e.= 5 cm f'c=2000 psi</v>
          </cell>
          <cell r="F942" t="str">
            <v>m2</v>
          </cell>
          <cell r="G942">
            <v>25</v>
          </cell>
          <cell r="H942">
            <v>20317</v>
          </cell>
          <cell r="I942">
            <v>507925</v>
          </cell>
        </row>
        <row r="943">
          <cell r="D943" t="str">
            <v>IG Monteria-22</v>
          </cell>
          <cell r="E943" t="str">
            <v>Concreto pobre de limpieza e.= 5 cm f'c=2000 psi</v>
          </cell>
          <cell r="F943" t="str">
            <v>m2</v>
          </cell>
          <cell r="G943">
            <v>15</v>
          </cell>
          <cell r="H943">
            <v>20317</v>
          </cell>
          <cell r="I943">
            <v>304755</v>
          </cell>
        </row>
        <row r="944">
          <cell r="D944" t="str">
            <v>IG Tumaco-34</v>
          </cell>
          <cell r="E944" t="str">
            <v>Concreto pobre de limpieza e.= 5 cm f'c=2000 psi</v>
          </cell>
          <cell r="F944" t="str">
            <v>m2</v>
          </cell>
          <cell r="G944">
            <v>318</v>
          </cell>
          <cell r="H944">
            <v>20317</v>
          </cell>
          <cell r="I944">
            <v>6460806</v>
          </cell>
        </row>
        <row r="945">
          <cell r="D945" t="str">
            <v>IG Aguachica-36</v>
          </cell>
          <cell r="E945" t="str">
            <v>Concreto pobre de limpieza e.= 5 cm f'c=2000 psi</v>
          </cell>
          <cell r="F945" t="str">
            <v>m2</v>
          </cell>
          <cell r="G945">
            <v>24.48</v>
          </cell>
          <cell r="H945">
            <v>20317</v>
          </cell>
          <cell r="I945">
            <v>497360.16</v>
          </cell>
        </row>
        <row r="946">
          <cell r="D946" t="str">
            <v>IG Santa Rosa -40</v>
          </cell>
          <cell r="E946" t="str">
            <v>Concreto pobre de limpieza e.= 5 cm f'c=2000 psi</v>
          </cell>
          <cell r="F946" t="str">
            <v>m2</v>
          </cell>
          <cell r="G946">
            <v>14.21</v>
          </cell>
          <cell r="H946">
            <v>20317</v>
          </cell>
          <cell r="I946">
            <v>288633</v>
          </cell>
        </row>
        <row r="947">
          <cell r="D947" t="str">
            <v xml:space="preserve"> AS Medellin Bellavista-37</v>
          </cell>
          <cell r="E947" t="str">
            <v>Concreto pobre de limpieza e.= 5 cm f'c=2000 psi</v>
          </cell>
          <cell r="F947" t="str">
            <v>m2</v>
          </cell>
          <cell r="G947">
            <v>30.24</v>
          </cell>
          <cell r="H947">
            <v>20317</v>
          </cell>
          <cell r="I947">
            <v>614386.07999999996</v>
          </cell>
        </row>
        <row r="948">
          <cell r="D948" t="str">
            <v>AS Itagui-33</v>
          </cell>
          <cell r="E948" t="str">
            <v>Concreto pobre de limpieza e.= 5 cm f'c=2000 psi</v>
          </cell>
          <cell r="F948" t="str">
            <v>m2</v>
          </cell>
          <cell r="G948">
            <v>21</v>
          </cell>
          <cell r="H948">
            <v>20317</v>
          </cell>
          <cell r="I948">
            <v>426657</v>
          </cell>
        </row>
        <row r="949">
          <cell r="D949" t="str">
            <v>AS Puerto Triunfo-22</v>
          </cell>
          <cell r="E949" t="str">
            <v>Concreto pobre de limpieza e.= 5 cm f'c=2000 psi</v>
          </cell>
          <cell r="F949" t="str">
            <v>m2</v>
          </cell>
          <cell r="G949">
            <v>75</v>
          </cell>
          <cell r="H949">
            <v>20317</v>
          </cell>
          <cell r="I949">
            <v>1523775</v>
          </cell>
        </row>
        <row r="950">
          <cell r="D950" t="str">
            <v>AS Cucuta - Todos-37</v>
          </cell>
          <cell r="E950" t="str">
            <v>Concreto pobre de limpieza e.= 5 cm f'c=2000 psi</v>
          </cell>
          <cell r="F950" t="str">
            <v>m2</v>
          </cell>
          <cell r="G950">
            <v>21</v>
          </cell>
          <cell r="H950">
            <v>20317</v>
          </cell>
          <cell r="I950">
            <v>426657</v>
          </cell>
        </row>
        <row r="951">
          <cell r="D951" t="str">
            <v>AS Acacias-45</v>
          </cell>
          <cell r="E951" t="str">
            <v>Concreto pobre de limpieza e.= 5 cm f'c=2000 psi</v>
          </cell>
          <cell r="F951" t="str">
            <v>m2</v>
          </cell>
          <cell r="G951">
            <v>90</v>
          </cell>
          <cell r="H951">
            <v>20317</v>
          </cell>
          <cell r="I951">
            <v>1828530</v>
          </cell>
        </row>
        <row r="952">
          <cell r="D952" t="str">
            <v>AS Bogota Salud Mental-79</v>
          </cell>
          <cell r="E952" t="str">
            <v>Concreto pobre de limpieza e.= 5 cm f'c=2000 psi</v>
          </cell>
          <cell r="F952" t="str">
            <v>m2</v>
          </cell>
          <cell r="G952">
            <v>70</v>
          </cell>
          <cell r="H952">
            <v>20317</v>
          </cell>
          <cell r="I952">
            <v>1422190</v>
          </cell>
        </row>
        <row r="953">
          <cell r="D953" t="str">
            <v>AS Tumaco-33</v>
          </cell>
          <cell r="E953" t="str">
            <v>Concreto pobre de limpieza e.= 5 cm f'c=2000 psi</v>
          </cell>
          <cell r="F953" t="str">
            <v>m2</v>
          </cell>
          <cell r="G953">
            <v>97</v>
          </cell>
          <cell r="H953">
            <v>20317</v>
          </cell>
          <cell r="I953">
            <v>1970749</v>
          </cell>
        </row>
        <row r="954">
          <cell r="D954" t="str">
            <v>AS Apartado-28</v>
          </cell>
          <cell r="E954" t="str">
            <v>Concreto pobre de limpieza e.= 5 cm f'c=2000 psi</v>
          </cell>
          <cell r="F954" t="str">
            <v>m2</v>
          </cell>
          <cell r="G954">
            <v>107.5</v>
          </cell>
          <cell r="H954">
            <v>20317</v>
          </cell>
          <cell r="I954">
            <v>2184077.5</v>
          </cell>
        </row>
        <row r="955">
          <cell r="D955" t="str">
            <v>IG Bogota La Modelo-17</v>
          </cell>
          <cell r="E955" t="str">
            <v>Concreto pobre de limpieza e.= 5 cm f'c=2500 psi</v>
          </cell>
          <cell r="F955" t="str">
            <v>m2</v>
          </cell>
          <cell r="G955">
            <v>30</v>
          </cell>
          <cell r="H955">
            <v>20317</v>
          </cell>
          <cell r="I955">
            <v>609510</v>
          </cell>
        </row>
        <row r="956">
          <cell r="D956" t="str">
            <v>IG Bogota La Modelo-37</v>
          </cell>
          <cell r="E956" t="str">
            <v>Concreto pobre de limpieza e.= 5 cm f'c=2500 psi</v>
          </cell>
          <cell r="F956" t="str">
            <v>m2</v>
          </cell>
          <cell r="G956">
            <v>10</v>
          </cell>
          <cell r="H956">
            <v>20317</v>
          </cell>
          <cell r="I956">
            <v>203170</v>
          </cell>
        </row>
        <row r="957">
          <cell r="D957" t="str">
            <v>IG Bogota La Modelo-134</v>
          </cell>
          <cell r="E957" t="str">
            <v>Concreto pobre de limpieza e.= 5 cm f'c=2500 psi</v>
          </cell>
          <cell r="F957" t="str">
            <v>m2</v>
          </cell>
          <cell r="G957">
            <v>4</v>
          </cell>
          <cell r="H957">
            <v>20317</v>
          </cell>
          <cell r="I957">
            <v>81268</v>
          </cell>
        </row>
        <row r="958">
          <cell r="D958" t="str">
            <v>AS Bucaramanga-42</v>
          </cell>
          <cell r="E958" t="str">
            <v>Concreto pobre de limpieza e.= 5 cm f'c=2500 psi</v>
          </cell>
          <cell r="F958" t="str">
            <v>m2</v>
          </cell>
          <cell r="G958">
            <v>192.6</v>
          </cell>
          <cell r="H958">
            <v>20317</v>
          </cell>
          <cell r="I958">
            <v>4298254.2</v>
          </cell>
        </row>
        <row r="959">
          <cell r="D959" t="str">
            <v>IG Apartado-116</v>
          </cell>
          <cell r="E959" t="str">
            <v>Conductor de Continuidad Desnudo No. 12 AWG</v>
          </cell>
          <cell r="F959" t="str">
            <v>ml</v>
          </cell>
          <cell r="G959">
            <v>300</v>
          </cell>
          <cell r="H959">
            <v>9444</v>
          </cell>
          <cell r="I959">
            <v>2833200</v>
          </cell>
        </row>
        <row r="960">
          <cell r="D960" t="str">
            <v>IG Tumaco-199</v>
          </cell>
          <cell r="E960" t="str">
            <v>Conductor de Continuidad Desnudo No. 12 AWG</v>
          </cell>
          <cell r="F960" t="str">
            <v>ml</v>
          </cell>
          <cell r="G960">
            <v>500</v>
          </cell>
          <cell r="H960">
            <v>9444</v>
          </cell>
          <cell r="I960">
            <v>4722000</v>
          </cell>
        </row>
        <row r="961">
          <cell r="D961" t="str">
            <v>IG Corozal-153</v>
          </cell>
          <cell r="E961" t="str">
            <v>Conductor de Continuidad Desnudo No. 12 AWG</v>
          </cell>
          <cell r="F961" t="str">
            <v>ml</v>
          </cell>
          <cell r="G961">
            <v>120</v>
          </cell>
          <cell r="H961">
            <v>9444</v>
          </cell>
          <cell r="I961">
            <v>1133280</v>
          </cell>
        </row>
        <row r="962">
          <cell r="D962" t="str">
            <v>IG Chaparral-140</v>
          </cell>
          <cell r="E962" t="str">
            <v>Conductor de Continuidad Desnudo No. 12 AWG</v>
          </cell>
          <cell r="F962" t="str">
            <v>ml</v>
          </cell>
          <cell r="G962">
            <v>300</v>
          </cell>
          <cell r="H962">
            <v>9444</v>
          </cell>
          <cell r="I962">
            <v>2833200</v>
          </cell>
        </row>
        <row r="963">
          <cell r="D963" t="str">
            <v>AS Acacias-92</v>
          </cell>
          <cell r="E963" t="str">
            <v>Conductor de Continuidad Desnudo No. 12 AWG</v>
          </cell>
          <cell r="F963" t="str">
            <v>ml</v>
          </cell>
          <cell r="G963">
            <v>20</v>
          </cell>
          <cell r="H963">
            <v>9444</v>
          </cell>
          <cell r="I963">
            <v>188880</v>
          </cell>
        </row>
        <row r="964">
          <cell r="D964" t="str">
            <v>IG Cartagena-53</v>
          </cell>
          <cell r="E964" t="str">
            <v>Conexión de tanque elevado contemplando la totalidad de la tubería necesaria desde el ramal horizontal, asi como la válvula registro de control de agua de cuerpo en bronce (tipo Red White o equivalente), accesorios de conexión y cualquier otro relacionado necesario para su correcta puesta en funcionamiento. El valor contempla todos los necesarios siempre y cuando los diámetros de entrada y salida no superen las 2" y la altura no sea mayor a 10m</v>
          </cell>
          <cell r="F964" t="str">
            <v>un</v>
          </cell>
          <cell r="G964">
            <v>2</v>
          </cell>
          <cell r="H964">
            <v>836863</v>
          </cell>
          <cell r="I964">
            <v>1673726</v>
          </cell>
        </row>
        <row r="965">
          <cell r="D965" t="str">
            <v>IG Combita-51</v>
          </cell>
          <cell r="E965" t="str">
            <v>Conexión de tanque elevado contemplando la totalidad de la tubería necesaria desde el ramal horizontal, asi como la válvula registro de control de agua de cuerpo en bronce (tipo Red White o equivalente), accesorios de conexión y cualquier otro relacionado necesario para su correcta puesta en funcionamiento. El valor contempla todos los necesarios siempre y cuando los diámetros de entrada y salida no superen las 2" y la altura no sea mayor a 10m</v>
          </cell>
          <cell r="F965" t="str">
            <v>un</v>
          </cell>
          <cell r="G965">
            <v>7</v>
          </cell>
          <cell r="H965">
            <v>836863</v>
          </cell>
          <cell r="I965">
            <v>5858041</v>
          </cell>
        </row>
        <row r="966">
          <cell r="D966" t="str">
            <v>IG Monteria-82</v>
          </cell>
          <cell r="E966" t="str">
            <v>Cortasol metálico ensamblable, paneles curvos metálicos con aletas para sujeción a.=141,5 mm Ds.=160 mm, en material Aluzinc e.=0,5 mm, acabado liso; estructura de armado portapanel en Aluzinc cada metro, separación entre soportes de 150 mm; acabado en pintura poliéster horneable de color, según diseño, tipo Celoscreen Paso 150 Liso de HUNTER DOUGLAS o equivalente de igual calidad o superior. Incluye tubular de soporte en aluminio 4"x1,3/4" tipo T101, anclajes respectivos, suministro, instalación, accesorios y complementarios para el correcto funcionamiento de todo el sistema</v>
          </cell>
          <cell r="F966" t="str">
            <v>m2</v>
          </cell>
          <cell r="G966">
            <v>7</v>
          </cell>
          <cell r="H966">
            <v>181492</v>
          </cell>
          <cell r="I966">
            <v>1270444</v>
          </cell>
        </row>
        <row r="967">
          <cell r="D967" t="str">
            <v>IG Bogota Optimiza-Picota -61</v>
          </cell>
          <cell r="E967" t="str">
            <v>Corte mecanico de Pavimento en Asfalto y/o Concreto, se deberán usar equipos con disco de diamante o de algún otro elemento abrasivo que permita obtener resultados equivalentes; Se requerirán discos de diferentes diámetros y anchos para realizar los cortes iniciales y el ensanche de los mismos. deberá garantizar que la labor se desarrolle sin generar desportillamientos o agrietamientos en las zonas de corte</v>
          </cell>
          <cell r="F967" t="str">
            <v>ml</v>
          </cell>
          <cell r="G967">
            <v>120</v>
          </cell>
          <cell r="H967">
            <v>8035.9</v>
          </cell>
          <cell r="I967">
            <v>964308</v>
          </cell>
        </row>
        <row r="968">
          <cell r="D968" t="str">
            <v>IG Magangue-29</v>
          </cell>
          <cell r="E968" t="str">
            <v>Cortes con pulidora y disco en muros. Incluye retiro y disposición de escombros</v>
          </cell>
          <cell r="F968" t="str">
            <v>ml</v>
          </cell>
          <cell r="G968">
            <v>86</v>
          </cell>
          <cell r="H968">
            <v>3089</v>
          </cell>
          <cell r="I968">
            <v>265654</v>
          </cell>
        </row>
        <row r="969">
          <cell r="D969" t="str">
            <v>IG Magangue-34</v>
          </cell>
          <cell r="E969" t="str">
            <v>Cortes con pulidora y disco en muros. Incluye retiro y disposición de escombros</v>
          </cell>
          <cell r="F969" t="str">
            <v>ml</v>
          </cell>
          <cell r="G969">
            <v>35</v>
          </cell>
          <cell r="H969">
            <v>3089</v>
          </cell>
          <cell r="I969">
            <v>108115</v>
          </cell>
        </row>
        <row r="970">
          <cell r="D970" t="str">
            <v>IG Monteria-36</v>
          </cell>
          <cell r="E970" t="str">
            <v>Cortes con pulidora y disco en muros. Incluye retiro y disposición de escombros</v>
          </cell>
          <cell r="F970" t="str">
            <v>ml</v>
          </cell>
          <cell r="G970">
            <v>35</v>
          </cell>
          <cell r="H970">
            <v>3089</v>
          </cell>
          <cell r="I970">
            <v>108115</v>
          </cell>
        </row>
        <row r="971">
          <cell r="D971" t="str">
            <v>IG Corozal-43</v>
          </cell>
          <cell r="E971" t="str">
            <v>Cortes con pulidora y disco en muros. Incluye retiro y disposición de escombros a sitio aprobado por la autoridad ambiental</v>
          </cell>
          <cell r="F971" t="str">
            <v>ml</v>
          </cell>
          <cell r="G971">
            <v>35</v>
          </cell>
          <cell r="H971">
            <v>3089</v>
          </cell>
          <cell r="I971">
            <v>108115</v>
          </cell>
        </row>
        <row r="972">
          <cell r="D972" t="str">
            <v>IG Chaparral-14</v>
          </cell>
          <cell r="E972" t="str">
            <v>Cortes con pulidora y disco en muros. Incluye retiro y disposición de escombros a sitio aprobado por la autoridad ambiental</v>
          </cell>
          <cell r="F972" t="str">
            <v>ml</v>
          </cell>
          <cell r="G972">
            <v>85</v>
          </cell>
          <cell r="H972">
            <v>3089</v>
          </cell>
          <cell r="I972">
            <v>262565</v>
          </cell>
        </row>
        <row r="973">
          <cell r="D973" t="str">
            <v>AS Cartagena-19</v>
          </cell>
          <cell r="E973" t="str">
            <v>Cortes con pulidora y disco en muros. Incluye retiro y disposición de escombros a sitio aprobado por la autoridad ambiental</v>
          </cell>
          <cell r="F973" t="str">
            <v>ml</v>
          </cell>
          <cell r="G973">
            <v>30</v>
          </cell>
          <cell r="H973">
            <v>3089</v>
          </cell>
          <cell r="I973">
            <v>92670</v>
          </cell>
        </row>
        <row r="974">
          <cell r="D974" t="str">
            <v>AS Sincelejo-19</v>
          </cell>
          <cell r="E974" t="str">
            <v>Cortes de placa maciza e.&lt;=15cm, con maquina cortadora y disco diamantado, traspasando el disco hasta la cara contraria de la placa. NO incluye demoliciones</v>
          </cell>
          <cell r="F974" t="str">
            <v>ml</v>
          </cell>
          <cell r="G974">
            <v>90</v>
          </cell>
          <cell r="H974">
            <v>8371</v>
          </cell>
          <cell r="I974">
            <v>753390</v>
          </cell>
        </row>
        <row r="975">
          <cell r="D975" t="str">
            <v>IG Cartagena-64</v>
          </cell>
          <cell r="E975" t="str">
            <v>Cortes de placa maciza e.&lt;=15cm, con maquina cortadora y disco diamantado, traspasando el disco hasta la cara contraria de la placa. NO incluye demoliciones</v>
          </cell>
          <cell r="F975" t="str">
            <v>ml</v>
          </cell>
          <cell r="G975">
            <v>100</v>
          </cell>
          <cell r="H975">
            <v>8371</v>
          </cell>
          <cell r="I975">
            <v>837100</v>
          </cell>
        </row>
        <row r="976">
          <cell r="D976" t="str">
            <v>AS Medellin Pedregal-15</v>
          </cell>
          <cell r="E976" t="str">
            <v>Cortes de placa maciza e.&lt;=15cm, con maquina cortadora y disco diamantado, traspasando el disco hasta la cara contraria de la placa. NO incluye demoliciones</v>
          </cell>
          <cell r="F976" t="str">
            <v>ml</v>
          </cell>
          <cell r="G976">
            <v>85</v>
          </cell>
          <cell r="H976">
            <v>8371</v>
          </cell>
          <cell r="I976">
            <v>711535</v>
          </cell>
        </row>
        <row r="977">
          <cell r="D977" t="str">
            <v>AS Bogota Buen Pastor-138</v>
          </cell>
          <cell r="E977" t="str">
            <v>Cubierta con lámina de policarbonato alveolar incolora e.=6mm, perfilería intermedia con base en aluminio y tapa en policarbonato, remates y terminales en aluminio. Incluye andamiaje y elementos para trabajo en altura, suministro, instalación, anclajes, cinta de ventilación, silicona, ralacionados y complementarios para su correcta instalación y puesta en funcionamiento.</v>
          </cell>
          <cell r="F977" t="str">
            <v>m2</v>
          </cell>
          <cell r="G977">
            <v>3</v>
          </cell>
          <cell r="H977">
            <v>68500</v>
          </cell>
          <cell r="I977">
            <v>211161</v>
          </cell>
        </row>
        <row r="978">
          <cell r="D978" t="str">
            <v>IG Valledupar-142</v>
          </cell>
          <cell r="E978" t="str">
            <v>Cubierta con lámina de policarbonato alveolar incolora e.=6mm, perfilería intermedia con base en aluminio y tapa en policarbonato, remates y terminales en aluminio. Incluye andamiaje y elementos para trabajo en altura, suministro, instalación, anclajes, cinta de ventilación, silicona, ralacionados y complementarios para su correcta instalación y puesta en funcionamiento.</v>
          </cell>
          <cell r="F978" t="str">
            <v>m2</v>
          </cell>
          <cell r="G978">
            <v>80</v>
          </cell>
          <cell r="H978">
            <v>68500</v>
          </cell>
          <cell r="I978">
            <v>5480000</v>
          </cell>
        </row>
        <row r="979">
          <cell r="D979" t="str">
            <v>IG Santa Rosa -58</v>
          </cell>
          <cell r="E979"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79" t="str">
            <v>m2</v>
          </cell>
          <cell r="G979">
            <v>18</v>
          </cell>
          <cell r="H979">
            <v>68500</v>
          </cell>
          <cell r="I979">
            <v>1233000</v>
          </cell>
        </row>
        <row r="980">
          <cell r="D980" t="str">
            <v>IG Santa Rosa -79</v>
          </cell>
          <cell r="E980"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0" t="str">
            <v>m2</v>
          </cell>
          <cell r="G980">
            <v>51</v>
          </cell>
          <cell r="H980">
            <v>68500</v>
          </cell>
          <cell r="I980">
            <v>3493500</v>
          </cell>
        </row>
        <row r="981">
          <cell r="D981" t="str">
            <v>IG Tunja-65</v>
          </cell>
          <cell r="E981"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1" t="str">
            <v>m2</v>
          </cell>
          <cell r="G981">
            <v>32.4</v>
          </cell>
          <cell r="H981">
            <v>68500</v>
          </cell>
          <cell r="I981">
            <v>2219400</v>
          </cell>
        </row>
        <row r="982">
          <cell r="D982" t="str">
            <v xml:space="preserve"> AS Medellin Bellavista-151</v>
          </cell>
          <cell r="E982"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2" t="str">
            <v>m2</v>
          </cell>
          <cell r="G982">
            <v>175.29</v>
          </cell>
          <cell r="H982">
            <v>68500</v>
          </cell>
          <cell r="I982">
            <v>12007365</v>
          </cell>
        </row>
        <row r="983">
          <cell r="D983" t="str">
            <v>AS Medellin Pedregal-103</v>
          </cell>
          <cell r="E983"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3" t="str">
            <v>m2</v>
          </cell>
          <cell r="G983">
            <v>445</v>
          </cell>
          <cell r="H983">
            <v>68500</v>
          </cell>
          <cell r="I983">
            <v>30482500</v>
          </cell>
        </row>
        <row r="984">
          <cell r="D984" t="str">
            <v>AS Cucuta - Todos-119</v>
          </cell>
          <cell r="E984"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4" t="str">
            <v>m2</v>
          </cell>
          <cell r="G984">
            <v>21</v>
          </cell>
          <cell r="H984">
            <v>68500</v>
          </cell>
          <cell r="I984">
            <v>1438500</v>
          </cell>
        </row>
        <row r="985">
          <cell r="D985" t="str">
            <v>AS Bogota Area Sanidad-80</v>
          </cell>
          <cell r="E985" t="str">
            <v>Cubierta con lámina de policarbonato alveolar incolora e.=6mm, perfilería intermedia con base en aluminio y tapa en policarbonato, remates y terminales en aluminio. Incluye suministro, instalación, anclajes, cinta de ventilación, silicona, ralacionados y complementarios para su correcta instalación y puesta en funcionamiento</v>
          </cell>
          <cell r="F985" t="str">
            <v>m2</v>
          </cell>
          <cell r="G985">
            <v>85</v>
          </cell>
          <cell r="H985">
            <v>68500</v>
          </cell>
          <cell r="I985">
            <v>5822500</v>
          </cell>
        </row>
        <row r="986">
          <cell r="D986" t="str">
            <v>IG Cartagena-113</v>
          </cell>
          <cell r="E986" t="str">
            <v>Cubierta en tejas metálica trapezoidal termoacústica fabricada en acero y recubierta con foil y asfalto, anticorrosiva y autoextinguible, tipo A-360 de AJOVER o equivalente de igual calidad o superior, color según diseño. Incluye suministro, instalación, amarres y anclajes, cumbrera / caballete en lámina galvanizada doblada con el mismo color de la teja, otros menores necesarios para su correcta puesta en funcionamiento. NO incluye actividades relacionadas con la estructura de soporte, ni canales, ni limahoyas ni limatezas, ni flashings (flanches)</v>
          </cell>
          <cell r="F986" t="str">
            <v>m2</v>
          </cell>
          <cell r="G986">
            <v>1080</v>
          </cell>
          <cell r="H986">
            <v>46037</v>
          </cell>
          <cell r="I986">
            <v>49719960</v>
          </cell>
        </row>
        <row r="987">
          <cell r="D987" t="str">
            <v>AS Acacias-137</v>
          </cell>
          <cell r="E987" t="str">
            <v>Cubierta en tejas metálica trapezoidal termoacústica fabricada en acero y recubierta con foil y asfalto, anticorrosiva y autoextinguible, tipo A-360 de AJOVER o equivalente de igual calidad o superior, color según diseño. Incluye suministro, instalación, amarres y anclajes, cumbrera / caballete en lámina galvanizada doblada con el mismo color de la teja, otros menores necesarios para su correcta puesta en funcionamiento. NO incluye actividades relacionadas con la estructura de soporte, ni canales, ni limahoyas ni limatezas, ni flashings (flanches)</v>
          </cell>
          <cell r="F987" t="str">
            <v>m2</v>
          </cell>
          <cell r="G987">
            <v>643</v>
          </cell>
          <cell r="H987">
            <v>46037</v>
          </cell>
          <cell r="I987">
            <v>29601791</v>
          </cell>
        </row>
        <row r="988">
          <cell r="D988" t="str">
            <v>AS Sincelejo-139</v>
          </cell>
          <cell r="E988" t="str">
            <v>Cubierta en tejas metálica trapezoidal termoacústica fabricada en acero y recubierta con foil y asfalto, anticorrosiva y autoextinguible, tipo A-360 de AJOVER o equivalente de igual calidad o superior, color según diseño. Incluye suministro, instalación, amarres y anclajes, cumbrera / caballete en lámina galvanizada doblada con el mismo color de la teja, otros menores necesarios para su correcta puesta en funcionamiento. NO incluye actividades relacionadas con la estructura de soporte, ni canales, ni limahoyas ni limatezas, ni flashings (flanches)</v>
          </cell>
          <cell r="F988" t="str">
            <v>m2</v>
          </cell>
          <cell r="G988">
            <v>178</v>
          </cell>
          <cell r="H988">
            <v>46037</v>
          </cell>
          <cell r="I988">
            <v>8194586</v>
          </cell>
        </row>
        <row r="989">
          <cell r="D989" t="str">
            <v>AS Tumaco-326</v>
          </cell>
          <cell r="E989" t="str">
            <v>Cubierta en tejas metálica trapezoidal termoacústica fabricada en acero y recubierta con foil y asfalto, anticorrosiva y autoextinguible, tipo A-360 de AJOVER o equivalente de igual calidad o superior, color según diseño. Incluye suministro, instalación, amarres y anclajes, cumbrera / caballete en lámina galvanizada doblada con el mismo color de la teja, otros menores necesarios para su correcta puesta en funcionamiento. NO incluye actividades relacionadas con la estructura de soporte, ni canales, ni limahoyas ni limatezas, ni flashings (flanches)</v>
          </cell>
          <cell r="F989" t="str">
            <v>m2</v>
          </cell>
          <cell r="G989">
            <v>418</v>
          </cell>
          <cell r="H989">
            <v>46037</v>
          </cell>
          <cell r="I989">
            <v>19243466</v>
          </cell>
        </row>
        <row r="990">
          <cell r="D990" t="str">
            <v>AS Apartado-313</v>
          </cell>
          <cell r="E990" t="str">
            <v>Cubierta en tejas metálica trapezoidal termoacústica fabricada en acero y recubierta con foil y asfalto, anticorrosiva y autoextinguible, tipo A-360 de AJOVER o equivalente de igual calidad o superior, color según diseño. Incluye suministro, instalación, amarres y anclajes, cumbrera / caballete en lámina galvanizada doblada con el mismo color de la teja, otros menores necesarios para su correcta puesta en funcionamiento. NO incluye actividades relacionadas con la estructura de soporte, ni canales, ni limahoyas ni limatezas, ni flashings (flanches)</v>
          </cell>
          <cell r="F990" t="str">
            <v>m2</v>
          </cell>
          <cell r="G990">
            <v>624</v>
          </cell>
          <cell r="H990">
            <v>46037</v>
          </cell>
          <cell r="I990">
            <v>28727088</v>
          </cell>
        </row>
        <row r="991">
          <cell r="D991" t="str">
            <v>IG Corozal-116</v>
          </cell>
          <cell r="E991"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1" t="str">
            <v>m2</v>
          </cell>
          <cell r="G991">
            <v>112</v>
          </cell>
          <cell r="H991">
            <v>18066</v>
          </cell>
          <cell r="I991">
            <v>2023392</v>
          </cell>
        </row>
        <row r="992">
          <cell r="D992" t="str">
            <v>IG Bogota La Modelo-70</v>
          </cell>
          <cell r="E992"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2" t="str">
            <v>m2</v>
          </cell>
          <cell r="G992">
            <v>60</v>
          </cell>
          <cell r="H992">
            <v>18175</v>
          </cell>
          <cell r="I992">
            <v>1090500</v>
          </cell>
        </row>
        <row r="993">
          <cell r="D993" t="str">
            <v>IG Tunja-35</v>
          </cell>
          <cell r="E993"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3" t="str">
            <v>m2</v>
          </cell>
          <cell r="G993">
            <v>37.799999999999997</v>
          </cell>
          <cell r="H993">
            <v>18175</v>
          </cell>
          <cell r="I993">
            <v>687015</v>
          </cell>
        </row>
        <row r="994">
          <cell r="D994" t="str">
            <v>IG Tunja-138</v>
          </cell>
          <cell r="E994"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4" t="str">
            <v>m2</v>
          </cell>
          <cell r="G994">
            <v>58.776000000000003</v>
          </cell>
          <cell r="H994">
            <v>18175</v>
          </cell>
          <cell r="I994">
            <v>1068254</v>
          </cell>
        </row>
        <row r="995">
          <cell r="D995" t="str">
            <v>IG Bogota la Picota-59</v>
          </cell>
          <cell r="E995"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5" t="str">
            <v>m2</v>
          </cell>
          <cell r="G995">
            <v>500</v>
          </cell>
          <cell r="H995">
            <v>18175</v>
          </cell>
          <cell r="I995">
            <v>9087500</v>
          </cell>
        </row>
        <row r="996">
          <cell r="D996" t="str">
            <v>IG Valledupar-136</v>
          </cell>
          <cell r="E996"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6" t="str">
            <v>m2</v>
          </cell>
          <cell r="G996">
            <v>70</v>
          </cell>
          <cell r="H996">
            <v>18175</v>
          </cell>
          <cell r="I996">
            <v>1272250</v>
          </cell>
        </row>
        <row r="997">
          <cell r="D997" t="str">
            <v>IG Monteria-111</v>
          </cell>
          <cell r="E997"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7" t="str">
            <v>m2</v>
          </cell>
          <cell r="G997">
            <v>98</v>
          </cell>
          <cell r="H997">
            <v>18175</v>
          </cell>
          <cell r="I997">
            <v>1781150</v>
          </cell>
        </row>
        <row r="998">
          <cell r="D998" t="str">
            <v>IG Chaparral-85</v>
          </cell>
          <cell r="E998"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8" t="str">
            <v>m2</v>
          </cell>
          <cell r="G998">
            <v>95</v>
          </cell>
          <cell r="H998">
            <v>18175</v>
          </cell>
          <cell r="I998">
            <v>1726625</v>
          </cell>
        </row>
        <row r="999">
          <cell r="D999" t="str">
            <v>AS Bogota Buen Pastor-290</v>
          </cell>
          <cell r="E999" t="str">
            <v>Cubierta en tejas onduladas de fibrocemento 92x183 cm (a x L) con traslape, tipo teja ondulada fibrocemento No.6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999" t="str">
            <v>m2</v>
          </cell>
          <cell r="G999">
            <v>85</v>
          </cell>
          <cell r="H999">
            <v>18175</v>
          </cell>
          <cell r="I999">
            <v>1544875</v>
          </cell>
        </row>
        <row r="1000">
          <cell r="D1000" t="str">
            <v>IG Manizales RM-237</v>
          </cell>
          <cell r="E1000" t="str">
            <v>Cubierta en tejas onduladas de fibrocemento con traslape, tipo teja ondulada fibrocemento a.=92cm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1000" t="str">
            <v>m2</v>
          </cell>
          <cell r="G1000">
            <v>45</v>
          </cell>
          <cell r="H1000">
            <v>12000</v>
          </cell>
          <cell r="I1000">
            <v>817875</v>
          </cell>
        </row>
        <row r="1001">
          <cell r="D1001" t="str">
            <v>IG Manizales RM-328</v>
          </cell>
          <cell r="E1001" t="str">
            <v>Cubierta en tejas onduladas de fibrocemento con traslape, tipo teja ondulada fibrocemento a.=92cm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1001" t="str">
            <v>m²</v>
          </cell>
          <cell r="G1001">
            <v>70</v>
          </cell>
          <cell r="H1001">
            <v>12000</v>
          </cell>
          <cell r="I1001">
            <v>1272250</v>
          </cell>
        </row>
        <row r="1002">
          <cell r="D1002" t="str">
            <v>IG Manizales RM-152</v>
          </cell>
          <cell r="E1002" t="str">
            <v>Cubierta en tejas onduladas de fibrocemento con traslape, tipo teja ondulada fibrocemento a.=92cm de ETERNIT o equivalente de igual calidad o superior. Incluye suministro, instalación, amarres y anclajes, cumbrera / caballete, otros menores necesarios para su correcta puesta en funcionamiento. NO incluye actividades relacionadas con la estructura de soporte, ni canales, ni limahoyas ni limatezas, ni flashings (flanches)</v>
          </cell>
          <cell r="F1002" t="str">
            <v>m2</v>
          </cell>
          <cell r="G1002">
            <v>130</v>
          </cell>
          <cell r="H1002">
            <v>12000</v>
          </cell>
          <cell r="I1002">
            <v>2362750</v>
          </cell>
        </row>
        <row r="1003">
          <cell r="D1003" t="str">
            <v>IG Manizales RM-64</v>
          </cell>
          <cell r="E1003" t="str">
            <v>Cubierta en tejas onduladas traslúcidas de PVC a.=82cm e.=1,8mm, tipo teja Ajota Ondulada de AJOVER o equivalente de igual calidad o superior. Incluye suministro, instalación, amarres y anclajes, otros menores necesarios para su correcta puesta en funcionamiento. NO incluye actividades relacionadas con la estructura de soporte, ni canales, ni caballete ni limahoyas ni limatezas, ni flashings (flanches)</v>
          </cell>
          <cell r="F1003" t="str">
            <v>m2</v>
          </cell>
          <cell r="G1003">
            <v>60</v>
          </cell>
          <cell r="H1003">
            <v>3293106</v>
          </cell>
          <cell r="I1003">
            <v>1735980</v>
          </cell>
        </row>
        <row r="1004">
          <cell r="D1004" t="str">
            <v>AS Cartagena-215</v>
          </cell>
          <cell r="E1004" t="str">
            <v>Cubierta en tejas onduladas traslúcidas de PVC a.=92cm e.=1,8mm, tipo teja Ajonit de AJOVER o equivalente de igual calidad o superior. Incluye suministro, instalación, amarres y anclajes, otros menores necesarios para su correcta puesta en funcionamiento. NO incluye actividades relacionadas con la estructura de soporte, ni canales, ni caballete ni limahoyas ni limatezas, ni flashings (flanches)</v>
          </cell>
          <cell r="F1004" t="str">
            <v>m2</v>
          </cell>
          <cell r="G1004">
            <v>20</v>
          </cell>
          <cell r="H1004">
            <v>28500</v>
          </cell>
          <cell r="I1004">
            <v>570000</v>
          </cell>
        </row>
        <row r="1005">
          <cell r="D1005" t="str">
            <v>AS Acacias-138</v>
          </cell>
          <cell r="E1005" t="str">
            <v>Cubierta en tejas trapezoidales traslúcidas de PVC a.=82cm e.=1,0mm, con distancia entre crestas mayores 360mm y altura de la cresta mayor 36,0mm, tipo teja Ajota Policarbonato A360 de AJOVER o equivalente de igual calidad o superior. Incluye andamiaje y elementos para trabajo en altura, suministro, instalación, amarres y anclajes, otros menores necesarios para su correcta puesta en funcionamiento. NO incluye actividades relacionadas con la estructura de soporte, ni canales, ni caballete ni limahoyas ni limatezas, ni flashings (flanches)</v>
          </cell>
          <cell r="F1005" t="str">
            <v>m2</v>
          </cell>
          <cell r="G1005">
            <v>215</v>
          </cell>
          <cell r="H1005">
            <v>51050</v>
          </cell>
          <cell r="I1005">
            <v>10975750</v>
          </cell>
        </row>
        <row r="1006">
          <cell r="D1006" t="str">
            <v>AS Tumaco-327</v>
          </cell>
          <cell r="E1006" t="str">
            <v>Cubierta en tejas trapezoidales traslúcidas de PVC a.=82cm e.=1,0mm, con distancia entre crestas mayores 360mm y altura de la cresta mayor 36,0mm, tipo teja Ajota Policarbonato A360 de AJOVER o equivalente de igual calidad o superior. Incluye andamiaje y elementos para trabajo en altura, suministro, instalación, amarres y anclajes, otros menores necesarios para su correcta puesta en funcionamiento. NO incluye actividades relacionadas con la estructura de soporte, ni canales, ni caballete ni limahoyas ni limatezas, ni flashings (flanches)</v>
          </cell>
          <cell r="F1006" t="str">
            <v>m2</v>
          </cell>
          <cell r="G1006">
            <v>157</v>
          </cell>
          <cell r="H1006">
            <v>51050</v>
          </cell>
          <cell r="I1006">
            <v>8014850</v>
          </cell>
        </row>
        <row r="1007">
          <cell r="D1007" t="str">
            <v>AS Apartado-314</v>
          </cell>
          <cell r="E1007" t="str">
            <v>Cubierta en tejas trapezoidales traslúcidas de PVC a.=82cm e.=1,0mm, con distancia entre crestas mayores 360mm y altura de la cresta mayor 36,0mm, tipo teja Ajota Policarbonato A360 de AJOVER o equivalente de igual calidad o superior. Incluye andamiaje y elementos para trabajo en altura, suministro, instalación, amarres y anclajes, otros menores necesarios para su correcta puesta en funcionamiento. NO incluye actividades relacionadas con la estructura de soporte, ni canales, ni caballete ni limahoyas ni limatezas, ni flashings (flanches)</v>
          </cell>
          <cell r="F1007" t="str">
            <v>m2</v>
          </cell>
          <cell r="G1007">
            <v>234</v>
          </cell>
          <cell r="H1007">
            <v>51050</v>
          </cell>
          <cell r="I1007">
            <v>11945700</v>
          </cell>
        </row>
        <row r="1008">
          <cell r="D1008" t="str">
            <v>AS Itagui-145</v>
          </cell>
          <cell r="E1008" t="str">
            <v>Cubierta en tejas trapezoidales traslúcidas de PVC a.=82cm e.=1,8mm, tipo teja Ajota Trapezoidal de AJOVER o equivalente de igual calidad o superior. Incluye suministro, instalación, amarres y anclajes, otros menores necesarios para su correcta puesta en funcionamiento. NO incluye actividades relacionadas con la estructura de soporte, ni canales, ni caballete ni limahoyas ni limatezas, ni flashings (flanches)</v>
          </cell>
          <cell r="F1008" t="str">
            <v>m2</v>
          </cell>
          <cell r="G1008">
            <v>50</v>
          </cell>
          <cell r="H1008">
            <v>30267</v>
          </cell>
          <cell r="I1008">
            <v>1513350</v>
          </cell>
        </row>
        <row r="1009">
          <cell r="D1009" t="str">
            <v>IG Medellin Pedregal-146</v>
          </cell>
          <cell r="E1009" t="str">
            <v>Cubierta metálica tipo Sándwich Deck de HUNTER DOUGLAS o equivalente de igual calidad o superior, perfiles en tira a.=333 mm Aluzinc cal.26, aislante en fibra de vidrio e.=30 mm, caras vistas pintadas en poliéster horneable, bandeja inferior lisa, fijación con clips invisibles en lámina galvanizada cal.22. Incluye suministro, instalación, y todos los accesorios necesarios para su correcta instalación y funcionamiento</v>
          </cell>
          <cell r="F1009" t="str">
            <v>m2</v>
          </cell>
          <cell r="G1009">
            <v>36</v>
          </cell>
          <cell r="H1009">
            <v>155637</v>
          </cell>
          <cell r="I1009">
            <v>5602932</v>
          </cell>
        </row>
        <row r="1010">
          <cell r="D1010" t="str">
            <v>IG Itagui-134</v>
          </cell>
          <cell r="E1010" t="str">
            <v>Cubierta metálica tipo Sándwich Deck de HUNTER DOUGLAS o equivalente de igual calidad o superior, perfiles en tira a.=333 mm Aluzinc cal.26, aislante en fibra de vidrio e.=30 mm, caras vistas pintadas en poliéster horneable, bandeja inferior lisa, fijación con clips invisibles en lámina galvanizada cal.22. Incluye suministro, instalación, y todos los accesorios necesarios para su correcta instalación y funcionamiento</v>
          </cell>
          <cell r="F1010" t="str">
            <v>m2</v>
          </cell>
          <cell r="G1010">
            <v>35.200000000000003</v>
          </cell>
          <cell r="H1010">
            <v>155637</v>
          </cell>
          <cell r="I1010">
            <v>5478422.4000000004</v>
          </cell>
        </row>
        <row r="1011">
          <cell r="D1011" t="str">
            <v>IG Tumaco-151</v>
          </cell>
          <cell r="E1011" t="str">
            <v>Cubierta metálica tipo Sándwich Deck de HUNTER DOUGLAS o equivalente de igual calidad o superior, perfiles en tira a.=333 mm Aluzinc cal.26, aislante en fibra de vidrio e.=30 mm, caras vistas pintadas en poliéster horneable, bandeja inferior lisa, fijación con clips invisibles en lámina galvanizada cal.22. Incluye suministro, instalación, y todos los accesorios necesarios para su correcta instalación y funcionamiento</v>
          </cell>
          <cell r="F1011" t="str">
            <v>m2</v>
          </cell>
          <cell r="G1011">
            <v>30</v>
          </cell>
          <cell r="H1011">
            <v>155637</v>
          </cell>
          <cell r="I1011">
            <v>4669110</v>
          </cell>
        </row>
        <row r="1012">
          <cell r="D1012" t="str">
            <v>IG Aguachica-123</v>
          </cell>
          <cell r="E1012" t="str">
            <v>Cubierta metálica tipo Sándwich Deck de HUNTER DOUGLAS o equivalente de igual calidad o superior, perfiles en tira a.=333 mm Aluzinc cal.26, aislante en fibra de vidrio e.=30 mm, caras vistas pintadas en poliéster horneable, bandeja inferior lisa, fijación con clips invisibles en lámina galvanizada cal.22. Incluye suministro, instalación, y todos los accesorios necesarios para su correcta instalación y funcionamiento</v>
          </cell>
          <cell r="F1012" t="str">
            <v>m2</v>
          </cell>
          <cell r="G1012">
            <v>30</v>
          </cell>
          <cell r="H1012">
            <v>155637</v>
          </cell>
          <cell r="I1012">
            <v>4669110</v>
          </cell>
        </row>
        <row r="1013">
          <cell r="D1013" t="str">
            <v>AS Puerto Triunfo-124</v>
          </cell>
          <cell r="E1013" t="str">
            <v>Cubierta metálica tipo Sándwich Deck de HUNTER DOUGLAS o equivalente de igual calidad o superior, perfiles en tira a.=333 mm Aluzinc cal.26, aislante en fibra de vidrio e.=30 mm, caras vistas pintadas en poliéster horneable, bandeja inferior lisa, fijación con clips invisibles en lámina galvanizada cal.22. Incluye suministro, instalación, y todos los accesorios necesarios para su correcta instalación y funcionamiento</v>
          </cell>
          <cell r="F1013" t="str">
            <v>m2</v>
          </cell>
          <cell r="G1013">
            <v>70</v>
          </cell>
          <cell r="H1013">
            <v>155637</v>
          </cell>
          <cell r="I1013">
            <v>10894590</v>
          </cell>
        </row>
        <row r="1014">
          <cell r="D1014" t="str">
            <v>IG Santa Rosa -110</v>
          </cell>
          <cell r="E1014" t="str">
            <v>Dados en concreto f'c=3000 psi, para confinamiento de tubulares estructurales de camastros, formaleta corriente con acabado NO visto</v>
          </cell>
          <cell r="F1014" t="str">
            <v>m3</v>
          </cell>
          <cell r="G1014">
            <v>9.9</v>
          </cell>
          <cell r="H1014">
            <v>553202</v>
          </cell>
          <cell r="I1014">
            <v>5474395</v>
          </cell>
        </row>
        <row r="1015">
          <cell r="D1015" t="str">
            <v>IG Combita-11</v>
          </cell>
          <cell r="E1015" t="str">
            <v>Demolición de alistado de piso en mortero (indiferente del espesor y composición). Incluye cargue, retiro, disposición de escombros. Aplica solo cuando no hay material de acabado, y cuando el alistado NO es en concreto</v>
          </cell>
          <cell r="F1015" t="str">
            <v>m2</v>
          </cell>
          <cell r="G1015">
            <v>477</v>
          </cell>
          <cell r="H1015">
            <v>5600</v>
          </cell>
          <cell r="I1015">
            <v>2671200</v>
          </cell>
        </row>
        <row r="1016">
          <cell r="D1016" t="str">
            <v>IG Florencia Cunduy-17</v>
          </cell>
          <cell r="E1016" t="str">
            <v>Demolición de alistado de piso en mortero (indiferente del espesor y composición). Incluye cargue, retiro, disposición de escombros. Aplica solo cuando no hay material de acabado, y cuando el alistado NO es en concreto</v>
          </cell>
          <cell r="F1016" t="str">
            <v>m2</v>
          </cell>
          <cell r="G1016">
            <v>1017</v>
          </cell>
          <cell r="H1016">
            <v>5600</v>
          </cell>
          <cell r="I1016">
            <v>5695200</v>
          </cell>
        </row>
        <row r="1017">
          <cell r="D1017" t="str">
            <v>IG Leticia-30</v>
          </cell>
          <cell r="E1017" t="str">
            <v>Demolición de alistado de piso y material de acabado (indiferente del espesor y composición). Incluye cargue, retiro, disposición de escombros</v>
          </cell>
          <cell r="F1017" t="str">
            <v>m2</v>
          </cell>
          <cell r="G1017">
            <v>970</v>
          </cell>
          <cell r="H1017">
            <v>7000</v>
          </cell>
          <cell r="I1017">
            <v>6790000</v>
          </cell>
        </row>
        <row r="1018">
          <cell r="D1018" t="str">
            <v>IG Apartado-8</v>
          </cell>
          <cell r="E1018" t="str">
            <v>Demolición de alistado de piso y material de acabado (indiferente del espesor y composición). Incluye cargue, retiro, disposición de escombros</v>
          </cell>
          <cell r="F1018" t="str">
            <v>m2</v>
          </cell>
          <cell r="G1018">
            <v>900</v>
          </cell>
          <cell r="H1018">
            <v>7000</v>
          </cell>
          <cell r="I1018">
            <v>6300000</v>
          </cell>
        </row>
        <row r="1019">
          <cell r="D1019" t="str">
            <v>IG Medellin Bellavista-5</v>
          </cell>
          <cell r="E1019" t="str">
            <v>Demolición de alistado de piso y material de acabado (indiferente del espesor y composición). Incluye cargue, retiro, disposición de escombros</v>
          </cell>
          <cell r="F1019" t="str">
            <v>m2</v>
          </cell>
          <cell r="G1019">
            <v>105</v>
          </cell>
          <cell r="H1019">
            <v>7000</v>
          </cell>
          <cell r="I1019">
            <v>735000</v>
          </cell>
        </row>
        <row r="1020">
          <cell r="D1020" t="str">
            <v>IG Bogota La Modelo-129</v>
          </cell>
          <cell r="E1020" t="str">
            <v>Demolición de alistado de piso y material de acabado (indiferente del espesor y composición). Incluye cargue, retiro, disposición de escombros</v>
          </cell>
          <cell r="F1020" t="str">
            <v>m2</v>
          </cell>
          <cell r="G1020">
            <v>60</v>
          </cell>
          <cell r="H1020">
            <v>7000</v>
          </cell>
          <cell r="I1020">
            <v>420000</v>
          </cell>
        </row>
        <row r="1021">
          <cell r="D1021" t="str">
            <v>IG Cartagena-17</v>
          </cell>
          <cell r="E1021" t="str">
            <v>Demolición de alistado de piso y material de acabado (indiferente del espesor y composición). Incluye cargue, retiro, disposición de escombros</v>
          </cell>
          <cell r="F1021" t="str">
            <v>m2</v>
          </cell>
          <cell r="G1021">
            <v>160</v>
          </cell>
          <cell r="H1021">
            <v>7000</v>
          </cell>
          <cell r="I1021">
            <v>1120000</v>
          </cell>
        </row>
        <row r="1022">
          <cell r="D1022" t="str">
            <v>IG Chaparral-7</v>
          </cell>
          <cell r="E1022" t="str">
            <v>Demolición de alistado de piso y material de acabado (indiferente del espesor y composición). Incluye cargue, retiro, disposición de escombros</v>
          </cell>
          <cell r="F1022" t="str">
            <v>m2</v>
          </cell>
          <cell r="G1022">
            <v>145</v>
          </cell>
          <cell r="H1022">
            <v>7000</v>
          </cell>
          <cell r="I1022">
            <v>1015000</v>
          </cell>
        </row>
        <row r="1023">
          <cell r="D1023" t="str">
            <v>IG Tunja-216</v>
          </cell>
          <cell r="E1023" t="str">
            <v>Demolición de alistado de piso y material de acabado (indiferente del espesor y composición). Incluye cargue, retiro, disposición de escombros</v>
          </cell>
          <cell r="F1023" t="str">
            <v>m2</v>
          </cell>
          <cell r="G1023">
            <v>115</v>
          </cell>
          <cell r="H1023">
            <v>7000</v>
          </cell>
          <cell r="I1023">
            <v>805000</v>
          </cell>
        </row>
        <row r="1024">
          <cell r="D1024" t="str">
            <v>AS Barranquilla-5</v>
          </cell>
          <cell r="E1024" t="str">
            <v>Demolición de alistado de piso y material de acabado (indiferente del espesor y composición). Incluye cargue, retiro, disposición de escombros</v>
          </cell>
          <cell r="F1024" t="str">
            <v>m2</v>
          </cell>
          <cell r="G1024">
            <v>245</v>
          </cell>
          <cell r="H1024">
            <v>7000</v>
          </cell>
          <cell r="I1024">
            <v>1715000</v>
          </cell>
        </row>
        <row r="1025">
          <cell r="D1025" t="str">
            <v>AS Acacias-388</v>
          </cell>
          <cell r="E1025" t="str">
            <v>Demolición de alistado de piso y material de acabado (indiferente del espesor y composición). Incluye cargue, retiro, disposición de escombros</v>
          </cell>
          <cell r="F1025" t="str">
            <v>m2</v>
          </cell>
          <cell r="G1025">
            <v>15</v>
          </cell>
          <cell r="H1025">
            <v>7000</v>
          </cell>
          <cell r="I1025">
            <v>105000</v>
          </cell>
        </row>
        <row r="1026">
          <cell r="D1026" t="str">
            <v>AS Acacias-523</v>
          </cell>
          <cell r="E1026" t="str">
            <v>Demolición de alistado de piso y material de acabado (indiferente del espesor y composición). Incluye cargue, retiro, disposición de escombros</v>
          </cell>
          <cell r="F1026" t="str">
            <v>m2</v>
          </cell>
          <cell r="G1026">
            <v>15</v>
          </cell>
          <cell r="H1026">
            <v>7000</v>
          </cell>
          <cell r="I1026">
            <v>105000</v>
          </cell>
        </row>
        <row r="1027">
          <cell r="D1027" t="str">
            <v>AS Acacias-662</v>
          </cell>
          <cell r="E1027" t="str">
            <v>Demolición de alistado de piso y material de acabado (indiferente del espesor y composición). Incluye cargue, retiro, disposición de escombros</v>
          </cell>
          <cell r="F1027" t="str">
            <v>m2</v>
          </cell>
          <cell r="G1027">
            <v>15</v>
          </cell>
          <cell r="H1027">
            <v>7000</v>
          </cell>
          <cell r="I1027">
            <v>105000</v>
          </cell>
        </row>
        <row r="1028">
          <cell r="D1028" t="str">
            <v>IG Combita-13</v>
          </cell>
          <cell r="E1028" t="str">
            <v>Demolición de alistado de piso y material de acabado de tipo liviano (cerámico, arcilla, o baldosas livianas de cemento) (indiferente del espesor). Incluye cargue, retiro, disposición de escombros</v>
          </cell>
          <cell r="F1028" t="str">
            <v>m2</v>
          </cell>
          <cell r="G1028">
            <v>10</v>
          </cell>
          <cell r="H1028">
            <v>7000</v>
          </cell>
          <cell r="I1028">
            <v>70000</v>
          </cell>
        </row>
        <row r="1029">
          <cell r="D1029" t="str">
            <v>IG Medellin Pedregal-16</v>
          </cell>
          <cell r="E1029" t="str">
            <v>Demolición de alistado de piso y material de acabado de tipo liviano (cerámico, arcilla, o baldosas livianas de cemento) (indiferente del espesor). Incluye cargue, retiro, disposición de escombros</v>
          </cell>
          <cell r="F1029" t="str">
            <v>m2</v>
          </cell>
          <cell r="G1029">
            <v>48.41</v>
          </cell>
          <cell r="H1029">
            <v>7000</v>
          </cell>
          <cell r="I1029">
            <v>338835</v>
          </cell>
        </row>
        <row r="1030">
          <cell r="D1030" t="str">
            <v>IG Itagui-16</v>
          </cell>
          <cell r="E1030" t="str">
            <v>Demolición de alistado de piso y material de acabado de tipo liviano (cerámico, arcilla, o baldosas livianas de cemento) (indiferente del espesor). Incluye cargue, retiro, disposición de escombros</v>
          </cell>
          <cell r="F1030" t="str">
            <v>m2</v>
          </cell>
          <cell r="G1030">
            <v>346.73</v>
          </cell>
          <cell r="H1030">
            <v>7000</v>
          </cell>
          <cell r="I1030">
            <v>2427110</v>
          </cell>
        </row>
        <row r="1031">
          <cell r="D1031" t="str">
            <v>IG Magangue-5</v>
          </cell>
          <cell r="E1031" t="str">
            <v>Demolición de alistado de piso y material de acabado de tipo liviano (cerámico, arcilla, o baldosas livianas de cemento) (indiferente del espesor). Incluye cargue, retiro, disposición de escombros</v>
          </cell>
          <cell r="F1031" t="str">
            <v>m2</v>
          </cell>
          <cell r="G1031">
            <v>105</v>
          </cell>
          <cell r="H1031">
            <v>7000</v>
          </cell>
          <cell r="I1031">
            <v>735000</v>
          </cell>
        </row>
        <row r="1032">
          <cell r="D1032" t="str">
            <v>IG Monteria-5</v>
          </cell>
          <cell r="E1032" t="str">
            <v>Demolición de alistado de piso y material de acabado de tipo liviano (cerámico, arcilla, o baldosas livianas de cemento) (indiferente del espesor). Incluye cargue, retiro, disposición de escombros</v>
          </cell>
          <cell r="F1032" t="str">
            <v>m2</v>
          </cell>
          <cell r="G1032">
            <v>105</v>
          </cell>
          <cell r="H1032">
            <v>7000</v>
          </cell>
          <cell r="I1032">
            <v>735000</v>
          </cell>
        </row>
        <row r="1033">
          <cell r="D1033" t="str">
            <v>IG Tumaco-19</v>
          </cell>
          <cell r="E1033" t="str">
            <v>Demolición de alistado de piso y material de acabado de tipo liviano (cerámico, arcilla, o baldosas livianas de cemento) (indiferente del espesor). Incluye cargue, retiro, disposición de escombros</v>
          </cell>
          <cell r="F1033" t="str">
            <v>m2</v>
          </cell>
          <cell r="G1033">
            <v>30</v>
          </cell>
          <cell r="H1033">
            <v>7000</v>
          </cell>
          <cell r="I1033">
            <v>210000</v>
          </cell>
        </row>
        <row r="1034">
          <cell r="D1034" t="str">
            <v>IG Manizales RM-196</v>
          </cell>
          <cell r="E1034" t="str">
            <v>Demolición de alistado de piso y material de acabado de tipo liviano (cerámico, arcilla, o baldosas livianas de cemento) (indiferente del espesor). Incluye cargue, retiro, disposición de escombros a sitio aprobado por la autoridad ambiental</v>
          </cell>
          <cell r="F1034" t="str">
            <v>m2</v>
          </cell>
          <cell r="G1034">
            <v>38</v>
          </cell>
          <cell r="H1034">
            <v>7000</v>
          </cell>
          <cell r="I1034">
            <v>266000</v>
          </cell>
        </row>
        <row r="1035">
          <cell r="D1035" t="str">
            <v>IG Manizales EPMSC -69</v>
          </cell>
          <cell r="E1035" t="str">
            <v>Demolición de alistado de piso y material de acabado de tipo liviano (cerámico, arcilla, o baldosas livianas de cemento) (indiferente del espesor). Incluye cargue, retiro, disposición de escombros a sitio aprobado por la autoridad ambiental</v>
          </cell>
          <cell r="F1035" t="str">
            <v>m2</v>
          </cell>
          <cell r="G1035">
            <v>455</v>
          </cell>
          <cell r="H1035">
            <v>7000</v>
          </cell>
          <cell r="I1035">
            <v>3185000</v>
          </cell>
        </row>
        <row r="1036">
          <cell r="D1036" t="str">
            <v>IG Manizales EPMSC -121</v>
          </cell>
          <cell r="E1036" t="str">
            <v>Demolición de alistado de piso y material de acabado de tipo liviano (cerámico, arcilla, o baldosas livianas de cemento) (indiferente del espesor). Incluye cargue, retiro, disposición de escombros a sitio aprobado por la autoridad ambiental</v>
          </cell>
          <cell r="F1036" t="str">
            <v>m2</v>
          </cell>
          <cell r="G1036">
            <v>460</v>
          </cell>
          <cell r="H1036">
            <v>7000</v>
          </cell>
          <cell r="I1036">
            <v>3220000</v>
          </cell>
        </row>
        <row r="1037">
          <cell r="D1037" t="str">
            <v>IG Corozal-17</v>
          </cell>
          <cell r="E1037" t="str">
            <v>Demolición de alistado de piso y material de acabado de tipo liviano (cerámico, arcilla, o baldosas livianas de cemento) (indiferente del espesor). Incluye cargue, retiro, disposición de escombros a sitio aprobado por la autoridad ambiental</v>
          </cell>
          <cell r="F1037" t="str">
            <v>m2</v>
          </cell>
          <cell r="G1037">
            <v>105</v>
          </cell>
          <cell r="H1037">
            <v>7000</v>
          </cell>
          <cell r="I1037">
            <v>735000</v>
          </cell>
        </row>
        <row r="1038">
          <cell r="D1038" t="str">
            <v>IG Aguachica-21</v>
          </cell>
          <cell r="E1038" t="str">
            <v>Demolición de alistado de piso y material de acabado de tipo liviano (cerámico, arcilla, o baldosas livianas de cemento) (indiferente del espesor). Incluye cargue, retiro, disposición de escombros a sitio aprobado por la autoridad ambiental</v>
          </cell>
          <cell r="F1038" t="str">
            <v>m2</v>
          </cell>
          <cell r="G1038">
            <v>42</v>
          </cell>
          <cell r="H1038">
            <v>7000</v>
          </cell>
          <cell r="I1038">
            <v>294000</v>
          </cell>
        </row>
        <row r="1039">
          <cell r="D1039" t="str">
            <v xml:space="preserve"> AS Medellin Bellavista-22</v>
          </cell>
          <cell r="E1039" t="str">
            <v>Demolición de alistado de piso y material de acabado de tipo liviano (cerámico, arcilla, o baldosas livianas de cemento) (indiferente del espesor). Incluye cargue, retiro, disposición de escombros a sitio aprobado por la autoridad ambiental</v>
          </cell>
          <cell r="F1039" t="str">
            <v>m2</v>
          </cell>
          <cell r="G1039">
            <v>800</v>
          </cell>
          <cell r="H1039">
            <v>7000</v>
          </cell>
          <cell r="I1039">
            <v>5600000</v>
          </cell>
        </row>
        <row r="1040">
          <cell r="D1040" t="str">
            <v>AS Itagui-21</v>
          </cell>
          <cell r="E1040" t="str">
            <v>Demolición de alistado de piso y material de acabado de tipo liviano (cerámico, arcilla, o baldosas livianas de cemento) (indiferente del espesor). Incluye cargue, retiro, disposición de escombros a sitio aprobado por la autoridad ambiental</v>
          </cell>
          <cell r="F1040" t="str">
            <v>m2</v>
          </cell>
          <cell r="G1040">
            <v>30</v>
          </cell>
          <cell r="H1040">
            <v>7000</v>
          </cell>
          <cell r="I1040">
            <v>210000</v>
          </cell>
        </row>
        <row r="1041">
          <cell r="D1041" t="str">
            <v>AS Puerto Triunfo-9</v>
          </cell>
          <cell r="E1041" t="str">
            <v>Demolición de alistado de piso y material de acabado de tipo liviano (cerámico, arcilla, o baldosas livianas de cemento) (indiferente del espesor). Incluye cargue, retiro, disposición de escombros a sitio aprobado por la autoridad ambiental</v>
          </cell>
          <cell r="F1041" t="str">
            <v>m2</v>
          </cell>
          <cell r="G1041">
            <v>50</v>
          </cell>
          <cell r="H1041">
            <v>7000</v>
          </cell>
          <cell r="I1041">
            <v>350000</v>
          </cell>
        </row>
        <row r="1042">
          <cell r="D1042" t="str">
            <v>AS Medellin Pedregal-9</v>
          </cell>
          <cell r="E1042" t="str">
            <v>Demolición de alistado de piso y material de acabado de tipo liviano (cerámico, arcilla, o baldosas livianas de cemento) (indiferente del espesor). Incluye cargue, retiro, disposición de escombros a sitio aprobado por la autoridad ambiental</v>
          </cell>
          <cell r="F1042" t="str">
            <v>m2</v>
          </cell>
          <cell r="G1042">
            <v>40</v>
          </cell>
          <cell r="H1042">
            <v>7000</v>
          </cell>
          <cell r="I1042">
            <v>280000</v>
          </cell>
        </row>
        <row r="1043">
          <cell r="D1043" t="str">
            <v>AS Cucuta - Todos-23</v>
          </cell>
          <cell r="E1043" t="str">
            <v>Demolición de alistado de piso y material de acabado de tipo liviano (cerámico, arcilla, o baldosas livianas de cemento) (indiferente del espesor). Incluye cargue, retiro, disposición de escombros a sitio aprobado por la autoridad ambiental</v>
          </cell>
          <cell r="F1043" t="str">
            <v>m2</v>
          </cell>
          <cell r="G1043">
            <v>346.33</v>
          </cell>
          <cell r="H1043">
            <v>7000</v>
          </cell>
          <cell r="I1043">
            <v>2424310</v>
          </cell>
        </row>
        <row r="1044">
          <cell r="D1044" t="str">
            <v>AS Cartagena-37</v>
          </cell>
          <cell r="E1044" t="str">
            <v>Demolición de alistado de piso y material de acabado de tipo liviano (cerámico, arcilla, o baldosas livianas de cemento) (indiferente del espesor). Incluye cargue, retiro, disposición de escombros a sitio aprobado por la autoridad ambiental</v>
          </cell>
          <cell r="F1044" t="str">
            <v>m2</v>
          </cell>
          <cell r="G1044">
            <v>285</v>
          </cell>
          <cell r="H1044">
            <v>7000</v>
          </cell>
          <cell r="I1044">
            <v>1995000</v>
          </cell>
        </row>
        <row r="1045">
          <cell r="D1045" t="str">
            <v>AS Bogota Area Sanidad-23</v>
          </cell>
          <cell r="E1045" t="str">
            <v>Demolición de alistado de piso y material de acabado de tipo liviano (cerámico, arcilla, o baldosas livianas de cemento) (indiferente del espesor). Incluye cargue, retiro, disposición de escombros a sitio aprobado por la autoridad ambiental</v>
          </cell>
          <cell r="F1045" t="str">
            <v>m2</v>
          </cell>
          <cell r="G1045">
            <v>626.45000000000005</v>
          </cell>
          <cell r="H1045">
            <v>7000</v>
          </cell>
          <cell r="I1045">
            <v>4385150</v>
          </cell>
        </row>
        <row r="1046">
          <cell r="D1046" t="str">
            <v>IG Manizales RM-21</v>
          </cell>
          <cell r="E1046" t="str">
            <v>Demolición de alistado de piso y material de acabado de tipo liviano (cerámico, arcilla, o baldosas livianas de cemento) (indiferente del espesor). Incluye cargue, retiro, disposición de escombros a sitio aprobado por la autoridad ambiental</v>
          </cell>
          <cell r="F1046" t="str">
            <v>m2</v>
          </cell>
          <cell r="G1046">
            <v>50</v>
          </cell>
          <cell r="H1046">
            <v>7000</v>
          </cell>
          <cell r="I1046">
            <v>350000</v>
          </cell>
        </row>
        <row r="1047">
          <cell r="D1047" t="str">
            <v>AS Cartagena-47</v>
          </cell>
          <cell r="E1047" t="str">
            <v>Demolición de bordillos en concreto incluyendo su acabado (indiferente del material de acabado), con medidas h.&lt;=20 a.&lt;=15. Incluye cargue, retiro, disposición de escombros a sitio aprobado por la autoridad ambiental</v>
          </cell>
          <cell r="F1047" t="str">
            <v>ml</v>
          </cell>
          <cell r="G1047">
            <v>28</v>
          </cell>
          <cell r="H1047">
            <v>7500</v>
          </cell>
          <cell r="I1047">
            <v>210000</v>
          </cell>
        </row>
        <row r="1048">
          <cell r="D1048" t="str">
            <v>IG Pitalito-12</v>
          </cell>
          <cell r="E1048" t="str">
            <v>Demolición de cielo raso en esterilla malla y pañete / acabado texturizado. Incluye cargue, retiro, disposición de escombros</v>
          </cell>
          <cell r="F1048" t="str">
            <v>m2</v>
          </cell>
          <cell r="G1048">
            <v>54.05</v>
          </cell>
          <cell r="H1048">
            <v>9150</v>
          </cell>
          <cell r="I1048">
            <v>494557.5</v>
          </cell>
        </row>
        <row r="1049">
          <cell r="D1049" t="str">
            <v>IG Garzon-12</v>
          </cell>
          <cell r="E1049" t="str">
            <v>Demolición de cielo raso en esterilla malla y pañete / acabado texturizado. Incluye cargue, retiro, disposición de escombros</v>
          </cell>
          <cell r="F1049" t="str">
            <v>m2</v>
          </cell>
          <cell r="G1049">
            <v>368.65</v>
          </cell>
          <cell r="H1049">
            <v>9150</v>
          </cell>
          <cell r="I1049">
            <v>3373147.5</v>
          </cell>
        </row>
        <row r="1050">
          <cell r="D1050" t="str">
            <v xml:space="preserve"> AS Medellin Bellavista-21</v>
          </cell>
          <cell r="E1050" t="str">
            <v>Demolición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050" t="str">
            <v>m2</v>
          </cell>
          <cell r="G1050">
            <v>250</v>
          </cell>
          <cell r="H1050">
            <v>9000</v>
          </cell>
          <cell r="I1050">
            <v>2250000</v>
          </cell>
        </row>
        <row r="1051">
          <cell r="D1051" t="str">
            <v>AS Itagui-20</v>
          </cell>
          <cell r="E1051" t="str">
            <v>Demolición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051" t="str">
            <v>m2</v>
          </cell>
          <cell r="G1051">
            <v>30</v>
          </cell>
          <cell r="H1051">
            <v>9000</v>
          </cell>
          <cell r="I1051">
            <v>270000</v>
          </cell>
        </row>
        <row r="1052">
          <cell r="D1052" t="str">
            <v>AS Cucuta - Todos-21</v>
          </cell>
          <cell r="E1052" t="str">
            <v>Demolición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052" t="str">
            <v>m2</v>
          </cell>
          <cell r="G1052">
            <v>85.52</v>
          </cell>
          <cell r="H1052">
            <v>9000</v>
          </cell>
          <cell r="I1052">
            <v>769680</v>
          </cell>
        </row>
        <row r="1053">
          <cell r="D1053" t="str">
            <v>AS Cartagena-32</v>
          </cell>
          <cell r="E1053" t="str">
            <v>Demolición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053" t="str">
            <v>m2</v>
          </cell>
          <cell r="G1053">
            <v>545</v>
          </cell>
          <cell r="H1053">
            <v>9000</v>
          </cell>
          <cell r="I1053">
            <v>4905000</v>
          </cell>
        </row>
        <row r="1054">
          <cell r="D1054" t="str">
            <v>AS Sincelejo-24</v>
          </cell>
          <cell r="E1054" t="str">
            <v>Demolición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054" t="str">
            <v>m2</v>
          </cell>
          <cell r="G1054">
            <v>205</v>
          </cell>
          <cell r="H1054">
            <v>9000</v>
          </cell>
          <cell r="I1054">
            <v>1845000</v>
          </cell>
        </row>
        <row r="1055">
          <cell r="D1055" t="str">
            <v>IG Itagui-22</v>
          </cell>
          <cell r="E1055"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55" t="str">
            <v>m2</v>
          </cell>
          <cell r="G1055">
            <v>155</v>
          </cell>
          <cell r="H1055">
            <v>9000</v>
          </cell>
          <cell r="I1055">
            <v>1395000</v>
          </cell>
        </row>
        <row r="1056">
          <cell r="D1056" t="str">
            <v>IG Chaparral-12</v>
          </cell>
          <cell r="E1056"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56" t="str">
            <v>m2</v>
          </cell>
          <cell r="G1056">
            <v>96</v>
          </cell>
          <cell r="H1056">
            <v>9000</v>
          </cell>
          <cell r="I1056">
            <v>864000</v>
          </cell>
        </row>
        <row r="1057">
          <cell r="D1057" t="str">
            <v>AS Barranquilla-14</v>
          </cell>
          <cell r="E1057"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57" t="str">
            <v>m2</v>
          </cell>
          <cell r="G1057">
            <v>245</v>
          </cell>
          <cell r="H1057">
            <v>9000</v>
          </cell>
          <cell r="I1057">
            <v>2205000</v>
          </cell>
        </row>
        <row r="1058">
          <cell r="D1058" t="str">
            <v>AS Acacias-398</v>
          </cell>
          <cell r="E1058"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58" t="str">
            <v>m2</v>
          </cell>
          <cell r="G1058">
            <v>10</v>
          </cell>
          <cell r="H1058">
            <v>9000</v>
          </cell>
          <cell r="I1058">
            <v>90000</v>
          </cell>
        </row>
        <row r="1059">
          <cell r="D1059" t="str">
            <v>AS Acacias-533</v>
          </cell>
          <cell r="E1059"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59" t="str">
            <v>m2</v>
          </cell>
          <cell r="G1059">
            <v>10</v>
          </cell>
          <cell r="H1059">
            <v>9000</v>
          </cell>
          <cell r="I1059">
            <v>90000</v>
          </cell>
        </row>
        <row r="1060">
          <cell r="D1060" t="str">
            <v>AS Acacias-671</v>
          </cell>
          <cell r="E1060" t="str">
            <v>Demolición de cielo raso en panelería liviana (sistema drywall, indiferente del material de acabado de los paneles), contemplando el desmonte del sistema de suspensión y anclaje. Incluye cargue, retiro, disposición de escombros, transporte y proceso de almacenamiento hasta la bodega de los elementos reutilizables</v>
          </cell>
          <cell r="F1060" t="str">
            <v>m2</v>
          </cell>
          <cell r="G1060">
            <v>5</v>
          </cell>
          <cell r="H1060">
            <v>9000</v>
          </cell>
          <cell r="I1060">
            <v>45000</v>
          </cell>
        </row>
        <row r="1061">
          <cell r="D1061" t="str">
            <v>IG Florencia Cunduy-12</v>
          </cell>
          <cell r="E1061" t="str">
            <v>Demolición de cimientos y estructuras de concreto reforzado subterráneas (indiferente de la resistencia). Incluye apuntalamientos técnicos y cualquier otra tarea de soporte provisional según solicitud de carga y comportamiento en sitio, cargue, retiro, disposición de escombros. NO incluye excavaciones. Para cimentación</v>
          </cell>
          <cell r="F1061" t="str">
            <v>m3</v>
          </cell>
          <cell r="G1061">
            <v>15</v>
          </cell>
          <cell r="H1061">
            <v>292568</v>
          </cell>
          <cell r="I1061">
            <v>4388520</v>
          </cell>
        </row>
        <row r="1062">
          <cell r="D1062" t="str">
            <v>IG Florencia Cunduy-13</v>
          </cell>
          <cell r="E1062" t="str">
            <v>Demolición de cimientos y estructuras de concreto reforzado subterráneas (indiferente de la resistencia). Incluye apuntalamientos técnicos y cualquier otra tarea de soporte provisional según solicitud de carga y comportamiento en sitio, cargue, retiro, disposición de escombros. NO incluye excavaciones. Para cimentación</v>
          </cell>
          <cell r="F1062" t="str">
            <v>m3</v>
          </cell>
          <cell r="G1062">
            <v>6.25</v>
          </cell>
          <cell r="H1062">
            <v>292568</v>
          </cell>
          <cell r="I1062">
            <v>1828550</v>
          </cell>
        </row>
        <row r="1063">
          <cell r="D1063" t="str">
            <v>IG Leticia-20</v>
          </cell>
          <cell r="E1063" t="str">
            <v>Demolición de enchapes y acabados de muros (indiferente del material). Incluye cargue, retiro, disposición de escombros a sitio aprobado por la autoridad ambiental. APLICA SOLO CUANDO EL MURO DE SOPORTE NO VA A SER DEMOLIDO</v>
          </cell>
          <cell r="F1063" t="str">
            <v>m2</v>
          </cell>
          <cell r="G1063">
            <v>255.03</v>
          </cell>
          <cell r="H1063">
            <v>7000</v>
          </cell>
          <cell r="I1063">
            <v>1785210</v>
          </cell>
        </row>
        <row r="1064">
          <cell r="D1064" t="str">
            <v>IG Medellin Pedregal-18</v>
          </cell>
          <cell r="E1064" t="str">
            <v>Demolición de enchapes y acabados de muros (indiferente del material). Incluye cargue, retiro, disposición de escombros a sitio aprobado por la autoridad ambiental. APLICA SOLO CUANDO EL MURO DE SOPORTE NO VA A SER DEMOLIDO</v>
          </cell>
          <cell r="F1064" t="str">
            <v>m2</v>
          </cell>
          <cell r="G1064">
            <v>35.4</v>
          </cell>
          <cell r="H1064">
            <v>7000</v>
          </cell>
          <cell r="I1064">
            <v>247800</v>
          </cell>
        </row>
        <row r="1065">
          <cell r="D1065" t="str">
            <v>IG Itagui-18</v>
          </cell>
          <cell r="E1065" t="str">
            <v>Demolición de enchapes y acabados de muros (indiferente del material). Incluye cargue, retiro, disposición de escombros a sitio aprobado por la autoridad ambiental. APLICA SOLO CUANDO EL MURO DE SOPORTE NO VA A SER DEMOLIDO</v>
          </cell>
          <cell r="F1065" t="str">
            <v>m2</v>
          </cell>
          <cell r="G1065">
            <v>499.54590000000002</v>
          </cell>
          <cell r="H1065">
            <v>7000</v>
          </cell>
          <cell r="I1065">
            <v>3496821.3</v>
          </cell>
        </row>
        <row r="1066">
          <cell r="D1066" t="str">
            <v>IG Apartado-11</v>
          </cell>
          <cell r="E1066" t="str">
            <v>Demolición de enchapes y acabados de muros (indiferente del material). Incluye cargue, retiro, disposición de escombros a sitio aprobado por la autoridad ambiental. APLICA SOLO CUANDO EL MURO DE SOPORTE NO VA A SER DEMOLIDO</v>
          </cell>
          <cell r="F1066" t="str">
            <v>m2</v>
          </cell>
          <cell r="G1066">
            <v>300</v>
          </cell>
          <cell r="H1066">
            <v>7000</v>
          </cell>
          <cell r="I1066">
            <v>2100000</v>
          </cell>
        </row>
        <row r="1067">
          <cell r="D1067" t="str">
            <v>IG Magangue-12</v>
          </cell>
          <cell r="E1067" t="str">
            <v>Demolición de enchapes y acabados de muros (indiferente del material). Incluye cargue, retiro, disposición de escombros a sitio aprobado por la autoridad ambiental. APLICA SOLO CUANDO EL MURO DE SOPORTE NO VA A SER DEMOLIDO</v>
          </cell>
          <cell r="F1067" t="str">
            <v>m2</v>
          </cell>
          <cell r="G1067">
            <v>150</v>
          </cell>
          <cell r="H1067">
            <v>7000</v>
          </cell>
          <cell r="I1067">
            <v>1050000</v>
          </cell>
        </row>
        <row r="1068">
          <cell r="D1068" t="str">
            <v>IG Cartagena-20</v>
          </cell>
          <cell r="E1068" t="str">
            <v>Demolición de enchapes y acabados de muros (indiferente del material). Incluye cargue, retiro, disposición de escombros a sitio aprobado por la autoridad ambiental. APLICA SOLO CUANDO EL MURO DE SOPORTE NO VA A SER DEMOLIDO</v>
          </cell>
          <cell r="F1068" t="str">
            <v>m2</v>
          </cell>
          <cell r="G1068">
            <v>60</v>
          </cell>
          <cell r="H1068">
            <v>7000</v>
          </cell>
          <cell r="I1068">
            <v>420000</v>
          </cell>
        </row>
        <row r="1069">
          <cell r="D1069" t="str">
            <v>IG Combita-12</v>
          </cell>
          <cell r="E1069" t="str">
            <v>Demolición de enchapes y acabados de muros (indiferente del material). Incluye cargue, retiro, disposición de escombros a sitio aprobado por la autoridad ambiental. APLICA SOLO CUANDO EL MURO DE SOPORTE NO VA A SER DEMOLIDO</v>
          </cell>
          <cell r="F1069" t="str">
            <v>m2</v>
          </cell>
          <cell r="G1069">
            <v>100</v>
          </cell>
          <cell r="H1069">
            <v>7000</v>
          </cell>
          <cell r="I1069">
            <v>700000</v>
          </cell>
        </row>
        <row r="1070">
          <cell r="D1070" t="str">
            <v>IG Monteria-13</v>
          </cell>
          <cell r="E1070" t="str">
            <v>Demolición de enchapes y acabados de muros (indiferente del material). Incluye cargue, retiro, disposición de escombros a sitio aprobado por la autoridad ambiental. APLICA SOLO CUANDO EL MURO DE SOPORTE NO VA A SER DEMOLIDO</v>
          </cell>
          <cell r="F1070" t="str">
            <v>m2</v>
          </cell>
          <cell r="G1070">
            <v>165</v>
          </cell>
          <cell r="H1070">
            <v>7000</v>
          </cell>
          <cell r="I1070">
            <v>1155000</v>
          </cell>
        </row>
        <row r="1071">
          <cell r="D1071" t="str">
            <v>IG Pitalito-19</v>
          </cell>
          <cell r="E1071" t="str">
            <v>Demolición de enchapes y acabados de muros (indiferente del material). Incluye cargue, retiro, disposición de escombros a sitio aprobado por la autoridad ambiental. APLICA SOLO CUANDO EL MURO DE SOPORTE NO VA A SER DEMOLIDO</v>
          </cell>
          <cell r="F1071" t="str">
            <v>m2</v>
          </cell>
          <cell r="G1071">
            <v>270</v>
          </cell>
          <cell r="H1071">
            <v>7000</v>
          </cell>
          <cell r="I1071">
            <v>1890000</v>
          </cell>
        </row>
        <row r="1072">
          <cell r="D1072" t="str">
            <v>IG Neiva-16</v>
          </cell>
          <cell r="E1072" t="str">
            <v>Demolición de enchapes y acabados de muros (indiferente del material). Incluye cargue, retiro, disposición de escombros a sitio aprobado por la autoridad ambiental. APLICA SOLO CUANDO EL MURO DE SOPORTE NO VA A SER DEMOLIDO</v>
          </cell>
          <cell r="F1072" t="str">
            <v>m2</v>
          </cell>
          <cell r="G1072">
            <v>378.9</v>
          </cell>
          <cell r="H1072">
            <v>7000</v>
          </cell>
          <cell r="I1072">
            <v>2652300</v>
          </cell>
        </row>
        <row r="1073">
          <cell r="D1073" t="str">
            <v>IG Chaparral-10</v>
          </cell>
          <cell r="E1073" t="str">
            <v>Demolición de enchapes y acabados de muros (indiferente del material). Incluye cargue, retiro, disposición de escombros a sitio aprobado por la autoridad ambiental. APLICA SOLO CUANDO EL MURO DE SOPORTE NO VA A SER DEMOLIDO</v>
          </cell>
          <cell r="F1073" t="str">
            <v>m2</v>
          </cell>
          <cell r="G1073">
            <v>245</v>
          </cell>
          <cell r="H1073">
            <v>7000</v>
          </cell>
          <cell r="I1073">
            <v>1715000</v>
          </cell>
        </row>
        <row r="1074">
          <cell r="D1074" t="str">
            <v>IG Santa Rosa -31</v>
          </cell>
          <cell r="E1074" t="str">
            <v>Demolición de enchapes y acabados de muros (indiferente del material). Incluye cargue, retiro, disposición de escombros a sitio aprobado por la autoridad ambiental. APLICA SOLO CUANDO EL MURO DE SOPORTE NO VA A SER DEMOLIDO</v>
          </cell>
          <cell r="F1074" t="str">
            <v>m2</v>
          </cell>
          <cell r="G1074">
            <v>64</v>
          </cell>
          <cell r="H1074">
            <v>7000</v>
          </cell>
          <cell r="I1074">
            <v>446250</v>
          </cell>
        </row>
        <row r="1075">
          <cell r="D1075" t="str">
            <v>IG Santa Rosa -82</v>
          </cell>
          <cell r="E1075" t="str">
            <v>Demolición de enchapes y acabados de muros (indiferente del material). Incluye cargue, retiro, disposición de escombros a sitio aprobado por la autoridad ambiental. APLICA SOLO CUANDO EL MURO DE SOPORTE NO VA A SER DEMOLIDO</v>
          </cell>
          <cell r="F1075" t="str">
            <v>m2</v>
          </cell>
          <cell r="G1075">
            <v>170</v>
          </cell>
          <cell r="H1075">
            <v>7000</v>
          </cell>
          <cell r="I1075">
            <v>1190000</v>
          </cell>
        </row>
        <row r="1076">
          <cell r="D1076" t="str">
            <v>IG Santa Rosa -93</v>
          </cell>
          <cell r="E1076" t="str">
            <v>Demolición de enchapes y acabados de muros (indiferente del material). Incluye cargue, retiro, disposición de escombros a sitio aprobado por la autoridad ambiental. APLICA SOLO CUANDO EL MURO DE SOPORTE NO VA A SER DEMOLIDO</v>
          </cell>
          <cell r="F1076" t="str">
            <v>m2</v>
          </cell>
          <cell r="G1076">
            <v>60</v>
          </cell>
          <cell r="H1076">
            <v>7000</v>
          </cell>
          <cell r="I1076">
            <v>420000</v>
          </cell>
        </row>
        <row r="1077">
          <cell r="D1077" t="str">
            <v>IG Tunja-23</v>
          </cell>
          <cell r="E1077" t="str">
            <v>Demolición de enchapes y acabados de muros (indiferente del material). Incluye cargue, retiro, disposición de escombros a sitio aprobado por la autoridad ambiental. APLICA SOLO CUANDO EL MURO DE SOPORTE NO VA A SER DEMOLIDO</v>
          </cell>
          <cell r="F1077" t="str">
            <v>m2</v>
          </cell>
          <cell r="G1077">
            <v>50</v>
          </cell>
          <cell r="H1077">
            <v>7000</v>
          </cell>
          <cell r="I1077">
            <v>350000</v>
          </cell>
        </row>
        <row r="1078">
          <cell r="D1078" t="str">
            <v>IG Tunja-214</v>
          </cell>
          <cell r="E1078" t="str">
            <v>Demolición de enchapes y acabados de muros (indiferente del material). Incluye cargue, retiro, disposición de escombros a sitio aprobado por la autoridad ambiental. APLICA SOLO CUANDO EL MURO DE SOPORTE NO VA A SER DEMOLIDO</v>
          </cell>
          <cell r="F1078" t="str">
            <v>m2</v>
          </cell>
          <cell r="G1078">
            <v>35</v>
          </cell>
          <cell r="H1078">
            <v>7000</v>
          </cell>
          <cell r="I1078">
            <v>245000</v>
          </cell>
        </row>
        <row r="1079">
          <cell r="D1079" t="str">
            <v>AS Barranquilla-10</v>
          </cell>
          <cell r="E1079" t="str">
            <v>Demolición de enchapes y acabados de muros (indiferente del material). Incluye cargue, retiro, disposición de escombros a sitio aprobado por la autoridad ambiental. APLICA SOLO CUANDO EL MURO DE SOPORTE NO VA A SER DEMOLIDO</v>
          </cell>
          <cell r="F1079" t="str">
            <v>m2</v>
          </cell>
          <cell r="G1079">
            <v>576</v>
          </cell>
          <cell r="H1079">
            <v>7000</v>
          </cell>
          <cell r="I1079">
            <v>4032000</v>
          </cell>
        </row>
        <row r="1080">
          <cell r="D1080" t="str">
            <v>AS Acacias-393</v>
          </cell>
          <cell r="E1080" t="str">
            <v>Demolición de enchapes y acabados de muros (indiferente del material). Incluye cargue, retiro, disposición de escombros a sitio aprobado por la autoridad ambiental. APLICA SOLO CUANDO EL MURO DE SOPORTE NO VA A SER DEMOLIDO</v>
          </cell>
          <cell r="F1080" t="str">
            <v>m2</v>
          </cell>
          <cell r="G1080">
            <v>25</v>
          </cell>
          <cell r="H1080">
            <v>7000</v>
          </cell>
          <cell r="I1080">
            <v>175000</v>
          </cell>
        </row>
        <row r="1081">
          <cell r="D1081" t="str">
            <v>AS Acacias-528</v>
          </cell>
          <cell r="E1081" t="str">
            <v>Demolición de enchapes y acabados de muros (indiferente del material). Incluye cargue, retiro, disposición de escombros a sitio aprobado por la autoridad ambiental. APLICA SOLO CUANDO EL MURO DE SOPORTE NO VA A SER DEMOLIDO</v>
          </cell>
          <cell r="F1081" t="str">
            <v>m2</v>
          </cell>
          <cell r="G1081">
            <v>25</v>
          </cell>
          <cell r="H1081">
            <v>7000</v>
          </cell>
          <cell r="I1081">
            <v>175000</v>
          </cell>
        </row>
        <row r="1082">
          <cell r="D1082" t="str">
            <v>AS Acacias-667</v>
          </cell>
          <cell r="E1082" t="str">
            <v>Demolición de enchapes y acabados de muros (indiferente del material). Incluye cargue, retiro, disposición de escombros a sitio aprobado por la autoridad ambiental. APLICA SOLO CUANDO EL MURO DE SOPORTE NO VA A SER DEMOLIDO</v>
          </cell>
          <cell r="F1082" t="str">
            <v>m2</v>
          </cell>
          <cell r="G1082">
            <v>8</v>
          </cell>
          <cell r="H1082">
            <v>7000</v>
          </cell>
          <cell r="I1082">
            <v>56000</v>
          </cell>
        </row>
        <row r="1083">
          <cell r="D1083" t="str">
            <v>IG Corozal-25</v>
          </cell>
          <cell r="E1083" t="str">
            <v>Demolición de enchapes y acabados de muros (indiferente del material). Incluye cargue, retiro, disposición de escombros a sitio aprobado por la autoridad ambiental. APLICA SOLO CUANDO EL MURO DE SOPORTE NO VA A SER DEMOLIDO</v>
          </cell>
          <cell r="F1083" t="str">
            <v>m2</v>
          </cell>
          <cell r="G1083">
            <v>165</v>
          </cell>
          <cell r="H1083">
            <v>7000</v>
          </cell>
          <cell r="I1083">
            <v>1155000</v>
          </cell>
        </row>
        <row r="1084">
          <cell r="D1084" t="str">
            <v>IG Manizales EPMSC -65</v>
          </cell>
          <cell r="E1084" t="str">
            <v>Demolición de enchapes y acabados de muros (indiferente del material). Incluye cargue, retiro, disposición de escombros a sitio aprobado por la autoridad ambiental. APLICA SOLO CUANDO EL MURO DE SOPORTE NO VA A SER DEMOLIDO</v>
          </cell>
          <cell r="F1084" t="str">
            <v>m2</v>
          </cell>
          <cell r="G1084">
            <v>1179</v>
          </cell>
          <cell r="H1084">
            <v>7000</v>
          </cell>
          <cell r="I1084">
            <v>8253000</v>
          </cell>
        </row>
        <row r="1085">
          <cell r="D1085" t="str">
            <v>IG Leticia-21</v>
          </cell>
          <cell r="E1085" t="str">
            <v>Demolición de enchapes y acabados de muros (indiferente del material). Incluye cargue, retiro, disposición de escombros a sitio aprobado por la autoridad ambiental. APLICA SOLO CUANDO EL MURO DE SOPORTE NO VA A SER DEMOLIDO</v>
          </cell>
          <cell r="F1085" t="str">
            <v>m2</v>
          </cell>
          <cell r="G1085">
            <v>13</v>
          </cell>
          <cell r="H1085">
            <v>7000</v>
          </cell>
          <cell r="I1085">
            <v>91000</v>
          </cell>
        </row>
        <row r="1086">
          <cell r="D1086" t="str">
            <v>AS Cucuta - Todos-16</v>
          </cell>
          <cell r="E1086" t="str">
            <v>Demolición de enchapes y acabados de muros (indiferente del material). Incluye cargue, retiro, disposición de escombros a sitio aprobado por la autoridad ambiental. APLICA SOLO CUANDO EL MURO DE SOPORTE NO VA A SER DEMOLIDO</v>
          </cell>
          <cell r="F1086" t="str">
            <v>m2</v>
          </cell>
          <cell r="G1086">
            <v>39.520000000000003</v>
          </cell>
          <cell r="H1086">
            <v>7000</v>
          </cell>
          <cell r="I1086">
            <v>276640</v>
          </cell>
        </row>
        <row r="1087">
          <cell r="D1087" t="str">
            <v>AS Cartagena-21</v>
          </cell>
          <cell r="E1087" t="str">
            <v>Demolición de enchapes y acabados de muros (indiferente del material). Incluye cargue, retiro, disposición de escombros a sitio aprobado por la autoridad ambiental. APLICA SOLO CUANDO EL MURO DE SOPORTE NO VA A SER DEMOLIDO</v>
          </cell>
          <cell r="F1087" t="str">
            <v>m2</v>
          </cell>
          <cell r="G1087">
            <v>90</v>
          </cell>
          <cell r="H1087">
            <v>7000</v>
          </cell>
          <cell r="I1087">
            <v>630000</v>
          </cell>
        </row>
        <row r="1088">
          <cell r="D1088" t="str">
            <v>AS Bogota Area Sanidad-17</v>
          </cell>
          <cell r="E1088" t="str">
            <v>Demolición de enchapes y acabados de muros (indiferente del material). Incluye cargue, retiro, disposición de escombros a sitio aprobado por la autoridad ambiental. APLICA SOLO CUANDO EL MURO DE SOPORTE NO VA A SER DEMOLIDO</v>
          </cell>
          <cell r="F1088" t="str">
            <v>m2</v>
          </cell>
          <cell r="G1088">
            <v>350</v>
          </cell>
          <cell r="H1088">
            <v>7000</v>
          </cell>
          <cell r="I1088">
            <v>2450000</v>
          </cell>
        </row>
        <row r="1089">
          <cell r="D1089" t="str">
            <v>IG Manizales RM-24</v>
          </cell>
          <cell r="E1089" t="str">
            <v>Demolición de enchapes y acabados de muros de tipo liviano (cerámico, arcilla, o baldosas livianas de cemento). Incluye cargue, retiro, disposición de escombros a sitio aprobado por la autoridad ambiental. APLICA SOLO CUANDO EL MURO DE SOPORTE NO VA A SER DEMOLIDO</v>
          </cell>
          <cell r="F1089" t="str">
            <v>m2</v>
          </cell>
          <cell r="G1089">
            <v>80</v>
          </cell>
          <cell r="H1089">
            <v>7000</v>
          </cell>
          <cell r="I1089">
            <v>560000</v>
          </cell>
        </row>
        <row r="1090">
          <cell r="D1090" t="str">
            <v>IG Magangue-11</v>
          </cell>
          <cell r="E1090" t="str">
            <v>Demolición de estructura en concreto reforzado (indiferente de la resistencia). NO incluye cimentación. Incluye apuntalamientos técnicos y cualquier otra tarea de soporte provisional según solicitud de carga y comportamiento en sitio, cargue, retiro, disposición de escombros</v>
          </cell>
          <cell r="F1090" t="str">
            <v>m3</v>
          </cell>
          <cell r="G1090">
            <v>1.5</v>
          </cell>
          <cell r="H1090">
            <v>206268</v>
          </cell>
          <cell r="I1090">
            <v>309402</v>
          </cell>
        </row>
        <row r="1091">
          <cell r="D1091" t="str">
            <v>IG Florencia Cunduy-11</v>
          </cell>
          <cell r="E1091" t="str">
            <v>Demolición de estructura en concreto reforzado (indiferente de la resistencia). NO incluye cimentación. Incluye apuntalamientos técnicos y cualquier otra tarea de soporte provisional según solicitud de carga y comportamiento en sitio, cargue, retiro, disposición de escombros</v>
          </cell>
          <cell r="F1091" t="str">
            <v>m3</v>
          </cell>
          <cell r="G1091">
            <v>17</v>
          </cell>
          <cell r="H1091">
            <v>206268</v>
          </cell>
          <cell r="I1091">
            <v>3506556</v>
          </cell>
        </row>
        <row r="1092">
          <cell r="D1092" t="str">
            <v>IG Monteria-11</v>
          </cell>
          <cell r="E1092" t="str">
            <v>Demolición de estructura en concreto reforzado (indiferente de la resistencia). NO incluye cimentación. Incluye apuntalamientos técnicos y cualquier otra tarea de soporte provisional según solicitud de carga y comportamiento en sitio, cargue, retiro, disposición de escombros</v>
          </cell>
          <cell r="F1092" t="str">
            <v>m3</v>
          </cell>
          <cell r="G1092">
            <v>4</v>
          </cell>
          <cell r="H1092">
            <v>206268</v>
          </cell>
          <cell r="I1092">
            <v>825072</v>
          </cell>
        </row>
        <row r="1093">
          <cell r="D1093" t="str">
            <v>IG Corozal-23</v>
          </cell>
          <cell r="E1093" t="str">
            <v>Demolición de estructura en concreto reforzado (indiferente de la resistencia). NO incluye cimentación. Incluye apuntalamientos técnicos y cualquier otra tarea de soporte provisional según solicitud de carga y comportamiento en sitio, cargue, retiro, disposición de escombros</v>
          </cell>
          <cell r="F1093" t="str">
            <v>m3</v>
          </cell>
          <cell r="G1093">
            <v>4</v>
          </cell>
          <cell r="H1093">
            <v>206268</v>
          </cell>
          <cell r="I1093">
            <v>825072</v>
          </cell>
        </row>
        <row r="1094">
          <cell r="D1094" t="str">
            <v>IG Leticia-29</v>
          </cell>
          <cell r="E1094" t="str">
            <v>Demolición de guardaescobas (indiferente del material y espesor). Incluye cargue, retiro, disposición de escombros</v>
          </cell>
          <cell r="F1094" t="str">
            <v>ml</v>
          </cell>
          <cell r="G1094">
            <v>784</v>
          </cell>
          <cell r="H1094">
            <v>3500</v>
          </cell>
          <cell r="I1094">
            <v>2744000</v>
          </cell>
        </row>
        <row r="1095">
          <cell r="D1095" t="str">
            <v>AS Barranquilla-12</v>
          </cell>
          <cell r="E1095" t="str">
            <v>Demolición de guardaescobas (indiferente del material y espesor). Incluye cargue, retiro, disposición de escombros</v>
          </cell>
          <cell r="F1095" t="str">
            <v>ml</v>
          </cell>
          <cell r="G1095">
            <v>230</v>
          </cell>
          <cell r="H1095">
            <v>3500</v>
          </cell>
          <cell r="I1095">
            <v>805000</v>
          </cell>
        </row>
        <row r="1096">
          <cell r="D1096" t="str">
            <v>AS Acacias-395</v>
          </cell>
          <cell r="E1096" t="str">
            <v>Demolición de guardaescobas (indiferente del material y espesor). Incluye cargue, retiro, disposición de escombros</v>
          </cell>
          <cell r="F1096" t="str">
            <v>ml</v>
          </cell>
          <cell r="G1096">
            <v>55</v>
          </cell>
          <cell r="H1096">
            <v>3500</v>
          </cell>
          <cell r="I1096">
            <v>192500</v>
          </cell>
        </row>
        <row r="1097">
          <cell r="D1097" t="str">
            <v>AS Acacias-530</v>
          </cell>
          <cell r="E1097" t="str">
            <v>Demolición de guardaescobas (indiferente del material y espesor). Incluye cargue, retiro, disposición de escombros</v>
          </cell>
          <cell r="F1097" t="str">
            <v>ml</v>
          </cell>
          <cell r="G1097">
            <v>55</v>
          </cell>
          <cell r="H1097">
            <v>3500</v>
          </cell>
          <cell r="I1097">
            <v>192500</v>
          </cell>
        </row>
        <row r="1098">
          <cell r="D1098" t="str">
            <v>AS Acacias-669</v>
          </cell>
          <cell r="E1098" t="str">
            <v>Demolición de guardaescobas (indiferente del material y espesor). Incluye cargue, retiro, disposición de escombros</v>
          </cell>
          <cell r="F1098" t="str">
            <v>ml</v>
          </cell>
          <cell r="G1098">
            <v>20</v>
          </cell>
          <cell r="H1098">
            <v>3500</v>
          </cell>
          <cell r="I1098">
            <v>70000</v>
          </cell>
        </row>
        <row r="1099">
          <cell r="D1099" t="str">
            <v>AS Acacias-790</v>
          </cell>
          <cell r="E1099" t="str">
            <v>Demolición de guardaescobas (indiferente del material y espesor). Incluye cargue, retiro, disposición de escombros</v>
          </cell>
          <cell r="F1099" t="str">
            <v>ml</v>
          </cell>
          <cell r="G1099">
            <v>20</v>
          </cell>
          <cell r="H1099">
            <v>3500</v>
          </cell>
          <cell r="I1099">
            <v>70000</v>
          </cell>
        </row>
        <row r="1100">
          <cell r="D1100" t="str">
            <v>AS Cucuta - Todos-22</v>
          </cell>
          <cell r="E1100" t="str">
            <v>Demolición de guardaescobas (indiferente del material y espesor). Incluye cargue, retiro, disposición de escombros a sitio aprobado por la autoridad ambiental</v>
          </cell>
          <cell r="F1100" t="str">
            <v>ml</v>
          </cell>
          <cell r="G1100">
            <v>419.1</v>
          </cell>
          <cell r="H1100">
            <v>3500</v>
          </cell>
          <cell r="I1100">
            <v>1466850</v>
          </cell>
        </row>
        <row r="1101">
          <cell r="D1101" t="str">
            <v>AS Cartagena-36</v>
          </cell>
          <cell r="E1101" t="str">
            <v>Demolición de guardaescobas (indiferente del material y espesor). Incluye cargue, retiro, disposición de escombros a sitio aprobado por la autoridad ambiental</v>
          </cell>
          <cell r="F1101" t="str">
            <v>ml</v>
          </cell>
          <cell r="G1101">
            <v>76</v>
          </cell>
          <cell r="H1101">
            <v>3500</v>
          </cell>
          <cell r="I1101">
            <v>266000</v>
          </cell>
        </row>
        <row r="1102">
          <cell r="D1102" t="str">
            <v>AS Sincelejo-27</v>
          </cell>
          <cell r="E1102" t="str">
            <v>Demolición de guardaescobas (indiferente del material y espesor). Incluye cargue, retiro, disposición de escombros a sitio aprobado por la autoridad ambiental</v>
          </cell>
          <cell r="F1102" t="str">
            <v>ml</v>
          </cell>
          <cell r="G1102">
            <v>231</v>
          </cell>
          <cell r="H1102">
            <v>3500</v>
          </cell>
          <cell r="I1102">
            <v>808500</v>
          </cell>
        </row>
        <row r="1103">
          <cell r="D1103" t="str">
            <v>AS Bogota Area Sanidad-22</v>
          </cell>
          <cell r="E1103" t="str">
            <v>Demolición de guardaescobas (indiferente del material y espesor). Incluye cargue, retiro, disposición de escombros a sitio aprobado por la autoridad ambiental</v>
          </cell>
          <cell r="F1103" t="str">
            <v>ml</v>
          </cell>
          <cell r="G1103">
            <v>150</v>
          </cell>
          <cell r="H1103">
            <v>3500</v>
          </cell>
          <cell r="I1103">
            <v>525000</v>
          </cell>
        </row>
        <row r="1104">
          <cell r="D1104" t="str">
            <v>AS Cucuta - Todos-32</v>
          </cell>
          <cell r="E1104" t="str">
            <v>Demolición de lavadero de piso existente en mampostería, de medidas 1,60x3,00x1,20m (a x L x h). Incluye demolición de paredes y fondo junto con su pañete y enchape, cargue, retiro, disposición de escombros a sitio aprobado por la autoridad ambiental. NO incluye manipulación de instalaciones</v>
          </cell>
          <cell r="F1104" t="str">
            <v>un</v>
          </cell>
          <cell r="G1104">
            <v>1</v>
          </cell>
          <cell r="H1104">
            <v>239358</v>
          </cell>
          <cell r="I1104">
            <v>239358</v>
          </cell>
        </row>
        <row r="1105">
          <cell r="D1105" t="str">
            <v>IG Medellin Bellavista-7</v>
          </cell>
          <cell r="E1105" t="str">
            <v>Demolición de lavamanos, lavadero y orinales corridos (indiferente del material). Incluye compresores neumáticos, cargue, retiro, disposición de escombros</v>
          </cell>
          <cell r="F1105" t="str">
            <v>ml</v>
          </cell>
          <cell r="G1105">
            <v>25</v>
          </cell>
          <cell r="H1105">
            <v>14600</v>
          </cell>
          <cell r="I1105">
            <v>365000</v>
          </cell>
        </row>
        <row r="1106">
          <cell r="D1106" t="str">
            <v>IG Bogota La Modelo-77</v>
          </cell>
          <cell r="E1106" t="str">
            <v>Demolición de lavamanos, lavadero y orinales corridos (indiferente del material). Incluye compresores neumáticos, cargue, retiro, disposición de escombros</v>
          </cell>
          <cell r="F1106" t="str">
            <v>ml</v>
          </cell>
          <cell r="G1106">
            <v>30</v>
          </cell>
          <cell r="H1106">
            <v>14600</v>
          </cell>
          <cell r="I1106">
            <v>438000</v>
          </cell>
        </row>
        <row r="1107">
          <cell r="D1107" t="str">
            <v>IG Pitalito-16</v>
          </cell>
          <cell r="E1107" t="str">
            <v>Demolición de lavamanos, lavadero y orinales corridos (indiferente del material). Incluye compresores neumáticos, cargue, retiro, disposición de escombros</v>
          </cell>
          <cell r="F1107" t="str">
            <v>ml</v>
          </cell>
          <cell r="G1107">
            <v>38.4</v>
          </cell>
          <cell r="H1107">
            <v>14600</v>
          </cell>
          <cell r="I1107">
            <v>560640</v>
          </cell>
        </row>
        <row r="1108">
          <cell r="D1108" t="str">
            <v>IG Neiva-13</v>
          </cell>
          <cell r="E1108" t="str">
            <v>Demolición de lavamanos, lavadero y orinales corridos (indiferente del material). Incluye compresores neumáticos, cargue, retiro, disposición de escombros</v>
          </cell>
          <cell r="F1108" t="str">
            <v>ml</v>
          </cell>
          <cell r="G1108">
            <v>78.5</v>
          </cell>
          <cell r="H1108">
            <v>14600</v>
          </cell>
          <cell r="I1108">
            <v>1146100</v>
          </cell>
        </row>
        <row r="1109">
          <cell r="D1109" t="str">
            <v>IG Tumaco-20</v>
          </cell>
          <cell r="E1109" t="str">
            <v>Demolición de lavamanos, lavadero y orinales corridos (indiferente del material). Incluye compresores neumáticos, cargue, retiro, disposición de escombros</v>
          </cell>
          <cell r="F1109" t="str">
            <v>ml</v>
          </cell>
          <cell r="G1109">
            <v>50</v>
          </cell>
          <cell r="H1109">
            <v>14600</v>
          </cell>
          <cell r="I1109">
            <v>730000</v>
          </cell>
        </row>
        <row r="1110">
          <cell r="D1110" t="str">
            <v>IG Aguachica-22</v>
          </cell>
          <cell r="E1110" t="str">
            <v>Demolición de lavamanos, lavadero y orinales corridos (indiferente del material). Incluye compresores neumáticos, cargue, retiro, disposición de escombros</v>
          </cell>
          <cell r="F1110" t="str">
            <v>ml</v>
          </cell>
          <cell r="G1110">
            <v>5</v>
          </cell>
          <cell r="H1110">
            <v>14600</v>
          </cell>
          <cell r="I1110">
            <v>73000</v>
          </cell>
        </row>
        <row r="1111">
          <cell r="D1111" t="str">
            <v>IG Manizales EPMSC -68</v>
          </cell>
          <cell r="E1111" t="str">
            <v>Demolición de lavamanos, lavadero y orinales corridos (indiferente del material). Incluye compresores neumáticos, cargue, retiro, disposición de escombros a sitio aprobado por la autoridad ambiental</v>
          </cell>
          <cell r="F1111" t="str">
            <v>ml</v>
          </cell>
          <cell r="G1111">
            <v>18</v>
          </cell>
          <cell r="H1111">
            <v>14600</v>
          </cell>
          <cell r="I1111">
            <v>262800</v>
          </cell>
        </row>
        <row r="1112">
          <cell r="D1112" t="str">
            <v>AS Cucuta - Todos-30</v>
          </cell>
          <cell r="E1112" t="str">
            <v>Demolición de lavamanos, lavadero y orinales corridos (indiferente del material). Incluye compresores neumáticos, cargue, retiro, disposición de escombros a sitio aprobado por la autoridad ambiental</v>
          </cell>
          <cell r="F1112" t="str">
            <v>ml</v>
          </cell>
          <cell r="G1112">
            <v>2</v>
          </cell>
          <cell r="H1112">
            <v>14600</v>
          </cell>
          <cell r="I1112">
            <v>29200</v>
          </cell>
        </row>
        <row r="1113">
          <cell r="D1113" t="str">
            <v>AS Cartagena-49</v>
          </cell>
          <cell r="E1113" t="str">
            <v>Demolición de lavamanos, lavadero y orinales corridos (indiferente del material). Incluye compresores neumáticos, cargue, retiro, disposición de escombros a sitio aprobado por la autoridad ambiental</v>
          </cell>
          <cell r="F1113" t="str">
            <v>ml</v>
          </cell>
          <cell r="G1113">
            <v>10</v>
          </cell>
          <cell r="H1113">
            <v>14600</v>
          </cell>
          <cell r="I1113">
            <v>146000</v>
          </cell>
        </row>
        <row r="1114">
          <cell r="D1114" t="str">
            <v>IG Manizales RM-23</v>
          </cell>
          <cell r="E1114" t="str">
            <v>Demolición de lavamanos, lavadero y orinales corridos (indiferente del material). Incluye compresores neumáticos, cargue, retiro, disposición de escombros a sitio aprobado por la autoridad ambiental</v>
          </cell>
          <cell r="F1114" t="str">
            <v xml:space="preserve">m </v>
          </cell>
          <cell r="G1114">
            <v>23</v>
          </cell>
          <cell r="H1114">
            <v>14600</v>
          </cell>
          <cell r="I1114">
            <v>335800</v>
          </cell>
        </row>
        <row r="1115">
          <cell r="D1115" t="str">
            <v>AS Itagui-22</v>
          </cell>
          <cell r="E1115" t="str">
            <v>Demolición de mesones en concreto (indiferente de sus medidas). Incluye cargue, retiro, disposición de escombros a sitio aprobado por la autoridad ambiental</v>
          </cell>
          <cell r="F1115" t="str">
            <v>m2</v>
          </cell>
          <cell r="G1115">
            <v>1</v>
          </cell>
          <cell r="H1115">
            <v>12894</v>
          </cell>
          <cell r="I1115">
            <v>12894</v>
          </cell>
        </row>
        <row r="1116">
          <cell r="D1116" t="str">
            <v>AS Medellin Pedregal-10</v>
          </cell>
          <cell r="E1116" t="str">
            <v>Demolición de mesones en concreto (indiferente de sus medidas). Incluye cargue, retiro, disposición de escombros a sitio aprobado por la autoridad ambiental</v>
          </cell>
          <cell r="F1116" t="str">
            <v>m2</v>
          </cell>
          <cell r="G1116">
            <v>3</v>
          </cell>
          <cell r="H1116">
            <v>12894</v>
          </cell>
          <cell r="I1116">
            <v>38682</v>
          </cell>
        </row>
        <row r="1117">
          <cell r="D1117" t="str">
            <v>AS Cucuta - Todos-29</v>
          </cell>
          <cell r="E1117" t="str">
            <v>Demolición de mesones en concreto (indiferente de sus medidas). Incluye cargue, retiro, disposición de escombros a sitio aprobado por la autoridad ambiental</v>
          </cell>
          <cell r="F1117" t="str">
            <v>m2</v>
          </cell>
          <cell r="G1117">
            <v>15.18</v>
          </cell>
          <cell r="H1117">
            <v>12894</v>
          </cell>
          <cell r="I1117">
            <v>195730.92</v>
          </cell>
        </row>
        <row r="1118">
          <cell r="D1118" t="str">
            <v>IG Manizales RM-22</v>
          </cell>
          <cell r="E1118" t="str">
            <v>Demolición de mesones en concreto (indiferente de sus medidas). Incluye cargue, retiro, disposición de escombros a sitio aprobado por la autoridad ambiental</v>
          </cell>
          <cell r="F1118" t="str">
            <v>m2</v>
          </cell>
          <cell r="G1118">
            <v>8.0500000000000007</v>
          </cell>
          <cell r="H1118">
            <v>12894</v>
          </cell>
          <cell r="I1118">
            <v>103796.70000000001</v>
          </cell>
        </row>
        <row r="1119">
          <cell r="D1119" t="str">
            <v>IG Combita-10</v>
          </cell>
          <cell r="E1119" t="str">
            <v>Demolición de muros dobles en mampostería de arcilla e.&gt;20&lt;=30 cm. Incluye apuntalamientos técnicos y cualquier otra tarea de soporte provisional según solicitud de carga y comportamiento en sitio, cargue, retiro, disposición de escombros</v>
          </cell>
          <cell r="F1119" t="str">
            <v>m2</v>
          </cell>
          <cell r="G1119">
            <v>68</v>
          </cell>
          <cell r="H1119">
            <v>21640</v>
          </cell>
          <cell r="I1119">
            <v>1471520</v>
          </cell>
        </row>
        <row r="1120">
          <cell r="D1120" t="str">
            <v>IG Florencia Cunduy-16</v>
          </cell>
          <cell r="E1120" t="str">
            <v>Demolición de muros dobles en mampostería de arcilla e.&gt;20&lt;=30 cm. Incluye apuntalamientos técnicos y cualquier otra tarea de soporte provisional según solicitud de carga y comportamiento en sitio, cargue, retiro, disposición de escombros</v>
          </cell>
          <cell r="F1120" t="str">
            <v>m2</v>
          </cell>
          <cell r="G1120">
            <v>437.5</v>
          </cell>
          <cell r="H1120">
            <v>21640</v>
          </cell>
          <cell r="I1120">
            <v>9467500</v>
          </cell>
        </row>
        <row r="1121">
          <cell r="D1121" t="str">
            <v>IG Manizales RM-194</v>
          </cell>
          <cell r="E1121"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1" t="str">
            <v>m2</v>
          </cell>
          <cell r="G1121">
            <v>40</v>
          </cell>
          <cell r="H1121">
            <v>15111</v>
          </cell>
          <cell r="I1121">
            <v>604440</v>
          </cell>
        </row>
        <row r="1122">
          <cell r="D1122" t="str">
            <v>IG Manizales RM-20</v>
          </cell>
          <cell r="E1122"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2" t="str">
            <v>m2</v>
          </cell>
          <cell r="G1122">
            <v>30</v>
          </cell>
          <cell r="H1122">
            <v>15111</v>
          </cell>
          <cell r="I1122">
            <v>453330</v>
          </cell>
        </row>
        <row r="1123">
          <cell r="D1123" t="str">
            <v>IG Manizales EPMSC -120</v>
          </cell>
          <cell r="E1123"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3" t="str">
            <v>m2</v>
          </cell>
          <cell r="G1123">
            <v>28.75</v>
          </cell>
          <cell r="H1123">
            <v>15111</v>
          </cell>
          <cell r="I1123">
            <v>434441.25</v>
          </cell>
        </row>
        <row r="1124">
          <cell r="D1124" t="str">
            <v>IG Corozal-19</v>
          </cell>
          <cell r="E1124"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4" t="str">
            <v>m2</v>
          </cell>
          <cell r="G1124">
            <v>65</v>
          </cell>
          <cell r="H1124">
            <v>15111</v>
          </cell>
          <cell r="I1124">
            <v>982215</v>
          </cell>
        </row>
        <row r="1125">
          <cell r="D1125" t="str">
            <v xml:space="preserve"> AS Medellin Bellavista-23</v>
          </cell>
          <cell r="E1125"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5" t="str">
            <v>m2</v>
          </cell>
          <cell r="G1125">
            <v>30</v>
          </cell>
          <cell r="H1125">
            <v>15111</v>
          </cell>
          <cell r="I1125">
            <v>453330</v>
          </cell>
        </row>
        <row r="1126">
          <cell r="D1126" t="str">
            <v>AS Itagui-23</v>
          </cell>
          <cell r="E1126"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6" t="str">
            <v>m2</v>
          </cell>
          <cell r="G1126">
            <v>42</v>
          </cell>
          <cell r="H1126">
            <v>15111</v>
          </cell>
          <cell r="I1126">
            <v>634662</v>
          </cell>
        </row>
        <row r="1127">
          <cell r="D1127" t="str">
            <v>AS Puerto Triunfo-10</v>
          </cell>
          <cell r="E1127"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7" t="str">
            <v>m2</v>
          </cell>
          <cell r="G1127">
            <v>30</v>
          </cell>
          <cell r="H1127">
            <v>15111</v>
          </cell>
          <cell r="I1127">
            <v>453330</v>
          </cell>
        </row>
        <row r="1128">
          <cell r="D1128" t="str">
            <v>AS Medellin Pedregal-11</v>
          </cell>
          <cell r="E1128"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8" t="str">
            <v>m2</v>
          </cell>
          <cell r="G1128">
            <v>30</v>
          </cell>
          <cell r="H1128">
            <v>15111</v>
          </cell>
          <cell r="I1128">
            <v>453330</v>
          </cell>
        </row>
        <row r="1129">
          <cell r="D1129" t="str">
            <v>IG Manizales RM-122</v>
          </cell>
          <cell r="E1129" t="str">
            <v>Demolición de muros sencillos en mampostería de arcilla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29" t="str">
            <v>m2</v>
          </cell>
          <cell r="G1129">
            <v>40</v>
          </cell>
          <cell r="H1129">
            <v>15111</v>
          </cell>
          <cell r="I1129">
            <v>604440</v>
          </cell>
        </row>
        <row r="1130">
          <cell r="D1130" t="str">
            <v>IG Medellin Pedregal-15</v>
          </cell>
          <cell r="E1130" t="str">
            <v>Demolición de muros sencillos en mampostería de arcilla e.&lt;=15 cm. Incluye apuntalamientos técnicos y cualquier otra tarea de soporte provisional según solicitud de carga y comportamiento en sitio, cargue, retiro, disposición de escombros</v>
          </cell>
          <cell r="F1130" t="str">
            <v>m2</v>
          </cell>
          <cell r="G1130">
            <v>145.24</v>
          </cell>
          <cell r="H1130">
            <v>15111</v>
          </cell>
          <cell r="I1130">
            <v>2194721.64</v>
          </cell>
        </row>
        <row r="1131">
          <cell r="D1131" t="str">
            <v>IG Itagui-15</v>
          </cell>
          <cell r="E1131" t="str">
            <v>Demolición de muros sencillos en mampostería de arcilla e.&lt;=15 cm. Incluye apuntalamientos técnicos y cualquier otra tarea de soporte provisional según solicitud de carga y comportamiento en sitio, cargue, retiro, disposición de escombros</v>
          </cell>
          <cell r="F1131" t="str">
            <v>m2</v>
          </cell>
          <cell r="G1131">
            <v>167.1</v>
          </cell>
          <cell r="H1131">
            <v>15111</v>
          </cell>
          <cell r="I1131">
            <v>2525048.1</v>
          </cell>
        </row>
        <row r="1132">
          <cell r="D1132" t="str">
            <v>IG Apartado-9</v>
          </cell>
          <cell r="E1132" t="str">
            <v>Demolición de muros sencillos en mampostería de arcilla e.&lt;=15 cm. Incluye apuntalamientos técnicos y cualquier otra tarea de soporte provisional según solicitud de carga y comportamiento en sitio, cargue, retiro, disposición de escombros</v>
          </cell>
          <cell r="F1132" t="str">
            <v>m2</v>
          </cell>
          <cell r="G1132">
            <v>70</v>
          </cell>
          <cell r="H1132">
            <v>15111</v>
          </cell>
          <cell r="I1132">
            <v>1057770</v>
          </cell>
        </row>
        <row r="1133">
          <cell r="D1133" t="str">
            <v>IG Medellin Bellavista-8</v>
          </cell>
          <cell r="E1133" t="str">
            <v>Demolición de muros sencillos en mampostería de arcilla e.&lt;=15 cm. Incluye apuntalamientos técnicos y cualquier otra tarea de soporte provisional según solicitud de carga y comportamiento en sitio, cargue, retiro, disposición de escombros</v>
          </cell>
          <cell r="F1133" t="str">
            <v>m2</v>
          </cell>
          <cell r="G1133">
            <v>240</v>
          </cell>
          <cell r="H1133">
            <v>15111</v>
          </cell>
          <cell r="I1133">
            <v>3626640</v>
          </cell>
        </row>
        <row r="1134">
          <cell r="D1134" t="str">
            <v>IG Bogota La Modelo-11</v>
          </cell>
          <cell r="E1134" t="str">
            <v>Demolición de muros sencillos en mampostería de arcilla e.&lt;=15 cm. Incluye apuntalamientos técnicos y cualquier otra tarea de soporte provisional según solicitud de carga y comportamiento en sitio, cargue, retiro, disposición de escombros</v>
          </cell>
          <cell r="F1134" t="str">
            <v>m2</v>
          </cell>
          <cell r="G1134">
            <v>89.1</v>
          </cell>
          <cell r="H1134">
            <v>15111</v>
          </cell>
          <cell r="I1134">
            <v>1346390.1</v>
          </cell>
        </row>
        <row r="1135">
          <cell r="D1135" t="str">
            <v>IG Bogota La Modelo-78</v>
          </cell>
          <cell r="E1135" t="str">
            <v>Demolición de muros sencillos en mampostería de arcilla e.&lt;=15 cm. Incluye apuntalamientos técnicos y cualquier otra tarea de soporte provisional según solicitud de carga y comportamiento en sitio, cargue, retiro, disposición de escombros</v>
          </cell>
          <cell r="F1135" t="str">
            <v>m2</v>
          </cell>
          <cell r="G1135">
            <v>308.8</v>
          </cell>
          <cell r="H1135">
            <v>15111</v>
          </cell>
          <cell r="I1135">
            <v>4666276.8</v>
          </cell>
        </row>
        <row r="1136">
          <cell r="D1136" t="str">
            <v>IG Magangue-7</v>
          </cell>
          <cell r="E1136" t="str">
            <v>Demolición de muros sencillos en mampostería de arcilla e.&lt;=15 cm. Incluye apuntalamientos técnicos y cualquier otra tarea de soporte provisional según solicitud de carga y comportamiento en sitio, cargue, retiro, disposición de escombros</v>
          </cell>
          <cell r="F1136" t="str">
            <v>m2</v>
          </cell>
          <cell r="G1136">
            <v>105</v>
          </cell>
          <cell r="H1136">
            <v>15111</v>
          </cell>
          <cell r="I1136">
            <v>1586655</v>
          </cell>
        </row>
        <row r="1137">
          <cell r="D1137" t="str">
            <v>IG Cartagena-18</v>
          </cell>
          <cell r="E1137" t="str">
            <v>Demolición de muros sencillos en mampostería de arcilla e.&lt;=15 cm. Incluye apuntalamientos técnicos y cualquier otra tarea de soporte provisional según solicitud de carga y comportamiento en sitio, cargue, retiro, disposición de escombros</v>
          </cell>
          <cell r="F1137" t="str">
            <v>m2</v>
          </cell>
          <cell r="G1137">
            <v>120</v>
          </cell>
          <cell r="H1137">
            <v>15111</v>
          </cell>
          <cell r="I1137">
            <v>1813320</v>
          </cell>
        </row>
        <row r="1138">
          <cell r="D1138" t="str">
            <v>IG Florencia Cunduy-15</v>
          </cell>
          <cell r="E1138" t="str">
            <v>Demolición de muros sencillos en mampostería de arcilla e.&lt;=15 cm. Incluye apuntalamientos técnicos y cualquier otra tarea de soporte provisional según solicitud de carga y comportamiento en sitio, cargue, retiro, disposición de escombros</v>
          </cell>
          <cell r="F1138" t="str">
            <v>m2</v>
          </cell>
          <cell r="G1138">
            <v>352</v>
          </cell>
          <cell r="H1138">
            <v>15111</v>
          </cell>
          <cell r="I1138">
            <v>5319072</v>
          </cell>
        </row>
        <row r="1139">
          <cell r="D1139" t="str">
            <v>IG Monteria-7</v>
          </cell>
          <cell r="E1139" t="str">
            <v>Demolición de muros sencillos en mampostería de arcilla e.&lt;=15 cm. Incluye apuntalamientos técnicos y cualquier otra tarea de soporte provisional según solicitud de carga y comportamiento en sitio, cargue, retiro, disposición de escombros</v>
          </cell>
          <cell r="F1139" t="str">
            <v>m2</v>
          </cell>
          <cell r="G1139">
            <v>189</v>
          </cell>
          <cell r="H1139">
            <v>15111</v>
          </cell>
          <cell r="I1139">
            <v>2855979</v>
          </cell>
        </row>
        <row r="1140">
          <cell r="D1140" t="str">
            <v>IG Pitalito-15</v>
          </cell>
          <cell r="E1140" t="str">
            <v>Demolición de muros sencillos en mampostería de arcilla e.&lt;=15 cm. Incluye apuntalamientos técnicos y cualquier otra tarea de soporte provisional según solicitud de carga y comportamiento en sitio, cargue, retiro, disposición de escombros</v>
          </cell>
          <cell r="F1140" t="str">
            <v>m2</v>
          </cell>
          <cell r="G1140">
            <v>60</v>
          </cell>
          <cell r="H1140">
            <v>15111</v>
          </cell>
          <cell r="I1140">
            <v>906660</v>
          </cell>
        </row>
        <row r="1141">
          <cell r="D1141" t="str">
            <v>IG Neiva-12</v>
          </cell>
          <cell r="E1141" t="str">
            <v>Demolición de muros sencillos en mampostería de arcilla e.&lt;=15 cm. Incluye apuntalamientos técnicos y cualquier otra tarea de soporte provisional según solicitud de carga y comportamiento en sitio, cargue, retiro, disposición de escombros</v>
          </cell>
          <cell r="F1141" t="str">
            <v>m2</v>
          </cell>
          <cell r="G1141">
            <v>108.8</v>
          </cell>
          <cell r="H1141">
            <v>15111</v>
          </cell>
          <cell r="I1141">
            <v>1644077</v>
          </cell>
        </row>
        <row r="1142">
          <cell r="D1142" t="str">
            <v>IG Tumaco-21</v>
          </cell>
          <cell r="E1142" t="str">
            <v>Demolición de muros sencillos en mampostería de arcilla e.&lt;=15 cm. Incluye apuntalamientos técnicos y cualquier otra tarea de soporte provisional según solicitud de carga y comportamiento en sitio, cargue, retiro, disposición de escombros</v>
          </cell>
          <cell r="F1142" t="str">
            <v>m2</v>
          </cell>
          <cell r="G1142">
            <v>200</v>
          </cell>
          <cell r="H1142">
            <v>15111</v>
          </cell>
          <cell r="I1142">
            <v>3022200</v>
          </cell>
        </row>
        <row r="1143">
          <cell r="D1143" t="str">
            <v>IG Aguachica-23</v>
          </cell>
          <cell r="E1143" t="str">
            <v>Demolición de muros sencillos en mampostería de arcilla e.&lt;=15 cm. Incluye apuntalamientos técnicos y cualquier otra tarea de soporte provisional según solicitud de carga y comportamiento en sitio, cargue, retiro, disposición de escombros</v>
          </cell>
          <cell r="F1143" t="str">
            <v>m2</v>
          </cell>
          <cell r="G1143">
            <v>20</v>
          </cell>
          <cell r="H1143">
            <v>15111</v>
          </cell>
          <cell r="I1143">
            <v>302220</v>
          </cell>
        </row>
        <row r="1144">
          <cell r="D1144" t="str">
            <v>IG Chaparral-8</v>
          </cell>
          <cell r="E1144" t="str">
            <v>Demolición de muros sencillos en mampostería de arcilla e.&lt;=15 cm. Incluye apuntalamientos técnicos y cualquier otra tarea de soporte provisional según solicitud de carga y comportamiento en sitio, cargue, retiro, disposición de escombros</v>
          </cell>
          <cell r="F1144" t="str">
            <v>m2</v>
          </cell>
          <cell r="G1144">
            <v>65</v>
          </cell>
          <cell r="H1144">
            <v>15111</v>
          </cell>
          <cell r="I1144">
            <v>982215</v>
          </cell>
        </row>
        <row r="1145">
          <cell r="D1145" t="str">
            <v>IG Santa Rosa -67</v>
          </cell>
          <cell r="E1145" t="str">
            <v>Demolición de muros sencillos en mampostería de arcilla e.&lt;=15 cm. Incluye apuntalamientos técnicos y cualquier otra tarea de soporte provisional según solicitud de carga y comportamiento en sitio, cargue, retiro, disposición de escombros</v>
          </cell>
          <cell r="F1145" t="str">
            <v>m2</v>
          </cell>
          <cell r="G1145">
            <v>29</v>
          </cell>
          <cell r="H1145">
            <v>15111</v>
          </cell>
          <cell r="I1145">
            <v>444263</v>
          </cell>
        </row>
        <row r="1146">
          <cell r="D1146" t="str">
            <v>IG Tunja-32</v>
          </cell>
          <cell r="E1146" t="str">
            <v>Demolición de muros sencillos en mampostería de arcilla e.&lt;=15 cm. Incluye apuntalamientos técnicos y cualquier otra tarea de soporte provisional según solicitud de carga y comportamiento en sitio, cargue, retiro, disposición de escombros</v>
          </cell>
          <cell r="F1146" t="str">
            <v>m2</v>
          </cell>
          <cell r="G1146">
            <v>28.75</v>
          </cell>
          <cell r="H1146">
            <v>15111</v>
          </cell>
          <cell r="I1146">
            <v>434441.25</v>
          </cell>
        </row>
        <row r="1147">
          <cell r="D1147" t="str">
            <v>IG Tunja-74</v>
          </cell>
          <cell r="E1147" t="str">
            <v>Demolición de muros sencillos en mampostería de arcilla e.&lt;=15 cm. Incluye apuntalamientos técnicos y cualquier otra tarea de soporte provisional según solicitud de carga y comportamiento en sitio, cargue, retiro, disposición de escombros</v>
          </cell>
          <cell r="F1147" t="str">
            <v>m2</v>
          </cell>
          <cell r="G1147">
            <v>12</v>
          </cell>
          <cell r="H1147">
            <v>15111</v>
          </cell>
          <cell r="I1147">
            <v>181332</v>
          </cell>
        </row>
        <row r="1148">
          <cell r="D1148" t="str">
            <v>IG Tunja-101</v>
          </cell>
          <cell r="E1148" t="str">
            <v>Demolición de muros sencillos en mampostería de arcilla e.&lt;=15 cm. Incluye apuntalamientos técnicos y cualquier otra tarea de soporte provisional según solicitud de carga y comportamiento en sitio, cargue, retiro, disposición de escombros</v>
          </cell>
          <cell r="F1148" t="str">
            <v>m2</v>
          </cell>
          <cell r="G1148">
            <v>20.8</v>
          </cell>
          <cell r="H1148">
            <v>15111</v>
          </cell>
          <cell r="I1148">
            <v>314309</v>
          </cell>
        </row>
        <row r="1149">
          <cell r="D1149" t="str">
            <v>IG Tunja-123</v>
          </cell>
          <cell r="E1149" t="str">
            <v>Demolición de muros sencillos en mampostería de arcilla e.&lt;=15 cm. Incluye apuntalamientos técnicos y cualquier otra tarea de soporte provisional según solicitud de carga y comportamiento en sitio, cargue, retiro, disposición de escombros</v>
          </cell>
          <cell r="F1149" t="str">
            <v>m2</v>
          </cell>
          <cell r="G1149">
            <v>22.8</v>
          </cell>
          <cell r="H1149">
            <v>15111</v>
          </cell>
          <cell r="I1149">
            <v>344530.8</v>
          </cell>
        </row>
        <row r="1150">
          <cell r="D1150" t="str">
            <v>AS Cucuta - Todos-18</v>
          </cell>
          <cell r="E1150" t="str">
            <v>Demolición de muros sencillos en mampostería de arcilla e.&lt;=15 cm. Incluye apuntalamientos técnicos y cualquier otra tarea de soporte provisional según solicitud de carga y comportamiento en sitio, cargue, retiro, disposición de escombros</v>
          </cell>
          <cell r="F1150" t="str">
            <v>m2</v>
          </cell>
          <cell r="G1150">
            <v>162.24</v>
          </cell>
          <cell r="H1150">
            <v>15111</v>
          </cell>
          <cell r="I1150">
            <v>2451608.64</v>
          </cell>
        </row>
        <row r="1151">
          <cell r="D1151" t="str">
            <v>AS Barranquilla-7</v>
          </cell>
          <cell r="E1151" t="str">
            <v>Demolición de muros sencillos en mampostería de arcilla e.&lt;=15 cm. Incluye apuntalamientos técnicos y cualquier otra tarea de soporte provisional según solicitud de carga y comportamiento en sitio, cargue, retiro, disposición de escombros</v>
          </cell>
          <cell r="F1151" t="str">
            <v>m2</v>
          </cell>
          <cell r="G1151">
            <v>121</v>
          </cell>
          <cell r="H1151">
            <v>15111</v>
          </cell>
          <cell r="I1151">
            <v>1828431</v>
          </cell>
        </row>
        <row r="1152">
          <cell r="D1152" t="str">
            <v>AS Cartagena-23</v>
          </cell>
          <cell r="E1152" t="str">
            <v>Demolición de muros sencillos en mampostería de arcilla e.&lt;=15 cm. Incluye apuntalamientos técnicos y cualquier otra tarea de soporte provisional según solicitud de carga y comportamiento en sitio, cargue, retiro, disposición de escombros</v>
          </cell>
          <cell r="F1152" t="str">
            <v>m2</v>
          </cell>
          <cell r="G1152">
            <v>40</v>
          </cell>
          <cell r="H1152">
            <v>15111</v>
          </cell>
          <cell r="I1152">
            <v>604440</v>
          </cell>
        </row>
        <row r="1153">
          <cell r="D1153" t="str">
            <v>AS Acacias-390</v>
          </cell>
          <cell r="E1153" t="str">
            <v>Demolición de muros sencillos en mampostería de arcilla e.&lt;=15 cm. Incluye apuntalamientos técnicos y cualquier otra tarea de soporte provisional según solicitud de carga y comportamiento en sitio, cargue, retiro, disposición de escombros</v>
          </cell>
          <cell r="F1153" t="str">
            <v>m2</v>
          </cell>
          <cell r="G1153">
            <v>12</v>
          </cell>
          <cell r="H1153">
            <v>15111</v>
          </cell>
          <cell r="I1153">
            <v>181332</v>
          </cell>
        </row>
        <row r="1154">
          <cell r="D1154" t="str">
            <v>AS Acacias-525</v>
          </cell>
          <cell r="E1154" t="str">
            <v>Demolición de muros sencillos en mampostería de arcilla e.&lt;=15 cm. Incluye apuntalamientos técnicos y cualquier otra tarea de soporte provisional según solicitud de carga y comportamiento en sitio, cargue, retiro, disposición de escombros</v>
          </cell>
          <cell r="F1154" t="str">
            <v>m2</v>
          </cell>
          <cell r="G1154">
            <v>12</v>
          </cell>
          <cell r="H1154">
            <v>15111</v>
          </cell>
          <cell r="I1154">
            <v>181332</v>
          </cell>
        </row>
        <row r="1155">
          <cell r="D1155" t="str">
            <v>AS Acacias-664</v>
          </cell>
          <cell r="E1155" t="str">
            <v>Demolición de muros sencillos en mampostería de arcilla e.&lt;=15 cm. Incluye apuntalamientos técnicos y cualquier otra tarea de soporte provisional según solicitud de carga y comportamiento en sitio, cargue, retiro, disposición de escombros</v>
          </cell>
          <cell r="F1155" t="str">
            <v>m2</v>
          </cell>
          <cell r="G1155">
            <v>8</v>
          </cell>
          <cell r="H1155">
            <v>15111</v>
          </cell>
          <cell r="I1155">
            <v>120888</v>
          </cell>
        </row>
        <row r="1156">
          <cell r="D1156" t="str">
            <v>IG Apartado-14</v>
          </cell>
          <cell r="E1156" t="str">
            <v>Demolición de muros sencillos en mampostería de concreto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56" t="str">
            <v>m2</v>
          </cell>
          <cell r="G1156">
            <v>20</v>
          </cell>
          <cell r="H1156">
            <v>20551</v>
          </cell>
          <cell r="I1156">
            <v>411020</v>
          </cell>
        </row>
        <row r="1157">
          <cell r="D1157" t="str">
            <v>IG Cartagena-19</v>
          </cell>
          <cell r="E1157" t="str">
            <v>Demolición de muros sencillos en mampostería de concreto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57" t="str">
            <v>m2</v>
          </cell>
          <cell r="G1157">
            <v>183</v>
          </cell>
          <cell r="H1157">
            <v>20551</v>
          </cell>
          <cell r="I1157">
            <v>3760833</v>
          </cell>
        </row>
        <row r="1158">
          <cell r="D1158" t="str">
            <v>AS Cartagena-24</v>
          </cell>
          <cell r="E1158" t="str">
            <v>Demolición de muros sencillos en mampostería de concreto e.&lt;=15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158" t="str">
            <v>m2</v>
          </cell>
          <cell r="G1158">
            <v>80</v>
          </cell>
          <cell r="H1158">
            <v>20551</v>
          </cell>
          <cell r="I1158">
            <v>1644080</v>
          </cell>
        </row>
        <row r="1159">
          <cell r="D1159" t="str">
            <v>IG Leticia-22</v>
          </cell>
          <cell r="E1159" t="str">
            <v>Demolición de Pañetes (indiferente del tipo), incluyendo proceso de raspado de restantes y limpieza hasta descubrir el material original de construcción del muro y/o columna y/o viga. Incluye cargue, retiro, disposición de escombros</v>
          </cell>
          <cell r="F1159" t="str">
            <v>m2</v>
          </cell>
          <cell r="G1159">
            <v>847.13</v>
          </cell>
          <cell r="H1159">
            <v>5992</v>
          </cell>
          <cell r="I1159">
            <v>5076002.96</v>
          </cell>
        </row>
        <row r="1160">
          <cell r="D1160" t="str">
            <v>IG Medellin Pedregal-19</v>
          </cell>
          <cell r="E1160" t="str">
            <v>Demolición de Pañetes (indiferente del tipo), incluyendo proceso de raspado de restantes y limpieza hasta descubrir el material original de construcción del muro y/o columna y/o viga. Incluye cargue, retiro, disposición de escombros</v>
          </cell>
          <cell r="F1160" t="str">
            <v>m2</v>
          </cell>
          <cell r="G1160">
            <v>35.4</v>
          </cell>
          <cell r="H1160">
            <v>5992</v>
          </cell>
          <cell r="I1160">
            <v>212116.8</v>
          </cell>
        </row>
        <row r="1161">
          <cell r="D1161" t="str">
            <v>IG Itagui-19</v>
          </cell>
          <cell r="E1161" t="str">
            <v>Demolición de Pañetes (indiferente del tipo), incluyendo proceso de raspado de restantes y limpieza hasta descubrir el material original de construcción del muro y/o columna y/o viga. Incluye cargue, retiro, disposición de escombros</v>
          </cell>
          <cell r="F1161" t="str">
            <v>m2</v>
          </cell>
          <cell r="G1161">
            <v>748.66589999999997</v>
          </cell>
          <cell r="H1161">
            <v>5992</v>
          </cell>
          <cell r="I1161">
            <v>4486006.07</v>
          </cell>
        </row>
        <row r="1162">
          <cell r="D1162" t="str">
            <v>IG Apartado-10</v>
          </cell>
          <cell r="E1162" t="str">
            <v>Demolición de Pañetes (indiferente del tipo), incluyendo proceso de raspado de restantes y limpieza hasta descubrir el material original de construcción del muro y/o columna y/o viga. Incluye cargue, retiro, disposición de escombros</v>
          </cell>
          <cell r="F1162" t="str">
            <v>m2</v>
          </cell>
          <cell r="G1162">
            <v>1300</v>
          </cell>
          <cell r="H1162">
            <v>5992</v>
          </cell>
          <cell r="I1162">
            <v>7789600</v>
          </cell>
        </row>
        <row r="1163">
          <cell r="D1163" t="str">
            <v>IG Medellin Bellavista-11</v>
          </cell>
          <cell r="E1163" t="str">
            <v>Demolición de Pañetes (indiferente del tipo), incluyendo proceso de raspado de restantes y limpieza hasta descubrir el material original de construcción del muro y/o columna y/o viga. Incluye cargue, retiro, disposición de escombros</v>
          </cell>
          <cell r="F1163" t="str">
            <v>m2</v>
          </cell>
          <cell r="G1163">
            <v>870</v>
          </cell>
          <cell r="H1163">
            <v>5992</v>
          </cell>
          <cell r="I1163">
            <v>5213040</v>
          </cell>
        </row>
        <row r="1164">
          <cell r="D1164" t="str">
            <v>IG Bogota La Modelo-80</v>
          </cell>
          <cell r="E1164" t="str">
            <v>Demolición de Pañetes (indiferente del tipo), incluyendo proceso de raspado de restantes y limpieza hasta descubrir el material original de construcción del muro y/o columna y/o viga. Incluye cargue, retiro, disposición de escombros</v>
          </cell>
          <cell r="F1164" t="str">
            <v>m2</v>
          </cell>
          <cell r="G1164">
            <v>64.599999999999994</v>
          </cell>
          <cell r="H1164">
            <v>5992</v>
          </cell>
          <cell r="I1164">
            <v>387083.2</v>
          </cell>
        </row>
        <row r="1165">
          <cell r="D1165" t="str">
            <v>IG Magangue-10</v>
          </cell>
          <cell r="E1165" t="str">
            <v>Demolición de Pañetes (indiferente del tipo), incluyendo proceso de raspado de restantes y limpieza hasta descubrir el material original de construcción del muro y/o columna y/o viga. Incluye cargue, retiro, disposición de escombros</v>
          </cell>
          <cell r="F1165" t="str">
            <v>m2</v>
          </cell>
          <cell r="G1165">
            <v>105</v>
          </cell>
          <cell r="H1165">
            <v>5992</v>
          </cell>
          <cell r="I1165">
            <v>629160</v>
          </cell>
        </row>
        <row r="1166">
          <cell r="D1166" t="str">
            <v>IG Cartagena-21</v>
          </cell>
          <cell r="E1166" t="str">
            <v>Demolición de Pañetes (indiferente del tipo), incluyendo proceso de raspado de restantes y limpieza hasta descubrir el material original de construcción del muro y/o columna y/o viga. Incluye cargue, retiro, disposición de escombros</v>
          </cell>
          <cell r="F1166" t="str">
            <v>m2</v>
          </cell>
          <cell r="G1166">
            <v>120</v>
          </cell>
          <cell r="H1166">
            <v>5992</v>
          </cell>
          <cell r="I1166">
            <v>719040</v>
          </cell>
        </row>
        <row r="1167">
          <cell r="D1167" t="str">
            <v>IG Combita-16</v>
          </cell>
          <cell r="E1167" t="str">
            <v>Demolición de Pañetes (indiferente del tipo), incluyendo proceso de raspado de restantes y limpieza hasta descubrir el material original de construcción del muro y/o columna y/o viga. Incluye cargue, retiro, disposición de escombros</v>
          </cell>
          <cell r="F1167" t="str">
            <v>m2</v>
          </cell>
          <cell r="G1167">
            <v>640</v>
          </cell>
          <cell r="H1167">
            <v>5992</v>
          </cell>
          <cell r="I1167">
            <v>3834880</v>
          </cell>
        </row>
        <row r="1168">
          <cell r="D1168" t="str">
            <v>IG Monteria-10</v>
          </cell>
          <cell r="E1168" t="str">
            <v>Demolición de Pañetes (indiferente del tipo), incluyendo proceso de raspado de restantes y limpieza hasta descubrir el material original de construcción del muro y/o columna y/o viga. Incluye cargue, retiro, disposición de escombros</v>
          </cell>
          <cell r="F1168" t="str">
            <v>m2</v>
          </cell>
          <cell r="G1168">
            <v>105</v>
          </cell>
          <cell r="H1168">
            <v>5992</v>
          </cell>
          <cell r="I1168">
            <v>629160</v>
          </cell>
        </row>
        <row r="1169">
          <cell r="D1169" t="str">
            <v>IG Pitalito-17</v>
          </cell>
          <cell r="E1169" t="str">
            <v>Demolición de Pañetes (indiferente del tipo), incluyendo proceso de raspado de restantes y limpieza hasta descubrir el material original de construcción del muro y/o columna y/o viga. Incluye cargue, retiro, disposición de escombros</v>
          </cell>
          <cell r="F1169" t="str">
            <v>m2</v>
          </cell>
          <cell r="G1169">
            <v>270</v>
          </cell>
          <cell r="H1169">
            <v>5992</v>
          </cell>
          <cell r="I1169">
            <v>1617840</v>
          </cell>
        </row>
        <row r="1170">
          <cell r="D1170" t="str">
            <v>IG Neiva-14</v>
          </cell>
          <cell r="E1170" t="str">
            <v>Demolición de Pañetes (indiferente del tipo), incluyendo proceso de raspado de restantes y limpieza hasta descubrir el material original de construcción del muro y/o columna y/o viga. Incluye cargue, retiro, disposición de escombros</v>
          </cell>
          <cell r="F1170" t="str">
            <v>m2</v>
          </cell>
          <cell r="G1170">
            <v>500</v>
          </cell>
          <cell r="H1170">
            <v>5992</v>
          </cell>
          <cell r="I1170">
            <v>2996000</v>
          </cell>
        </row>
        <row r="1171">
          <cell r="D1171" t="str">
            <v>IG Chaparral-9</v>
          </cell>
          <cell r="E1171" t="str">
            <v>Demolición de Pañetes (indiferente del tipo), incluyendo proceso de raspado de restantes y limpieza hasta descubrir el material original de construcción del muro y/o columna y/o viga. Incluye cargue, retiro, disposición de escombros</v>
          </cell>
          <cell r="F1171" t="str">
            <v>m2</v>
          </cell>
          <cell r="G1171">
            <v>125</v>
          </cell>
          <cell r="H1171">
            <v>5992</v>
          </cell>
          <cell r="I1171">
            <v>749000</v>
          </cell>
        </row>
        <row r="1172">
          <cell r="D1172" t="str">
            <v>IG Tunja-103</v>
          </cell>
          <cell r="E1172" t="str">
            <v>Demolición de Pañetes (indiferente del tipo), incluyendo proceso de raspado de restantes y limpieza hasta descubrir el material original de construcción del muro y/o columna y/o viga. Incluye cargue, retiro, disposición de escombros</v>
          </cell>
          <cell r="F1172" t="str">
            <v>m2</v>
          </cell>
          <cell r="G1172">
            <v>15.6</v>
          </cell>
          <cell r="H1172">
            <v>5992</v>
          </cell>
          <cell r="I1172">
            <v>93475</v>
          </cell>
        </row>
        <row r="1173">
          <cell r="D1173" t="str">
            <v>AS Barranquilla-11</v>
          </cell>
          <cell r="E1173" t="str">
            <v>Demolición de Pañetes (indiferente del tipo), incluyendo proceso de raspado de restantes y limpieza hasta descubrir el material original de construcción del muro y/o columna y/o viga. Incluye cargue, retiro, disposición de escombros</v>
          </cell>
          <cell r="F1173" t="str">
            <v>m2</v>
          </cell>
          <cell r="G1173">
            <v>690</v>
          </cell>
          <cell r="H1173">
            <v>5992</v>
          </cell>
          <cell r="I1173">
            <v>4134480</v>
          </cell>
        </row>
        <row r="1174">
          <cell r="D1174" t="str">
            <v>AS Acacias-394</v>
          </cell>
          <cell r="E1174" t="str">
            <v>Demolición de Pañetes (indiferente del tipo), incluyendo proceso de raspado de restantes y limpieza hasta descubrir el material original de construcción del muro y/o columna y/o viga. Incluye cargue, retiro, disposición de escombros</v>
          </cell>
          <cell r="F1174" t="str">
            <v>m2</v>
          </cell>
          <cell r="G1174">
            <v>18</v>
          </cell>
          <cell r="H1174">
            <v>5992</v>
          </cell>
          <cell r="I1174">
            <v>107856</v>
          </cell>
        </row>
        <row r="1175">
          <cell r="D1175" t="str">
            <v>AS Acacias-529</v>
          </cell>
          <cell r="E1175" t="str">
            <v>Demolición de Pañetes (indiferente del tipo), incluyendo proceso de raspado de restantes y limpieza hasta descubrir el material original de construcción del muro y/o columna y/o viga. Incluye cargue, retiro, disposición de escombros</v>
          </cell>
          <cell r="F1175" t="str">
            <v>m2</v>
          </cell>
          <cell r="G1175">
            <v>18</v>
          </cell>
          <cell r="H1175">
            <v>5992</v>
          </cell>
          <cell r="I1175">
            <v>107856</v>
          </cell>
        </row>
        <row r="1176">
          <cell r="D1176" t="str">
            <v>AS Acacias-668</v>
          </cell>
          <cell r="E1176" t="str">
            <v>Demolición de Pañetes (indiferente del tipo), incluyendo proceso de raspado de restantes y limpieza hasta descubrir el material original de construcción del muro y/o columna y/o viga. Incluye cargue, retiro, disposición de escombros</v>
          </cell>
          <cell r="F1176" t="str">
            <v>m2</v>
          </cell>
          <cell r="G1176">
            <v>10</v>
          </cell>
          <cell r="H1176">
            <v>5992</v>
          </cell>
          <cell r="I1176">
            <v>59920</v>
          </cell>
        </row>
        <row r="1177">
          <cell r="D1177" t="str">
            <v>IG Corozal-22</v>
          </cell>
          <cell r="E1177" t="str">
            <v>Demolición de Pañetes (indiferente del tipo), incluyendo proceso de raspado de restantes y limpieza hasta descubrir el material original de construcción del muro y/o columna y/o viga. Incluye cargue, retiro, disposición de escombros a sitio aprobado por la autoridad ambiental. APLICA SOLO CUANDO EL MURO DE SOPORTE NO VA A SER DEMOLIDO</v>
          </cell>
          <cell r="F1177" t="str">
            <v>m2</v>
          </cell>
          <cell r="G1177">
            <v>105</v>
          </cell>
          <cell r="H1177">
            <v>5992</v>
          </cell>
          <cell r="I1177">
            <v>629160</v>
          </cell>
        </row>
        <row r="1178">
          <cell r="D1178" t="str">
            <v>AS Cartagena-22</v>
          </cell>
          <cell r="E1178" t="str">
            <v>Demolición de Pañetes (indiferente del tipo), incluyendo proceso de raspado de restantes y limpieza hasta descubrir el material original de construcción del muro y/o columna y/o viga. Incluye cargue, retiro, disposición de escombros a sitio aprobado por la autoridad ambiental. APLICA SOLO CUANDO EL MURO DE SOPORTE NO VA A SER DEMOLIDO</v>
          </cell>
          <cell r="F1178" t="str">
            <v>m2</v>
          </cell>
          <cell r="G1178">
            <v>180</v>
          </cell>
          <cell r="H1178">
            <v>5992</v>
          </cell>
          <cell r="I1178">
            <v>1078560</v>
          </cell>
        </row>
        <row r="1179">
          <cell r="D1179" t="str">
            <v>AS Sincelejo-22</v>
          </cell>
          <cell r="E1179" t="str">
            <v>Demolición de Pañetes (indiferente del tipo), incluyendo proceso de raspado de restantes y limpieza hasta descubrir el material original de construcción del muro y/o columna y/o viga. Incluye cargue, retiro, disposición de escombros a sitio aprobado por la autoridad ambiental. APLICA SOLO CUANDO EL MURO DE SOPORTE NO VA A SER DEMOLIDO</v>
          </cell>
          <cell r="F1179" t="str">
            <v>m2</v>
          </cell>
          <cell r="G1179">
            <v>44</v>
          </cell>
          <cell r="H1179">
            <v>5992</v>
          </cell>
          <cell r="I1179">
            <v>263648</v>
          </cell>
        </row>
        <row r="1180">
          <cell r="D1180" t="str">
            <v>AS Bogota Area Sanidad-18</v>
          </cell>
          <cell r="E1180" t="str">
            <v>Demolición de Pañetes (indiferente del tipo), incluyendo proceso de raspado de restantes y limpieza hasta descubrir el material original de construcción del muro y/o columna y/o viga. Incluye cargue, retiro, disposición de escombros a sitio aprobado por la autoridad ambiental. APLICA SOLO CUANDO EL MURO DE SOPORTE NO VA A SER DEMOLIDO</v>
          </cell>
          <cell r="F1180" t="str">
            <v>m2</v>
          </cell>
          <cell r="G1180">
            <v>245</v>
          </cell>
          <cell r="H1180">
            <v>5992</v>
          </cell>
          <cell r="I1180">
            <v>1468040</v>
          </cell>
        </row>
        <row r="1181">
          <cell r="D1181" t="str">
            <v>IG Magangue-8</v>
          </cell>
          <cell r="E1181" t="str">
            <v>Demolición de Pañetes bajo placa (indiferente del tipo), incluyendo proceso de raspado de restantes y limpieza hasta descubrir el material original de construcción de la placa. Incluye cargue, retiro, disposición de escombros</v>
          </cell>
          <cell r="F1181" t="str">
            <v>m2</v>
          </cell>
          <cell r="G1181">
            <v>89</v>
          </cell>
          <cell r="H1181">
            <v>7000</v>
          </cell>
          <cell r="I1181">
            <v>623000</v>
          </cell>
        </row>
        <row r="1182">
          <cell r="D1182" t="str">
            <v>IG Monteria-8</v>
          </cell>
          <cell r="E1182" t="str">
            <v>Demolición de Pañetes bajo placa (indiferente del tipo), incluyendo proceso de raspado de restantes y limpieza hasta descubrir el material original de construcción de la placa. Incluye cargue, retiro, disposición de escombros</v>
          </cell>
          <cell r="F1182" t="str">
            <v>m2</v>
          </cell>
          <cell r="G1182">
            <v>115</v>
          </cell>
          <cell r="H1182">
            <v>7000</v>
          </cell>
          <cell r="I1182">
            <v>805000</v>
          </cell>
        </row>
        <row r="1183">
          <cell r="D1183" t="str">
            <v>IG Corozal-20</v>
          </cell>
          <cell r="E1183"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3" t="str">
            <v>m2</v>
          </cell>
          <cell r="G1183">
            <v>115</v>
          </cell>
          <cell r="H1183">
            <v>7000</v>
          </cell>
          <cell r="I1183">
            <v>805000</v>
          </cell>
        </row>
        <row r="1184">
          <cell r="D1184" t="str">
            <v>IG Chaparral-11</v>
          </cell>
          <cell r="E1184"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4" t="str">
            <v>m2</v>
          </cell>
          <cell r="G1184">
            <v>15</v>
          </cell>
          <cell r="H1184">
            <v>7000</v>
          </cell>
          <cell r="I1184">
            <v>105000</v>
          </cell>
        </row>
        <row r="1185">
          <cell r="D1185" t="str">
            <v xml:space="preserve"> AS Medellin Bellavista-24</v>
          </cell>
          <cell r="E1185"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5" t="str">
            <v>m2</v>
          </cell>
          <cell r="G1185">
            <v>30</v>
          </cell>
          <cell r="H1185">
            <v>7000</v>
          </cell>
          <cell r="I1185">
            <v>210000</v>
          </cell>
        </row>
        <row r="1186">
          <cell r="D1186" t="str">
            <v>AS Itagui-24</v>
          </cell>
          <cell r="E1186"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6" t="str">
            <v>m2</v>
          </cell>
          <cell r="G1186">
            <v>12</v>
          </cell>
          <cell r="H1186">
            <v>7000</v>
          </cell>
          <cell r="I1186">
            <v>84000</v>
          </cell>
        </row>
        <row r="1187">
          <cell r="D1187" t="str">
            <v>AS Puerto Triunfo-11</v>
          </cell>
          <cell r="E1187"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7" t="str">
            <v>m2</v>
          </cell>
          <cell r="G1187">
            <v>30</v>
          </cell>
          <cell r="H1187">
            <v>7000</v>
          </cell>
          <cell r="I1187">
            <v>210000</v>
          </cell>
        </row>
        <row r="1188">
          <cell r="D1188" t="str">
            <v>AS Medellin Pedregal-12</v>
          </cell>
          <cell r="E1188"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8" t="str">
            <v>m2</v>
          </cell>
          <cell r="G1188">
            <v>12</v>
          </cell>
          <cell r="H1188">
            <v>7000</v>
          </cell>
          <cell r="I1188">
            <v>84000</v>
          </cell>
        </row>
        <row r="1189">
          <cell r="D1189" t="str">
            <v>AS Cucuta - Todos-17</v>
          </cell>
          <cell r="E1189"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89" t="str">
            <v>m2</v>
          </cell>
          <cell r="G1189">
            <v>346.33</v>
          </cell>
          <cell r="H1189">
            <v>7000</v>
          </cell>
          <cell r="I1189">
            <v>2424310</v>
          </cell>
        </row>
        <row r="1190">
          <cell r="D1190" t="str">
            <v>AS Cartagena-31</v>
          </cell>
          <cell r="E1190"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90" t="str">
            <v>m2</v>
          </cell>
          <cell r="G1190">
            <v>283</v>
          </cell>
          <cell r="H1190">
            <v>7000</v>
          </cell>
          <cell r="I1190">
            <v>1981000</v>
          </cell>
        </row>
        <row r="1191">
          <cell r="D1191" t="str">
            <v>AS Bogota Area Sanidad-21</v>
          </cell>
          <cell r="E1191"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91" t="str">
            <v>m2</v>
          </cell>
          <cell r="G1191">
            <v>331.65</v>
          </cell>
          <cell r="H1191">
            <v>7000</v>
          </cell>
          <cell r="I1191">
            <v>2321550</v>
          </cell>
        </row>
        <row r="1192">
          <cell r="D1192" t="str">
            <v>IG Combita-17</v>
          </cell>
          <cell r="E1192" t="str">
            <v>Demolición de Pañetes bajo placa (indiferente del tipo), incluyendo proceso de raspado de restantes y limpieza hasta descubrir el material original de construcción de la placa. Incluye cargue, retiro, disposición de escombros a sitio aprobado por la autoridad ambiental</v>
          </cell>
          <cell r="F1192" t="str">
            <v>m2</v>
          </cell>
          <cell r="G1192">
            <v>176</v>
          </cell>
          <cell r="H1192">
            <v>7000</v>
          </cell>
          <cell r="I1192">
            <v>1232000</v>
          </cell>
        </row>
        <row r="1193">
          <cell r="D1193" t="str">
            <v>IG Medellin Pedregal-17</v>
          </cell>
          <cell r="E1193" t="str">
            <v>Demolición de placa de contrapiso h.&lt;=15 cm (indiferente de la resistencia). Incluye cargue, retiro, disposición de escombros a sitio aprobado por la autoridad ambiental</v>
          </cell>
          <cell r="F1193" t="str">
            <v>m2</v>
          </cell>
          <cell r="G1193">
            <v>48.41</v>
          </cell>
          <cell r="H1193">
            <v>30605</v>
          </cell>
          <cell r="I1193">
            <v>1481435.03</v>
          </cell>
        </row>
        <row r="1194">
          <cell r="D1194" t="str">
            <v>IG Itagui-17</v>
          </cell>
          <cell r="E1194" t="str">
            <v>Demolición de placa de contrapiso h.&lt;=15 cm (indiferente de la resistencia). Incluye cargue, retiro, disposición de escombros a sitio aprobado por la autoridad ambiental</v>
          </cell>
          <cell r="F1194" t="str">
            <v>m2</v>
          </cell>
          <cell r="G1194">
            <v>346.73</v>
          </cell>
          <cell r="H1194">
            <v>30605</v>
          </cell>
          <cell r="I1194">
            <v>10611671.65</v>
          </cell>
        </row>
        <row r="1195">
          <cell r="D1195" t="str">
            <v>IG Apartado-12</v>
          </cell>
          <cell r="E1195" t="str">
            <v>Demolición de placa de contrapiso h.&lt;=15 cm (indiferente de la resistencia). Incluye cargue, retiro, disposición de escombros a sitio aprobado por la autoridad ambiental</v>
          </cell>
          <cell r="F1195" t="str">
            <v>m2</v>
          </cell>
          <cell r="G1195">
            <v>30</v>
          </cell>
          <cell r="H1195">
            <v>30605</v>
          </cell>
          <cell r="I1195">
            <v>918150</v>
          </cell>
        </row>
        <row r="1196">
          <cell r="D1196" t="str">
            <v>IG Medellin Bellavista-6</v>
          </cell>
          <cell r="E1196" t="str">
            <v>Demolición de placa de contrapiso h.&lt;=15 cm (indiferente de la resistencia). Incluye cargue, retiro, disposición de escombros a sitio aprobado por la autoridad ambiental</v>
          </cell>
          <cell r="F1196" t="str">
            <v>m2</v>
          </cell>
          <cell r="G1196">
            <v>630</v>
          </cell>
          <cell r="H1196">
            <v>30605</v>
          </cell>
          <cell r="I1196">
            <v>19281150</v>
          </cell>
        </row>
        <row r="1197">
          <cell r="D1197" t="str">
            <v>IG Bogota La Modelo-10</v>
          </cell>
          <cell r="E1197" t="str">
            <v>Demolición de placa de contrapiso h.&lt;=15 cm (indiferente de la resistencia). Incluye cargue, retiro, disposición de escombros a sitio aprobado por la autoridad ambiental</v>
          </cell>
          <cell r="F1197" t="str">
            <v>m2</v>
          </cell>
          <cell r="G1197">
            <v>53.04</v>
          </cell>
          <cell r="H1197">
            <v>30605</v>
          </cell>
          <cell r="I1197">
            <v>1623289.2</v>
          </cell>
        </row>
        <row r="1198">
          <cell r="D1198" t="str">
            <v>IG Bogota La Modelo-76</v>
          </cell>
          <cell r="E1198" t="str">
            <v>Demolición de placa de contrapiso h.&lt;=15 cm (indiferente de la resistencia). Incluye cargue, retiro, disposición de escombros a sitio aprobado por la autoridad ambiental</v>
          </cell>
          <cell r="F1198" t="str">
            <v>m2</v>
          </cell>
          <cell r="G1198">
            <v>40.76</v>
          </cell>
          <cell r="H1198">
            <v>30605</v>
          </cell>
          <cell r="I1198">
            <v>1247459.8</v>
          </cell>
        </row>
        <row r="1199">
          <cell r="D1199" t="str">
            <v>IG Magangue-6</v>
          </cell>
          <cell r="E1199" t="str">
            <v>Demolición de placa de contrapiso h.&lt;=15 cm (indiferente de la resistencia). Incluye cargue, retiro, disposición de escombros a sitio aprobado por la autoridad ambiental</v>
          </cell>
          <cell r="F1199" t="str">
            <v>m2</v>
          </cell>
          <cell r="G1199">
            <v>105</v>
          </cell>
          <cell r="H1199">
            <v>30605</v>
          </cell>
          <cell r="I1199">
            <v>3213525</v>
          </cell>
        </row>
        <row r="1200">
          <cell r="D1200" t="str">
            <v>IG Cartagena-22</v>
          </cell>
          <cell r="E1200" t="str">
            <v>Demolición de placa de contrapiso h.&lt;=15 cm (indiferente de la resistencia). Incluye cargue, retiro, disposición de escombros a sitio aprobado por la autoridad ambiental</v>
          </cell>
          <cell r="F1200" t="str">
            <v>m2</v>
          </cell>
          <cell r="G1200">
            <v>160</v>
          </cell>
          <cell r="H1200">
            <v>30605</v>
          </cell>
          <cell r="I1200">
            <v>4896800</v>
          </cell>
        </row>
        <row r="1201">
          <cell r="D1201" t="str">
            <v>IG Combita-15</v>
          </cell>
          <cell r="E1201" t="str">
            <v>Demolición de placa de contrapiso h.&lt;=15 cm (indiferente de la resistencia). Incluye cargue, retiro, disposición de escombros a sitio aprobado por la autoridad ambiental</v>
          </cell>
          <cell r="F1201" t="str">
            <v>m2</v>
          </cell>
          <cell r="G1201">
            <v>7</v>
          </cell>
          <cell r="H1201">
            <v>30605</v>
          </cell>
          <cell r="I1201">
            <v>214235</v>
          </cell>
        </row>
        <row r="1202">
          <cell r="D1202" t="str">
            <v>IG Monteria-6</v>
          </cell>
          <cell r="E1202" t="str">
            <v>Demolición de placa de contrapiso h.&lt;=15 cm (indiferente de la resistencia). Incluye cargue, retiro, disposición de escombros a sitio aprobado por la autoridad ambiental</v>
          </cell>
          <cell r="F1202" t="str">
            <v>m2</v>
          </cell>
          <cell r="G1202">
            <v>105</v>
          </cell>
          <cell r="H1202">
            <v>30605</v>
          </cell>
          <cell r="I1202">
            <v>3213525</v>
          </cell>
        </row>
        <row r="1203">
          <cell r="D1203" t="str">
            <v>IG Pitalito-13</v>
          </cell>
          <cell r="E1203" t="str">
            <v>Demolición de placa de contrapiso h.&lt;=15 cm (indiferente de la resistencia). Incluye cargue, retiro, disposición de escombros a sitio aprobado por la autoridad ambiental</v>
          </cell>
          <cell r="F1203" t="str">
            <v>m2</v>
          </cell>
          <cell r="G1203">
            <v>119</v>
          </cell>
          <cell r="H1203">
            <v>30605</v>
          </cell>
          <cell r="I1203">
            <v>3641995</v>
          </cell>
        </row>
        <row r="1204">
          <cell r="D1204" t="str">
            <v>IG Neiva-11</v>
          </cell>
          <cell r="E1204" t="str">
            <v>Demolición de placa de contrapiso h.&lt;=15 cm (indiferente de la resistencia). Incluye cargue, retiro, disposición de escombros a sitio aprobado por la autoridad ambiental</v>
          </cell>
          <cell r="F1204" t="str">
            <v>m2</v>
          </cell>
          <cell r="G1204">
            <v>289.89999999999998</v>
          </cell>
          <cell r="H1204">
            <v>30605</v>
          </cell>
          <cell r="I1204">
            <v>8872390</v>
          </cell>
        </row>
        <row r="1205">
          <cell r="D1205" t="str">
            <v>IG Tunja-33</v>
          </cell>
          <cell r="E1205" t="str">
            <v>Demolición de placa de contrapiso h.&lt;=15 cm (indiferente de la resistencia). Incluye cargue, retiro, disposición de escombros a sitio aprobado por la autoridad ambiental</v>
          </cell>
          <cell r="F1205" t="str">
            <v>m2</v>
          </cell>
          <cell r="G1205">
            <v>32</v>
          </cell>
          <cell r="H1205">
            <v>30605</v>
          </cell>
          <cell r="I1205">
            <v>979360</v>
          </cell>
        </row>
        <row r="1206">
          <cell r="D1206" t="str">
            <v>IG Tunja-73</v>
          </cell>
          <cell r="E1206" t="str">
            <v>Demolición de placa de contrapiso h.&lt;=15 cm (indiferente de la resistencia). Incluye cargue, retiro, disposición de escombros a sitio aprobado por la autoridad ambiental</v>
          </cell>
          <cell r="F1206" t="str">
            <v>m2</v>
          </cell>
          <cell r="G1206">
            <v>10.5</v>
          </cell>
          <cell r="H1206">
            <v>30605</v>
          </cell>
          <cell r="I1206">
            <v>321352.5</v>
          </cell>
        </row>
        <row r="1207">
          <cell r="D1207" t="str">
            <v>IG Tunja-102</v>
          </cell>
          <cell r="E1207" t="str">
            <v>Demolición de placa de contrapiso h.&lt;=15 cm (indiferente de la resistencia). Incluye cargue, retiro, disposición de escombros a sitio aprobado por la autoridad ambiental</v>
          </cell>
          <cell r="F1207" t="str">
            <v>m2</v>
          </cell>
          <cell r="G1207">
            <v>9</v>
          </cell>
          <cell r="H1207">
            <v>30605</v>
          </cell>
          <cell r="I1207">
            <v>275445</v>
          </cell>
        </row>
        <row r="1208">
          <cell r="D1208" t="str">
            <v>IG Tunja-124</v>
          </cell>
          <cell r="E1208" t="str">
            <v>Demolición de placa de contrapiso h.&lt;=15 cm (indiferente de la resistencia). Incluye cargue, retiro, disposición de escombros a sitio aprobado por la autoridad ambiental</v>
          </cell>
          <cell r="F1208" t="str">
            <v>m2</v>
          </cell>
          <cell r="G1208">
            <v>24.3</v>
          </cell>
          <cell r="H1208">
            <v>30605</v>
          </cell>
          <cell r="I1208">
            <v>743701.5</v>
          </cell>
        </row>
        <row r="1209">
          <cell r="D1209" t="str">
            <v>AS Barranquilla-6</v>
          </cell>
          <cell r="E1209" t="str">
            <v>Demolición de placa de contrapiso h.&lt;=15 cm (indiferente de la resistencia). Incluye cargue, retiro, disposición de escombros a sitio aprobado por la autoridad ambiental</v>
          </cell>
          <cell r="F1209" t="str">
            <v>m2</v>
          </cell>
          <cell r="G1209">
            <v>245</v>
          </cell>
          <cell r="H1209">
            <v>30605</v>
          </cell>
          <cell r="I1209">
            <v>7498225</v>
          </cell>
        </row>
        <row r="1210">
          <cell r="D1210" t="str">
            <v>AS Acacias-389</v>
          </cell>
          <cell r="E1210" t="str">
            <v>Demolición de placa de contrapiso h.&lt;=15 cm (indiferente de la resistencia). Incluye cargue, retiro, disposición de escombros a sitio aprobado por la autoridad ambiental</v>
          </cell>
          <cell r="F1210" t="str">
            <v>m2</v>
          </cell>
          <cell r="G1210">
            <v>15</v>
          </cell>
          <cell r="H1210">
            <v>30605</v>
          </cell>
          <cell r="I1210">
            <v>459075</v>
          </cell>
        </row>
        <row r="1211">
          <cell r="D1211" t="str">
            <v>AS Acacias-524</v>
          </cell>
          <cell r="E1211" t="str">
            <v>Demolición de placa de contrapiso h.&lt;=15 cm (indiferente de la resistencia). Incluye cargue, retiro, disposición de escombros a sitio aprobado por la autoridad ambiental</v>
          </cell>
          <cell r="F1211" t="str">
            <v>m2</v>
          </cell>
          <cell r="G1211">
            <v>15</v>
          </cell>
          <cell r="H1211">
            <v>30605</v>
          </cell>
          <cell r="I1211">
            <v>459075</v>
          </cell>
        </row>
        <row r="1212">
          <cell r="D1212" t="str">
            <v>AS Acacias-663</v>
          </cell>
          <cell r="E1212" t="str">
            <v>Demolición de placa de contrapiso h.&lt;=15 cm (indiferente de la resistencia). Incluye cargue, retiro, disposición de escombros a sitio aprobado por la autoridad ambiental</v>
          </cell>
          <cell r="F1212" t="str">
            <v>m2</v>
          </cell>
          <cell r="G1212">
            <v>15</v>
          </cell>
          <cell r="H1212">
            <v>30605</v>
          </cell>
          <cell r="I1212">
            <v>459075</v>
          </cell>
        </row>
        <row r="1213">
          <cell r="D1213" t="str">
            <v>IG Manizales RM-197</v>
          </cell>
          <cell r="E1213" t="str">
            <v>Demolición de placa de contrapiso h.&lt;=15 cm (indiferente de la resistencia). Incluye cargue, retiro, disposición de escombros a sitio aprobado por la autoridad ambiental</v>
          </cell>
          <cell r="F1213" t="str">
            <v>m2</v>
          </cell>
          <cell r="G1213">
            <v>45</v>
          </cell>
          <cell r="H1213">
            <v>30605</v>
          </cell>
          <cell r="I1213">
            <v>1377225</v>
          </cell>
        </row>
        <row r="1214">
          <cell r="D1214" t="str">
            <v>IG Manizales RM-123</v>
          </cell>
          <cell r="E1214" t="str">
            <v>Demolición de placa de contrapiso h.&lt;=15 cm (indiferente de la resistencia). Incluye cargue, retiro, disposición de escombros a sitio aprobado por la autoridad ambiental</v>
          </cell>
          <cell r="F1214" t="str">
            <v>m2</v>
          </cell>
          <cell r="G1214">
            <v>100</v>
          </cell>
          <cell r="H1214">
            <v>30605</v>
          </cell>
          <cell r="I1214">
            <v>3060500</v>
          </cell>
        </row>
        <row r="1215">
          <cell r="D1215" t="str">
            <v>IG Manizales EPMSC -66</v>
          </cell>
          <cell r="E1215" t="str">
            <v>Demolición de placa de contrapiso h.&lt;=15 cm (indiferente de la resistencia). Incluye cargue, retiro, disposición de escombros a sitio aprobado por la autoridad ambiental</v>
          </cell>
          <cell r="F1215" t="str">
            <v>m2</v>
          </cell>
          <cell r="G1215">
            <v>85</v>
          </cell>
          <cell r="H1215">
            <v>30605</v>
          </cell>
          <cell r="I1215">
            <v>2601425</v>
          </cell>
        </row>
        <row r="1216">
          <cell r="D1216" t="str">
            <v>IG Corozal-18</v>
          </cell>
          <cell r="E1216" t="str">
            <v>Demolición de placa de contrapiso h.&lt;=15 cm (indiferente de la resistencia). Incluye cargue, retiro, disposición de escombros a sitio aprobado por la autoridad ambiental</v>
          </cell>
          <cell r="F1216" t="str">
            <v>m2</v>
          </cell>
          <cell r="G1216">
            <v>105</v>
          </cell>
          <cell r="H1216">
            <v>30605</v>
          </cell>
          <cell r="I1216">
            <v>3213525</v>
          </cell>
        </row>
        <row r="1217">
          <cell r="D1217" t="str">
            <v>IG Aguachica-24</v>
          </cell>
          <cell r="E1217" t="str">
            <v>Demolición de placa de contrapiso h.&lt;=15 cm (indiferente de la resistencia). Incluye cargue, retiro, disposición de escombros a sitio aprobado por la autoridad ambiental</v>
          </cell>
          <cell r="F1217" t="str">
            <v>m2</v>
          </cell>
          <cell r="G1217">
            <v>200</v>
          </cell>
          <cell r="H1217">
            <v>30605</v>
          </cell>
          <cell r="I1217">
            <v>6121000</v>
          </cell>
        </row>
        <row r="1218">
          <cell r="D1218" t="str">
            <v>AS Cucuta - Todos-15</v>
          </cell>
          <cell r="E1218" t="str">
            <v>Demolición de placa de contrapiso h.&lt;=15 cm (indiferente de la resistencia). Incluye cargue, retiro, disposición de escombros a sitio aprobado por la autoridad ambiental</v>
          </cell>
          <cell r="F1218" t="str">
            <v>m2</v>
          </cell>
          <cell r="G1218">
            <v>21</v>
          </cell>
          <cell r="H1218">
            <v>30605</v>
          </cell>
          <cell r="I1218">
            <v>642705</v>
          </cell>
        </row>
        <row r="1219">
          <cell r="D1219" t="str">
            <v>IG Combita-14</v>
          </cell>
          <cell r="E1219" t="str">
            <v>Demolición de placa de entrepiso maciza e.&gt;10&lt;=25 cm(indiferente de la resistencia). Incluye apuntalamientos técnicos y cualquier otra tarea de soporte provisional según solicitud de carga y comportamiento en sitio, cargue, retiro, disposición de escombros</v>
          </cell>
          <cell r="F1219" t="str">
            <v>m2</v>
          </cell>
          <cell r="G1219">
            <v>173</v>
          </cell>
          <cell r="H1219">
            <v>24678</v>
          </cell>
          <cell r="I1219">
            <v>4269294</v>
          </cell>
        </row>
        <row r="1220">
          <cell r="D1220" t="str">
            <v>IG Pitalito-14</v>
          </cell>
          <cell r="E1220" t="str">
            <v>Demolición de placa de entrepiso maciza e.&gt;10&lt;=25 cm(indiferente de la resistencia). Incluye apuntalamientos técnicos y cualquier otra tarea de soporte provisional según solicitud de carga y comportamiento en sitio, cargue, retiro, disposición de escombros</v>
          </cell>
          <cell r="F1220" t="str">
            <v>m2</v>
          </cell>
          <cell r="G1220">
            <v>450</v>
          </cell>
          <cell r="H1220">
            <v>24678</v>
          </cell>
          <cell r="I1220">
            <v>11105100</v>
          </cell>
        </row>
        <row r="1221">
          <cell r="D1221" t="str">
            <v>IG Tumaco-22</v>
          </cell>
          <cell r="E1221" t="str">
            <v>Demolición de placa de entrepiso maciza e.&gt;10&lt;=25 cm(indiferente de la resistencia). Incluye apuntalamientos técnicos y cualquier otra tarea de soporte provisional según solicitud de carga y comportamiento en sitio, cargue, retiro, disposición de escombros</v>
          </cell>
          <cell r="F1221" t="str">
            <v>m2</v>
          </cell>
          <cell r="G1221">
            <v>30</v>
          </cell>
          <cell r="H1221">
            <v>24678</v>
          </cell>
          <cell r="I1221">
            <v>740340</v>
          </cell>
        </row>
        <row r="1222">
          <cell r="D1222" t="str">
            <v>AS Cucuta - Todos-31</v>
          </cell>
          <cell r="E1222" t="str">
            <v>Demolición de pocetas en mampostería de medidas 40x40x40cm hasta 60x60x60cm (indiferente del espesor de los muretes). Incluye cargue, retiro, disposición de escombros a sitio aprobado por la autoridad ambiental</v>
          </cell>
          <cell r="F1222" t="str">
            <v>un</v>
          </cell>
          <cell r="G1222">
            <v>3</v>
          </cell>
          <cell r="H1222">
            <v>30000</v>
          </cell>
          <cell r="I1222">
            <v>90000</v>
          </cell>
        </row>
        <row r="1223">
          <cell r="D1223" t="str">
            <v>AS Cartagena-50</v>
          </cell>
          <cell r="E1223" t="str">
            <v>Demolición de pocetas en mampostería de medidas 40x40x40cm hasta 60x60x60cm (indiferente del espesor de los muretes). Incluye cargue, retiro, disposición de escombros a sitio aprobado por la autoridad ambiental</v>
          </cell>
          <cell r="F1223" t="str">
            <v>un</v>
          </cell>
          <cell r="G1223">
            <v>6</v>
          </cell>
          <cell r="H1223">
            <v>30000</v>
          </cell>
          <cell r="I1223">
            <v>180000</v>
          </cell>
        </row>
        <row r="1224">
          <cell r="D1224" t="str">
            <v>AS Cartagena-48</v>
          </cell>
          <cell r="E1224" t="str">
            <v>Demolición de poyos para muebles y otros usos a.=60cm h.&lt;=10cm (indiferente de la resistencia). Incluye cargue, retiro, disposición de escombros a sitio aprobado por la autoridad ambiental</v>
          </cell>
          <cell r="F1224" t="str">
            <v>ml</v>
          </cell>
          <cell r="G1224">
            <v>12</v>
          </cell>
          <cell r="H1224">
            <v>18363</v>
          </cell>
          <cell r="I1224">
            <v>220356</v>
          </cell>
        </row>
        <row r="1225">
          <cell r="D1225" t="str">
            <v>IG Manizales EPMSC -67</v>
          </cell>
          <cell r="E1225" t="str">
            <v>Demolición de torta inferior e.&lt;=4cm de placas de entrepiso aligeradas (indiferente de la resistencia) realizado en alturas &lt;=4,00m, cortando y removiendo la malla de refuerzo de la torta, garantizando la NO demolición del recubrimiento inferior de las vigas viguetas y/o riostras de la placa. Incluye elementos para trabajo en altura, cargue, retiro, disposición de escombros a sitio aprobado por la autoridad ambiental</v>
          </cell>
          <cell r="F1225" t="str">
            <v>m2</v>
          </cell>
          <cell r="G1225">
            <v>560</v>
          </cell>
          <cell r="H1225">
            <v>12000</v>
          </cell>
          <cell r="I1225">
            <v>6720000</v>
          </cell>
        </row>
        <row r="1226">
          <cell r="D1226" t="str">
            <v>IG Bogota la Picota-21</v>
          </cell>
          <cell r="E1226" t="str">
            <v>Demolición manual de alistado de piso y material de acabado de tipo liviano (cerámico, arcilla, o baldosas livianas de cemento) (indiferente del espesor). Incluye cargue, retiro, disposición de escombros a sitio aprobado por la autoridad ambiental</v>
          </cell>
          <cell r="F1226" t="str">
            <v>m2</v>
          </cell>
          <cell r="G1226">
            <v>1600</v>
          </cell>
          <cell r="H1226">
            <v>7000</v>
          </cell>
          <cell r="I1226">
            <v>11200000</v>
          </cell>
        </row>
        <row r="1227">
          <cell r="D1227" t="str">
            <v>AS Bucaramanga-22</v>
          </cell>
          <cell r="E1227" t="str">
            <v>Demolición manual de alistado de piso y material de acabado de tipo liviano (cerámico, arcilla, o baldosas livianas de cemento) (indiferente del espesor). Incluye cargue, retiro, disposición de escombros a sitio aprobado por la autoridad ambiental</v>
          </cell>
          <cell r="F1227" t="str">
            <v>m2</v>
          </cell>
          <cell r="G1227">
            <v>340</v>
          </cell>
          <cell r="H1227">
            <v>7000</v>
          </cell>
          <cell r="I1227">
            <v>2380000</v>
          </cell>
        </row>
        <row r="1228">
          <cell r="D1228" t="str">
            <v>AS Bogota Salud Mental-49</v>
          </cell>
          <cell r="E1228" t="str">
            <v>Demolición manual de alistado de piso y material de acabado de tipo liviano (cerámico, arcilla, o baldosas livianas de cemento) (indiferente del espesor). Incluye cargue, retiro, disposición de escombros a sitio aprobado por la autoridad ambiental</v>
          </cell>
          <cell r="F1228" t="str">
            <v>m2</v>
          </cell>
          <cell r="G1228">
            <v>975</v>
          </cell>
          <cell r="H1228">
            <v>7000</v>
          </cell>
          <cell r="I1228">
            <v>6825000</v>
          </cell>
        </row>
        <row r="1229">
          <cell r="D1229" t="str">
            <v>AS Bogota Buen Pastor-233</v>
          </cell>
          <cell r="E1229" t="str">
            <v>Demolición manual de alistado de piso y material de acabado de tipo liviano (cerámico, arcilla, o baldosas livianas de cemento) (indiferente del espesor). Incluye cargue, retiro, disposición de escombros a sitio aprobado por la autoridad ambiental</v>
          </cell>
          <cell r="F1229" t="str">
            <v>m2</v>
          </cell>
          <cell r="G1229">
            <v>112</v>
          </cell>
          <cell r="H1229">
            <v>7000</v>
          </cell>
          <cell r="I1229">
            <v>784000</v>
          </cell>
        </row>
        <row r="1230">
          <cell r="D1230" t="str">
            <v>AS Bogota Picota-24</v>
          </cell>
          <cell r="E1230" t="str">
            <v>Demolición manual de alistado de piso y material de acabado de tipo liviano (cerámico, arcilla, o baldosas livianas de cemento) (indiferente del espesor). Incluye cargue, retiro, disposición de escombros a sitio aprobado por la autoridad ambiental</v>
          </cell>
          <cell r="F1230" t="str">
            <v>m2</v>
          </cell>
          <cell r="G1230">
            <v>446.42</v>
          </cell>
          <cell r="H1230">
            <v>7000</v>
          </cell>
          <cell r="I1230">
            <v>3124940</v>
          </cell>
        </row>
        <row r="1231">
          <cell r="D1231" t="str">
            <v>IG Valledupar-26</v>
          </cell>
          <cell r="E1231" t="str">
            <v>Demolición manual de alistado de piso y material de acabado de tipo liviano (cerámico, arcilla, o baldosas livianas de cemento) (indiferente del espesor). Incluye cargue, retiro, disposición de escombros a sitio aprobado por la autoridad ambiental.</v>
          </cell>
          <cell r="F1231" t="str">
            <v>m2</v>
          </cell>
          <cell r="G1231">
            <v>275</v>
          </cell>
          <cell r="H1231">
            <v>7000</v>
          </cell>
          <cell r="I1231">
            <v>1925000</v>
          </cell>
        </row>
        <row r="1232">
          <cell r="D1232" t="str">
            <v>AS Bucaramanga-31</v>
          </cell>
          <cell r="E1232" t="str">
            <v>Demolición manual de bordillos en concreto incluyendo su acabado (indiferente del material de acabado), con medidas h.&lt;=20 a.&lt;=15. Incluye cargue, retiro, disposición de escombros a sitio aprobado por la autoridad ambiental</v>
          </cell>
          <cell r="F1232" t="str">
            <v>ml</v>
          </cell>
          <cell r="G1232">
            <v>90</v>
          </cell>
          <cell r="H1232">
            <v>7500</v>
          </cell>
          <cell r="I1232">
            <v>675000</v>
          </cell>
        </row>
        <row r="1233">
          <cell r="D1233" t="str">
            <v>AS Bogota Salud Mental-64</v>
          </cell>
          <cell r="E1233" t="str">
            <v>Demolición manual de bordillos en concreto incluyendo su acabado (indiferente del material de acabado), con medidas h.&lt;=20 a.&lt;=15. Incluye cargue, retiro, disposición de escombros a sitio aprobado por la autoridad ambiental</v>
          </cell>
          <cell r="F1233" t="str">
            <v>ml</v>
          </cell>
          <cell r="G1233">
            <v>20</v>
          </cell>
          <cell r="H1233">
            <v>7500</v>
          </cell>
          <cell r="I1233">
            <v>150000</v>
          </cell>
        </row>
        <row r="1234">
          <cell r="D1234" t="str">
            <v>IG Valledupar-32</v>
          </cell>
          <cell r="E1234" t="str">
            <v>Demolición manual de bordillos en concreto incluyendo su acabado (indiferente del material de acabado), con medidas h.&lt;=20 a.&lt;=15. Incluye cargue, retiro, disposición de escombros a sitio aprobado por la autoridad ambiental</v>
          </cell>
          <cell r="F1234" t="str">
            <v>ml</v>
          </cell>
          <cell r="G1234">
            <v>85</v>
          </cell>
          <cell r="H1234">
            <v>7500</v>
          </cell>
          <cell r="I1234">
            <v>637500</v>
          </cell>
        </row>
        <row r="1235">
          <cell r="D1235" t="str">
            <v>AS Bogota Buen Pastor-230</v>
          </cell>
          <cell r="E1235" t="str">
            <v>Demolición manual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235" t="str">
            <v>m2</v>
          </cell>
          <cell r="G1235">
            <v>85</v>
          </cell>
          <cell r="H1235">
            <v>9000</v>
          </cell>
          <cell r="I1235">
            <v>765000</v>
          </cell>
        </row>
        <row r="1236">
          <cell r="D1236" t="str">
            <v>AS Bogota Picota-22</v>
          </cell>
          <cell r="E1236" t="str">
            <v>Demolición manual de cielo raso en panelería liviana (sistema drywall, indiferente del material de acabado de los paneles), contemplando el desmonte del sistema de suspensión y anclaje. Incluye cargue, retiro, disposición de escombros a sitio aprobado por la autoridad ambiental, transporte y proceso de almacenamiento hasta la bodega de los elementos reutilizables</v>
          </cell>
          <cell r="F1236" t="str">
            <v>m2</v>
          </cell>
          <cell r="G1236">
            <v>446.42</v>
          </cell>
          <cell r="H1236">
            <v>9000</v>
          </cell>
          <cell r="I1236">
            <v>4017780</v>
          </cell>
        </row>
        <row r="1237">
          <cell r="D1237" t="str">
            <v>AS Bucaramanga-11</v>
          </cell>
          <cell r="E1237" t="str">
            <v>Demolición manual de cimientos en concreto ciclópeo (indiferente de la resistencia y/o proporción). Incluye apuntalamientos técnicos y cualquier otra tarea de soporte provisional según solicitud de carga y comportamiento en sitio, compresores neumáticos, cargue, retiro, disposición de escombros a sitio aprobado por la autoridad ambiental. NO incluye excavaciones</v>
          </cell>
          <cell r="F1237" t="str">
            <v>m3</v>
          </cell>
          <cell r="G1237">
            <v>45</v>
          </cell>
          <cell r="H1237">
            <v>120106</v>
          </cell>
          <cell r="I1237">
            <v>5404770</v>
          </cell>
        </row>
        <row r="1238">
          <cell r="D1238" t="str">
            <v>AS Bogota Salud Mental-24</v>
          </cell>
          <cell r="E1238" t="str">
            <v>Demolición manual de cimientos en concreto ciclópeo (indiferente de la resistencia y/o proporción). Incluye apuntalamientos técnicos y cualquier otra tarea de soporte provisional según solicitud de carga y comportamiento en sitio, compresores neumáticos, cargue, retiro, disposición de escombros a sitio aprobado por la autoridad ambiental. NO incluye excavaciones</v>
          </cell>
          <cell r="F1238" t="str">
            <v>m3</v>
          </cell>
          <cell r="G1238">
            <v>10.5</v>
          </cell>
          <cell r="H1238">
            <v>120106</v>
          </cell>
          <cell r="I1238">
            <v>1261113</v>
          </cell>
        </row>
        <row r="1239">
          <cell r="D1239" t="str">
            <v>AS Bucaramanga-12</v>
          </cell>
          <cell r="E1239" t="str">
            <v>Demolición manual de cimientos y estructuras de concreto reforzado subterráneas (indiferente de la resistencia). Incluye apuntalamientos técnicos y cualquier otra tarea de soporte provisional según solicitud de carga y comportamiento en sitio, compresores neumáticos, cargue, retiro, disposición de escombros a sitio aprobado por la autoridad ambiental. NO incluye excavaciones</v>
          </cell>
          <cell r="F1239" t="str">
            <v>m3</v>
          </cell>
          <cell r="G1239">
            <v>42</v>
          </cell>
          <cell r="H1239">
            <v>292568</v>
          </cell>
          <cell r="I1239">
            <v>12287856</v>
          </cell>
        </row>
        <row r="1240">
          <cell r="D1240" t="str">
            <v>AS Bogota Salud Mental-25</v>
          </cell>
          <cell r="E1240" t="str">
            <v>Demolición manual de cimientos y estructuras de concreto reforzado subterráneas (indiferente de la resistencia). Incluye apuntalamientos técnicos y cualquier otra tarea de soporte provisional según solicitud de carga y comportamiento en sitio, compresores neumáticos, cargue, retiro, disposición de escombros a sitio aprobado por la autoridad ambiental. NO incluye excavaciones</v>
          </cell>
          <cell r="F1240" t="str">
            <v>m3</v>
          </cell>
          <cell r="G1240">
            <v>11.2</v>
          </cell>
          <cell r="H1240">
            <v>292568</v>
          </cell>
          <cell r="I1240">
            <v>3276761.6</v>
          </cell>
        </row>
        <row r="1241">
          <cell r="D1241" t="str">
            <v>IG Valledupar-27</v>
          </cell>
          <cell r="E1241" t="str">
            <v>Demolición manual de enchapes y acabados de muros de tipo liviano (cerámico, arcilla, o baldosas livianas de cemento). Incluye cargue, retiro, disposición de escombros a sitio aprobado por la autoridad ambiental. APLICA SOLO CUANDO EL MURO DE SOPORTE NO VA A SER DEMOLIDO.</v>
          </cell>
          <cell r="F1241" t="str">
            <v>m2</v>
          </cell>
          <cell r="G1241">
            <v>1435</v>
          </cell>
          <cell r="H1241">
            <v>7000</v>
          </cell>
          <cell r="I1241">
            <v>10045000</v>
          </cell>
        </row>
        <row r="1242">
          <cell r="D1242" t="str">
            <v>AS Bogota Salud Mental-34</v>
          </cell>
          <cell r="E1242" t="str">
            <v>Demolición manual de enchapes y acabados de muros de tipo liviano (cerámico, arcilla, o baldosas livianas de cemento). Incluye cargue, retiro, disposición de escombros a sitio aprobado por la autoridad ambiental. APLICA SOLO CUANDO EL MURO DE SOPORTE NO VA A SER DEMOLIDO.</v>
          </cell>
          <cell r="F1242" t="str">
            <v>m2</v>
          </cell>
          <cell r="G1242">
            <v>24</v>
          </cell>
          <cell r="H1242">
            <v>7000</v>
          </cell>
          <cell r="I1242">
            <v>168000</v>
          </cell>
        </row>
        <row r="1243">
          <cell r="D1243" t="str">
            <v>AS Bogota Buen Pastor-228</v>
          </cell>
          <cell r="E1243" t="str">
            <v>Demolición manual de enchapes y acabados de muros de tipo liviano (cerámico, arcilla, o baldosas livianas de cemento). Incluye cargue, retiro, disposición de escombros a sitio aprobado por la autoridad ambiental. APLICA SOLO CUANDO EL MURO DE SOPORTE NO VA A SER DEMOLIDO.</v>
          </cell>
          <cell r="F1243" t="str">
            <v>m2</v>
          </cell>
          <cell r="G1243">
            <v>170</v>
          </cell>
          <cell r="H1243">
            <v>7000</v>
          </cell>
          <cell r="I1243">
            <v>1190000</v>
          </cell>
        </row>
        <row r="1244">
          <cell r="D1244" t="str">
            <v>AS Bogota Picota-17</v>
          </cell>
          <cell r="E1244" t="str">
            <v>Demolición manual de enchapes y acabados de muros de tipo liviano (cerámico, arcilla, o baldosas livianas de cemento). Incluye cargue, retiro, disposición de escombros a sitio aprobado por la autoridad ambiental. APLICA SOLO CUANDO EL MURO DE SOPORTE NO VA A SER DEMOLIDO.</v>
          </cell>
          <cell r="F1244" t="str">
            <v>m2</v>
          </cell>
          <cell r="G1244">
            <v>279.89999999999998</v>
          </cell>
          <cell r="H1244">
            <v>7000</v>
          </cell>
          <cell r="I1244">
            <v>1959300</v>
          </cell>
        </row>
        <row r="1245">
          <cell r="D1245" t="str">
            <v>AS Bogota Salud Mental-31</v>
          </cell>
          <cell r="E1245" t="str">
            <v>Demolición manual de escaleras y/o rampas en concreto reforzado (indiferente de la resistencia). NO incluye cimentación. Incluye apuntalamientos técnicos y cualquier otra tarea de soporte provisional según solicitud de carga y comportamiento en sitio, compresores neumáticos, cargue, retiro, disposición de escombros a sitio aprobado por la autoridad ambiental</v>
          </cell>
          <cell r="F1245" t="str">
            <v>m3</v>
          </cell>
          <cell r="G1245">
            <v>1.6</v>
          </cell>
          <cell r="H1245">
            <v>226268</v>
          </cell>
          <cell r="I1245">
            <v>362028.79999999999</v>
          </cell>
        </row>
        <row r="1246">
          <cell r="D1246" t="str">
            <v>AS Bucaramanga-13</v>
          </cell>
          <cell r="E1246" t="str">
            <v>Demolición manual de estructura en concreto reforzado (indiferente de la resistencia). NO incluye cimentación. Incluye apuntalamientos técnicos y cualquier otra tarea de soporte provisional según solicitud de carga y comportamiento en sitio, compresores neumáticos, cargue, retiro, disposición de escombros a sitio aprobado por la autoridad ambiental</v>
          </cell>
          <cell r="F1246" t="str">
            <v>m3</v>
          </cell>
          <cell r="G1246">
            <v>50</v>
          </cell>
          <cell r="H1246">
            <v>206268</v>
          </cell>
          <cell r="I1246">
            <v>10313400</v>
          </cell>
        </row>
        <row r="1247">
          <cell r="D1247" t="str">
            <v>AS Bogota Salud Mental-26</v>
          </cell>
          <cell r="E1247" t="str">
            <v>Demolición manual de estructura en concreto reforzado (indiferente de la resistencia). NO incluye cimentación. Incluye apuntalamientos técnicos y cualquier otra tarea de soporte provisional según solicitud de carga y comportamiento en sitio, compresores neumáticos, cargue, retiro, disposición de escombros a sitio aprobado por la autoridad ambiental</v>
          </cell>
          <cell r="F1247" t="str">
            <v>m3</v>
          </cell>
          <cell r="G1247">
            <v>17.5</v>
          </cell>
          <cell r="H1247">
            <v>206268</v>
          </cell>
          <cell r="I1247">
            <v>3609690</v>
          </cell>
        </row>
        <row r="1248">
          <cell r="D1248" t="str">
            <v>AS Bucaramanga-21</v>
          </cell>
          <cell r="E1248" t="str">
            <v>Demolición manual de guardaescobas (indiferente del material y espesor). Incluye cargue, retiro, disposición de escombros a sitio aprobado por la autoridad ambiental</v>
          </cell>
          <cell r="F1248" t="str">
            <v>ml</v>
          </cell>
          <cell r="G1248">
            <v>170</v>
          </cell>
          <cell r="H1248">
            <v>3500</v>
          </cell>
          <cell r="I1248">
            <v>595000</v>
          </cell>
        </row>
        <row r="1249">
          <cell r="D1249" t="str">
            <v>AS Bogota Salud Mental-48</v>
          </cell>
          <cell r="E1249" t="str">
            <v>Demolición manual de guardaescobas (indiferente del material y espesor). Incluye cargue, retiro, disposición de escombros a sitio aprobado por la autoridad ambiental</v>
          </cell>
          <cell r="F1249" t="str">
            <v>ml</v>
          </cell>
          <cell r="G1249">
            <v>450</v>
          </cell>
          <cell r="H1249">
            <v>3500</v>
          </cell>
          <cell r="I1249">
            <v>1575000</v>
          </cell>
        </row>
        <row r="1250">
          <cell r="D1250" t="str">
            <v>AS Bogota Buen Pastor-46</v>
          </cell>
          <cell r="E1250" t="str">
            <v>Demolición manual de guardaescobas (indiferente del material y espesor). Incluye cargue, retiro, disposición de escombros a sitio aprobado por la autoridad ambiental</v>
          </cell>
          <cell r="F1250" t="str">
            <v>ml</v>
          </cell>
          <cell r="G1250">
            <v>60</v>
          </cell>
          <cell r="H1250">
            <v>3500</v>
          </cell>
          <cell r="I1250">
            <v>210000</v>
          </cell>
        </row>
        <row r="1251">
          <cell r="D1251" t="str">
            <v>AS Bogota Buen Pastor-107</v>
          </cell>
          <cell r="E1251" t="str">
            <v>Demolición manual de guardaescobas (indiferente del material y espesor). Incluye cargue, retiro, disposición de escombros a sitio aprobado por la autoridad ambiental</v>
          </cell>
          <cell r="F1251" t="str">
            <v>ml</v>
          </cell>
          <cell r="G1251">
            <v>60</v>
          </cell>
          <cell r="H1251">
            <v>3500</v>
          </cell>
          <cell r="I1251">
            <v>210000</v>
          </cell>
        </row>
        <row r="1252">
          <cell r="D1252" t="str">
            <v>AS Bogota Buen Pastor-234</v>
          </cell>
          <cell r="E1252" t="str">
            <v>Demolición manual de guardaescobas (indiferente del material y espesor). Incluye cargue, retiro, disposición de escombros a sitio aprobado por la autoridad ambiental</v>
          </cell>
          <cell r="F1252" t="str">
            <v>ml</v>
          </cell>
          <cell r="G1252">
            <v>140</v>
          </cell>
          <cell r="H1252">
            <v>3500</v>
          </cell>
          <cell r="I1252">
            <v>490000</v>
          </cell>
        </row>
        <row r="1253">
          <cell r="D1253" t="str">
            <v>AS Bogota Picota-23</v>
          </cell>
          <cell r="E1253" t="str">
            <v>Demolición manual de guardaescobas (indiferente del material y espesor). Incluye cargue, retiro, disposición de escombros a sitio aprobado por la autoridad ambiental</v>
          </cell>
          <cell r="F1253" t="str">
            <v>ml</v>
          </cell>
          <cell r="G1253">
            <v>835.6</v>
          </cell>
          <cell r="H1253">
            <v>3500</v>
          </cell>
          <cell r="I1253">
            <v>2924600</v>
          </cell>
        </row>
        <row r="1254">
          <cell r="D1254" t="str">
            <v>AS Bogota Picota-191</v>
          </cell>
          <cell r="E1254" t="str">
            <v>Demolición manual de guardaescobas (indiferente del material y espesor). Incluye cargue, retiro, disposición de escombros a sitio aprobado por la autoridad ambiental</v>
          </cell>
          <cell r="F1254" t="str">
            <v>ml</v>
          </cell>
          <cell r="G1254">
            <v>143.19999999999999</v>
          </cell>
          <cell r="H1254">
            <v>3500</v>
          </cell>
          <cell r="I1254">
            <v>501200</v>
          </cell>
        </row>
        <row r="1255">
          <cell r="D1255" t="str">
            <v>IG Chaparral-15</v>
          </cell>
          <cell r="E1255" t="str">
            <v>Demolición manual de lavamanos, lavadero y orinales corridos (indiferente del material). Incluye compresores neumáticos, cargue, retiro, disposición de escombros a sitio aprobado por la autoridad ambiental</v>
          </cell>
          <cell r="F1255" t="str">
            <v>ml</v>
          </cell>
          <cell r="G1255">
            <v>6</v>
          </cell>
          <cell r="H1255">
            <v>14600</v>
          </cell>
          <cell r="I1255">
            <v>87600</v>
          </cell>
        </row>
        <row r="1256">
          <cell r="D1256" t="str">
            <v>AS Bogota Salud Mental-68</v>
          </cell>
          <cell r="E1256" t="str">
            <v>Demolición manual de lavamanos, lavadero y orinales corridos (indiferente del material). Incluye compresores neumáticos, cargue, retiro, disposición de escombros a sitio aprobado por la autoridad ambiental</v>
          </cell>
          <cell r="F1256" t="str">
            <v>ml</v>
          </cell>
          <cell r="G1256">
            <v>20</v>
          </cell>
          <cell r="H1256">
            <v>14600</v>
          </cell>
          <cell r="I1256">
            <v>292000</v>
          </cell>
        </row>
        <row r="1257">
          <cell r="D1257" t="str">
            <v>AS Bucaramanga-33</v>
          </cell>
          <cell r="E1257" t="str">
            <v>Demolición manual de mesones en concreto (indiferente de sus medidas). Incluye compresores neumáticos, cargue, retiro, disposición de escombros a sitio aprobado por la autoridad ambiental</v>
          </cell>
          <cell r="F1257" t="str">
            <v>m2</v>
          </cell>
          <cell r="G1257">
            <v>12</v>
          </cell>
          <cell r="H1257">
            <v>12894</v>
          </cell>
          <cell r="I1257">
            <v>154728</v>
          </cell>
        </row>
        <row r="1258">
          <cell r="D1258" t="str">
            <v>AS Bogota Salud Mental-66</v>
          </cell>
          <cell r="E1258" t="str">
            <v>Demolición manual de mesones en concreto (indiferente de sus medidas). Incluye compresores neumáticos, cargue, retiro, disposición de escombros a sitio aprobado por la autoridad ambiental</v>
          </cell>
          <cell r="F1258" t="str">
            <v>m2</v>
          </cell>
          <cell r="G1258">
            <v>10</v>
          </cell>
          <cell r="H1258">
            <v>12894</v>
          </cell>
          <cell r="I1258">
            <v>128940</v>
          </cell>
        </row>
        <row r="1259">
          <cell r="D1259" t="str">
            <v>IG Valledupar-30</v>
          </cell>
          <cell r="E1259" t="str">
            <v>Demolición manual de mesones en concreto (indiferente de sus medidas). Incluye compresores neumáticos, cargue, retiro, disposición de escombros a sitio aprobado por la autoridad ambiental.</v>
          </cell>
          <cell r="F1259" t="str">
            <v>m2</v>
          </cell>
          <cell r="G1259">
            <v>34</v>
          </cell>
          <cell r="H1259">
            <v>12894</v>
          </cell>
          <cell r="I1259">
            <v>438396</v>
          </cell>
        </row>
        <row r="1260">
          <cell r="D1260" t="str">
            <v>AS Bucaramanga-16</v>
          </cell>
          <cell r="E1260" t="str">
            <v>Demolición manual de muros dobles en mampostería de arcilla e.&gt;20,1&lt;=30,0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0" t="str">
            <v>m2</v>
          </cell>
          <cell r="G1260">
            <v>530</v>
          </cell>
          <cell r="H1260">
            <v>21640</v>
          </cell>
          <cell r="I1260">
            <v>11469200</v>
          </cell>
        </row>
        <row r="1261">
          <cell r="D1261" t="str">
            <v>IG Bogota la Picota-23</v>
          </cell>
          <cell r="E1261" t="str">
            <v>Demolición manual de muros sencillos en mampostería de arcilla e.&lt;=15,0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1" t="str">
            <v>m2</v>
          </cell>
          <cell r="G1261">
            <v>150</v>
          </cell>
          <cell r="H1261">
            <v>15111</v>
          </cell>
          <cell r="I1261">
            <v>2266650</v>
          </cell>
        </row>
        <row r="1262">
          <cell r="D1262" t="str">
            <v>IG Valledupar-21</v>
          </cell>
          <cell r="E1262" t="str">
            <v>Demolición manual de muros sencillos en mampostería de arcilla e.&lt;=15,0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2" t="str">
            <v>m2</v>
          </cell>
          <cell r="G1262">
            <v>56</v>
          </cell>
          <cell r="H1262">
            <v>15111</v>
          </cell>
          <cell r="I1262">
            <v>846216</v>
          </cell>
        </row>
        <row r="1263">
          <cell r="D1263" t="str">
            <v>AS Bogota Salud Mental-35</v>
          </cell>
          <cell r="E1263" t="str">
            <v>Demolición manual de muros sencillos en mampostería de arcilla e.&lt;=15,0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3" t="str">
            <v>m2</v>
          </cell>
          <cell r="G1263">
            <v>706</v>
          </cell>
          <cell r="H1263">
            <v>15111</v>
          </cell>
          <cell r="I1263">
            <v>10668366</v>
          </cell>
        </row>
        <row r="1264">
          <cell r="D1264" t="str">
            <v>AS Bogota Picota-18</v>
          </cell>
          <cell r="E1264" t="str">
            <v>Demolición manual de muros sencillos en mampostería de arcilla e.&lt;=15,0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4" t="str">
            <v>m2</v>
          </cell>
          <cell r="G1264">
            <v>82.5</v>
          </cell>
          <cell r="H1264">
            <v>15111</v>
          </cell>
          <cell r="I1264">
            <v>1246657.5</v>
          </cell>
        </row>
        <row r="1265">
          <cell r="D1265" t="str">
            <v>AS Bogota Picota-188</v>
          </cell>
          <cell r="E1265" t="str">
            <v>Demolición manual de muros sencillos en mampostería de arcilla e.&lt;=15,0 cm, incluye (en caso de aplicar) el pañete y el enchape asociado. Incluye apuntalamientos técnicos y cualquier otra tarea de soporte provisional según solicitud de carga y comportamiento en sitio, cargue, retiro, disposición de escombros a sitio aprobado por la autoridad ambiental</v>
          </cell>
          <cell r="F1265" t="str">
            <v>m2</v>
          </cell>
          <cell r="G1265">
            <v>35.200000000000003</v>
          </cell>
          <cell r="H1265">
            <v>15111</v>
          </cell>
          <cell r="I1265">
            <v>531907.19999999995</v>
          </cell>
        </row>
        <row r="1266">
          <cell r="D1266" t="str">
            <v>IG Valledupar-28</v>
          </cell>
          <cell r="E1266" t="str">
            <v>Demolición manual de Pañetes (indiferente del tipo), incluyendo proceso de raspado de restantes y limpieza hasta descubrir el material original de construcción del muro y/o columna y/o viga. Incluye cargue, retiro, disposición de escombros a sitio aprobado por la autoridad ambiental. APLICA SOLO CUANDO EL MURO DE SOPORTE NO VA A SER DEMOLIDO.</v>
          </cell>
          <cell r="F1266" t="str">
            <v>m2</v>
          </cell>
          <cell r="G1266">
            <v>2450</v>
          </cell>
          <cell r="H1266">
            <v>5992</v>
          </cell>
          <cell r="I1266">
            <v>14680400</v>
          </cell>
        </row>
        <row r="1267">
          <cell r="D1267" t="str">
            <v>IG Valledupar-29</v>
          </cell>
          <cell r="E1267" t="str">
            <v>Demolición manual de pañetes bajo placa (indiferente del tipo), incluyendo proceso de raspado de restantes y limpieza hasta descubrir el material original de construcción de la placa. Incluye cargue, retiro, disposición de escombros a sitio aprobado por la autoridad ambiental.</v>
          </cell>
          <cell r="F1267" t="str">
            <v>m2</v>
          </cell>
          <cell r="G1267">
            <v>245</v>
          </cell>
          <cell r="H1267">
            <v>7000</v>
          </cell>
          <cell r="I1267">
            <v>1715000</v>
          </cell>
        </row>
        <row r="1268">
          <cell r="D1268" t="str">
            <v>AS Bogota Salud Mental-44</v>
          </cell>
          <cell r="E1268" t="str">
            <v>Demolición manual de pañetes bajo placa (indiferente del tipo), incluyendo proceso de raspado de restantes y limpieza hasta descubrir el material original de construcción de la placa. Incluye cargue, retiro, disposición de escombros a sitio aprobado por la autoridad ambiental</v>
          </cell>
          <cell r="F1268" t="str">
            <v>m2</v>
          </cell>
          <cell r="G1268">
            <v>618</v>
          </cell>
          <cell r="H1268">
            <v>7000</v>
          </cell>
          <cell r="I1268">
            <v>4326000</v>
          </cell>
        </row>
        <row r="1269">
          <cell r="D1269" t="str">
            <v>AS Bogota Picota-190</v>
          </cell>
          <cell r="E1269" t="str">
            <v>Demolición manual de pañetes bajo placa (indiferente del tipo), incluyendo proceso de raspado de restantes y limpieza hasta descubrir el material original de construcción de la placa. Incluye cargue, retiro, disposición de escombros a sitio aprobado por la autoridad ambiental</v>
          </cell>
          <cell r="F1269" t="str">
            <v>m2</v>
          </cell>
          <cell r="G1269">
            <v>143.52000000000001</v>
          </cell>
          <cell r="H1269">
            <v>7000</v>
          </cell>
          <cell r="I1269">
            <v>1004640</v>
          </cell>
        </row>
        <row r="1270">
          <cell r="D1270" t="str">
            <v>IG Chaparral-13</v>
          </cell>
          <cell r="E1270" t="str">
            <v>Demolición manual de placa de contrapiso h.&lt;=15 cm (indiferente de la resistencia). Incluye compresores neumáticos, cargue, retiro, disposición de escombros a sitio aprobado por la autoridad ambiental</v>
          </cell>
          <cell r="F1270" t="str">
            <v>m2</v>
          </cell>
          <cell r="G1270">
            <v>85</v>
          </cell>
          <cell r="H1270">
            <v>30605</v>
          </cell>
          <cell r="I1270">
            <v>2601425</v>
          </cell>
        </row>
        <row r="1271">
          <cell r="D1271" t="str">
            <v>AS Sincelejo-20</v>
          </cell>
          <cell r="E1271" t="str">
            <v>Demolición manual de placa de contrapiso h.&lt;=15 cm (indiferente de la resistencia). Incluye compresores neumáticos, cargue, retiro, disposición de escombros a sitio aprobado por la autoridad ambiental</v>
          </cell>
          <cell r="F1271" t="str">
            <v>m2</v>
          </cell>
          <cell r="G1271">
            <v>3</v>
          </cell>
          <cell r="H1271">
            <v>30605</v>
          </cell>
          <cell r="I1271">
            <v>91815</v>
          </cell>
        </row>
        <row r="1272">
          <cell r="D1272" t="str">
            <v>AS Bucaramanga-14</v>
          </cell>
          <cell r="E1272" t="str">
            <v>Demolición manual de placa de contrapiso h.&lt;=15 cm (indiferente de la resistencia). Incluye compresores neumáticos, cargue, retiro, disposición de escombros a sitio aprobado por la autoridad ambiental</v>
          </cell>
          <cell r="F1272" t="str">
            <v>m2</v>
          </cell>
          <cell r="G1272">
            <v>495</v>
          </cell>
          <cell r="H1272">
            <v>30605</v>
          </cell>
          <cell r="I1272">
            <v>15149475</v>
          </cell>
        </row>
        <row r="1273">
          <cell r="D1273" t="str">
            <v>AS Bogota Salud Mental-27</v>
          </cell>
          <cell r="E1273" t="str">
            <v>Demolición manual de placa de contrapiso h.&lt;=15 cm (indiferente de la resistencia). Incluye compresores neumáticos, cargue, retiro, disposición de escombros a sitio aprobado por la autoridad ambiental</v>
          </cell>
          <cell r="F1273" t="str">
            <v>m2</v>
          </cell>
          <cell r="G1273">
            <v>450</v>
          </cell>
          <cell r="H1273">
            <v>30605</v>
          </cell>
          <cell r="I1273">
            <v>13772250</v>
          </cell>
        </row>
        <row r="1274">
          <cell r="D1274" t="str">
            <v>IG Valledupar-31</v>
          </cell>
          <cell r="E1274" t="str">
            <v>Demolición manual de placa de contrapiso h.&gt;15&lt;=25 cm (indiferente de la resistencia). Incluye compresores neumáticos, cargue, retiro, disposición de escombros a sitio aprobado por la autoridad ambiental</v>
          </cell>
          <cell r="F1274" t="str">
            <v>m2</v>
          </cell>
          <cell r="G1274">
            <v>2</v>
          </cell>
          <cell r="H1274">
            <v>30605</v>
          </cell>
          <cell r="I1274">
            <v>61210</v>
          </cell>
        </row>
        <row r="1275">
          <cell r="D1275" t="str">
            <v>AS Bogota Salud Mental-28</v>
          </cell>
          <cell r="E1275" t="str">
            <v>Demolición manual de placa de contrapiso h.&gt;15&lt;=25 cm (indiferente de la resistencia). Incluye compresores neumáticos, cargue, retiro, disposición de escombros a sitio aprobado por la autoridad ambiental</v>
          </cell>
          <cell r="F1275" t="str">
            <v>m2</v>
          </cell>
          <cell r="G1275">
            <v>13</v>
          </cell>
          <cell r="H1275">
            <v>30605</v>
          </cell>
          <cell r="I1275">
            <v>755950</v>
          </cell>
        </row>
        <row r="1276">
          <cell r="D1276" t="str">
            <v>IG Bogota la Picota-25</v>
          </cell>
          <cell r="E1276" t="str">
            <v>Demolición manual de placa de entrepiso maciza e.&gt;10,1&lt;=25,0 cm(indiferente de la resistencia). Incluye apuntalamientos técnicos y cualquier otra tarea de soporte provisional según solicitud de carga y comportamiento en sitio, compresores neumáticos, cargue, retiro, disposición de escombros a sitio aprobado por la autoridad ambiental</v>
          </cell>
          <cell r="F1276" t="str">
            <v>m2</v>
          </cell>
          <cell r="G1276">
            <v>1674</v>
          </cell>
          <cell r="H1276">
            <v>24678</v>
          </cell>
          <cell r="I1276">
            <v>41310972</v>
          </cell>
        </row>
        <row r="1277">
          <cell r="D1277" t="str">
            <v>AS Bucaramanga-15</v>
          </cell>
          <cell r="E1277" t="str">
            <v>Demolición manual de placa de entrepiso maciza e.&gt;10,1&lt;=25,0 cm(indiferente de la resistencia). Incluye apuntalamientos técnicos y cualquier otra tarea de soporte provisional según solicitud de carga y comportamiento en sitio, compresores neumáticos, cargue, retiro, disposición de escombros a sitio aprobado por la autoridad ambiental</v>
          </cell>
          <cell r="F1277" t="str">
            <v>m2</v>
          </cell>
          <cell r="G1277">
            <v>400</v>
          </cell>
          <cell r="H1277">
            <v>24678</v>
          </cell>
          <cell r="I1277">
            <v>9871200</v>
          </cell>
        </row>
        <row r="1278">
          <cell r="D1278" t="str">
            <v>AS Bogota Salud Mental-29</v>
          </cell>
          <cell r="E1278" t="str">
            <v>Demolición manual de placa de entrepiso maciza e.&gt;10,1&lt;=25,0 cm(indiferente de la resistencia). Incluye apuntalamientos técnicos y cualquier otra tarea de soporte provisional según solicitud de carga y comportamiento en sitio, compresores neumáticos, cargue, retiro, disposición de escombros a sitio aprobado por la autoridad ambiental</v>
          </cell>
          <cell r="F1278" t="str">
            <v>m2</v>
          </cell>
          <cell r="G1278">
            <v>40</v>
          </cell>
          <cell r="H1278">
            <v>24678</v>
          </cell>
          <cell r="I1278">
            <v>987120</v>
          </cell>
        </row>
        <row r="1279">
          <cell r="D1279" t="str">
            <v>AS Bogota Salud Mental-30</v>
          </cell>
          <cell r="E1279" t="str">
            <v>Demolición manual de placa de entrepiso maciza e.&gt;25,1&lt;=40,0 cm(indiferente de la resistencia). Incluye apuntalamientos técnicos y cualquier otra tarea de soporte provisional según solicitud de carga y comportamiento en sitio, compresores neumáticos, cargue, retiro, disposición de escombros a sitio aprobado por la autoridad ambiental</v>
          </cell>
          <cell r="F1279" t="str">
            <v>m2</v>
          </cell>
          <cell r="G1279">
            <v>32</v>
          </cell>
          <cell r="H1279">
            <v>56633</v>
          </cell>
          <cell r="I1279">
            <v>1812256</v>
          </cell>
        </row>
        <row r="1280">
          <cell r="D1280" t="str">
            <v>AS Bucaramanga-34</v>
          </cell>
          <cell r="E1280" t="str">
            <v>Demolición manual de pocetas en mampostería de medidas 40x40x40cm hasta 60x60x60cm (indiferente del espesor de los muretes). Incluye cargue, retiro, disposición de escombros a sitio aprobado por la autoridad ambiental</v>
          </cell>
          <cell r="F1280" t="str">
            <v>un</v>
          </cell>
          <cell r="G1280">
            <v>2</v>
          </cell>
          <cell r="H1280">
            <v>30000</v>
          </cell>
          <cell r="I1280">
            <v>60000</v>
          </cell>
        </row>
        <row r="1281">
          <cell r="D1281" t="str">
            <v>AS Bogota Salud Mental-69</v>
          </cell>
          <cell r="E1281" t="str">
            <v>Demolición manual de pocetas en mampostería de medidas 40x40x40cm hasta 60x60x60cm (indiferente del espesor de los muretes). Incluye cargue, retiro, disposición de escombros a sitio aprobado por la autoridad ambiental</v>
          </cell>
          <cell r="F1281" t="str">
            <v>un</v>
          </cell>
          <cell r="G1281">
            <v>5</v>
          </cell>
          <cell r="H1281">
            <v>30000</v>
          </cell>
          <cell r="I1281">
            <v>150000</v>
          </cell>
        </row>
        <row r="1282">
          <cell r="D1282" t="str">
            <v>AS Bogota Picota-33</v>
          </cell>
          <cell r="E1282" t="str">
            <v>Demolición manual de pocetas en mampostería de medidas 40x40x40cm hasta 60x60x60cm (indiferente del espesor de los muretes). Incluye cargue, retiro, disposición de escombros a sitio aprobado por la autoridad ambiental</v>
          </cell>
          <cell r="F1282" t="str">
            <v>un</v>
          </cell>
          <cell r="G1282">
            <v>5</v>
          </cell>
          <cell r="H1282">
            <v>30000</v>
          </cell>
          <cell r="I1282">
            <v>150000</v>
          </cell>
        </row>
        <row r="1283">
          <cell r="D1283" t="str">
            <v>AS Bucaramanga-32</v>
          </cell>
          <cell r="E1283" t="str">
            <v>Demolición manual de poyos para muebles y otros usos a.=60cm h.&lt;=10cm (indiferente de la resistencia). Incluye compresores neumáticos, cargue, retiro, disposición de escombros a sitio aprobado por la autoridad ambiental</v>
          </cell>
          <cell r="F1283" t="str">
            <v>ml</v>
          </cell>
          <cell r="G1283">
            <v>20</v>
          </cell>
          <cell r="H1283">
            <v>18363</v>
          </cell>
          <cell r="I1283">
            <v>367260</v>
          </cell>
        </row>
        <row r="1284">
          <cell r="D1284" t="str">
            <v>AS Bogota Salud Mental-65</v>
          </cell>
          <cell r="E1284" t="str">
            <v>Demolición manual de poyos para muebles y otros usos a.=60cm h.&lt;=10cm (indiferente de la resistencia). Incluye compresores neumáticos, cargue, retiro, disposición de escombros a sitio aprobado por la autoridad ambiental</v>
          </cell>
          <cell r="F1284" t="str">
            <v>ml</v>
          </cell>
          <cell r="G1284">
            <v>0.8</v>
          </cell>
          <cell r="H1284">
            <v>18363</v>
          </cell>
          <cell r="I1284">
            <v>14690.4</v>
          </cell>
        </row>
        <row r="1285">
          <cell r="D1285" t="str">
            <v>AS Bogota Salud Mental-67</v>
          </cell>
          <cell r="E1285" t="str">
            <v>Demolición manual de repisas maciza en concreto e.&lt;=5,0cm (indiferente de la resistencia). Incluye cargue, retiro, disposición de escombros a sitio aprobado por la autoridad ambiental</v>
          </cell>
          <cell r="F1285" t="str">
            <v>m2</v>
          </cell>
          <cell r="G1285">
            <v>30</v>
          </cell>
          <cell r="H1285">
            <v>20730</v>
          </cell>
          <cell r="I1285">
            <v>621900</v>
          </cell>
        </row>
        <row r="1286">
          <cell r="D1286" t="str">
            <v>AS Bucaramanga-29</v>
          </cell>
          <cell r="E1286" t="str">
            <v>Demolición manual y retiro de la impermeabilización existente y de su respectivo alistado de superficie (indiferente del espesor y composición). Incluye cargue, retiro, disposición de escombros a sitio aprobado por la autoridad ambiental</v>
          </cell>
          <cell r="F1286" t="str">
            <v>m2</v>
          </cell>
          <cell r="G1286">
            <v>370</v>
          </cell>
          <cell r="H1286">
            <v>7000</v>
          </cell>
          <cell r="I1286">
            <v>2590000</v>
          </cell>
        </row>
        <row r="1287">
          <cell r="D1287" t="str">
            <v>AS Bogota Salud Mental-60</v>
          </cell>
          <cell r="E1287" t="str">
            <v>Demolición manual y retiro de la impermeabilización existente y de su respectivo alistado de superficie (indiferente del espesor y composición). Incluye cargue, retiro, disposición de escombros a sitio aprobado por la autoridad ambiental</v>
          </cell>
          <cell r="F1287" t="str">
            <v>m2</v>
          </cell>
          <cell r="G1287">
            <v>210</v>
          </cell>
          <cell r="H1287">
            <v>7000</v>
          </cell>
          <cell r="I1287">
            <v>1470000</v>
          </cell>
        </row>
        <row r="1288">
          <cell r="D1288" t="str">
            <v>AS Bogota Buen Pastor-49</v>
          </cell>
          <cell r="E1288" t="str">
            <v>Demolición manual y retiro de la impermeabilización existente y de su respectivo alistado de superficie (indiferente del espesor y composición). Incluye cargue, retiro, disposición de escombros a sitio aprobado por la autoridad ambiental</v>
          </cell>
          <cell r="F1288" t="str">
            <v>m2</v>
          </cell>
          <cell r="G1288">
            <v>60</v>
          </cell>
          <cell r="H1288">
            <v>7000</v>
          </cell>
          <cell r="I1288">
            <v>420000</v>
          </cell>
        </row>
        <row r="1289">
          <cell r="D1289" t="str">
            <v>IG Bogota Optimiza-Picota -62</v>
          </cell>
          <cell r="E1289" t="str">
            <v>Demolición mecánica de cimientos en concreto de placa de piso (indiferente de la resistencia y/o proporción). Incluye apuntalamientos técnicos y cualquier otra tarea de soporte provisional según solicitud de carga y comportamiento en sitio, excavadora tipo oruga, cargue, retiro, disposición de escombros a sitio aprobado por la autoridad ambiental. NO incluye excavaciones</v>
          </cell>
          <cell r="F1289" t="str">
            <v>m3</v>
          </cell>
          <cell r="G1289">
            <v>12</v>
          </cell>
          <cell r="H1289">
            <v>62043.8</v>
          </cell>
          <cell r="I1289">
            <v>744525.6</v>
          </cell>
        </row>
        <row r="1290">
          <cell r="D1290" t="str">
            <v>AS Bogota Buen Pastor-370</v>
          </cell>
          <cell r="E1290" t="str">
            <v>Demolición mecánica INTEGRAL del campamento de obra, SIN RESCATE de elementos posiblemente útiles, incluyendo cualquier elemento interno y externo ligado con el funcionamiento intrínseco del campamento (estructura, mampostería, enchapes, cubiertas, pisos, carpinterías de metál y madera, instalaciones eléctricas, comunicaciones, hidrosanitarias, gas, etc.). Incluye excavadora y/o bola de demolición, cargue, retiro, disposición de escombros a sitio aprobado por la autoridad ambiental. La demolición se contempla hasta nivel de terreno incluyendo la placa de contrapiso. NO incluye excavaciones, ni cimentaciones, ni desmontes de rescatables. El m2 de pagó será medido en planta ocupada por el campamento contemplando todos sus pisos intermedios, NO por el m2 de cada nivel</v>
          </cell>
          <cell r="F1290" t="str">
            <v>m2</v>
          </cell>
          <cell r="G1290">
            <v>18</v>
          </cell>
          <cell r="H1290">
            <v>75000</v>
          </cell>
          <cell r="I1290">
            <v>1350000</v>
          </cell>
        </row>
        <row r="1291">
          <cell r="D1291" t="str">
            <v>AS Tumaco-146</v>
          </cell>
          <cell r="E1291" t="str">
            <v>Demolicion Placas Piso</v>
          </cell>
          <cell r="F1291" t="str">
            <v>m2</v>
          </cell>
          <cell r="G1291">
            <v>460</v>
          </cell>
          <cell r="H1291">
            <v>20661</v>
          </cell>
          <cell r="I1291">
            <v>9504060</v>
          </cell>
        </row>
        <row r="1292">
          <cell r="D1292" t="str">
            <v>IG Medellin Pedregal-21</v>
          </cell>
          <cell r="E1292" t="str">
            <v>Demolición y retiro de la impermeabilización existente y de su respectivo alistado de superficie (indiferente del espesor y composición). Incluye cargue, retiro, disposición de escombros</v>
          </cell>
          <cell r="F1292" t="str">
            <v>m2</v>
          </cell>
          <cell r="G1292">
            <v>200</v>
          </cell>
          <cell r="H1292">
            <v>7000</v>
          </cell>
          <cell r="I1292">
            <v>1400000</v>
          </cell>
        </row>
        <row r="1293">
          <cell r="D1293" t="str">
            <v>IG Itagui-24</v>
          </cell>
          <cell r="E1293" t="str">
            <v>Demolición y retiro de la impermeabilización existente y de su respectivo alistado de superficie (indiferente del espesor y composición). Incluye cargue, retiro, disposición de escombros</v>
          </cell>
          <cell r="F1293" t="str">
            <v>m2</v>
          </cell>
          <cell r="G1293">
            <v>1649</v>
          </cell>
          <cell r="H1293">
            <v>7000</v>
          </cell>
          <cell r="I1293">
            <v>11543000</v>
          </cell>
        </row>
        <row r="1294">
          <cell r="D1294" t="str">
            <v>IG Cartagena-115</v>
          </cell>
          <cell r="E1294" t="str">
            <v>Demolición y retiro de la impermeabilización existente y de su respectivo alistado de superficie (indiferente del espesor y composición). Incluye cargue, retiro, disposición de escombros</v>
          </cell>
          <cell r="F1294" t="str">
            <v>m2</v>
          </cell>
          <cell r="G1294">
            <v>990</v>
          </cell>
          <cell r="H1294">
            <v>7000</v>
          </cell>
          <cell r="I1294">
            <v>6930000</v>
          </cell>
        </row>
        <row r="1295">
          <cell r="D1295" t="str">
            <v>IG Tumaco-153</v>
          </cell>
          <cell r="E1295" t="str">
            <v>Demolición y retiro de la impermeabilización existente y de su respectivo alistado de superficie (indiferente del espesor y composición). Incluye cargue, retiro, disposición de escombros</v>
          </cell>
          <cell r="F1295" t="str">
            <v>m2</v>
          </cell>
          <cell r="G1295">
            <v>300</v>
          </cell>
          <cell r="H1295">
            <v>7000</v>
          </cell>
          <cell r="I1295">
            <v>2100000</v>
          </cell>
        </row>
        <row r="1296">
          <cell r="D1296" t="str">
            <v>IG Santa Rosa -73</v>
          </cell>
          <cell r="E1296" t="str">
            <v>Demolición y retiro de la impermeabilización existente y de su respectivo alistado de superficie (indiferente del espesor y composición). Incluye cargue, retiro, disposición de escombros</v>
          </cell>
          <cell r="F1296" t="str">
            <v>m2</v>
          </cell>
          <cell r="G1296">
            <v>485</v>
          </cell>
          <cell r="H1296">
            <v>7000</v>
          </cell>
          <cell r="I1296">
            <v>3393600</v>
          </cell>
        </row>
        <row r="1297">
          <cell r="D1297" t="str">
            <v>IG Santa Rosa -80</v>
          </cell>
          <cell r="E1297" t="str">
            <v>Demolición y retiro de la impermeabilización existente y de su respectivo alistado de superficie (indiferente del espesor y composición). Incluye cargue, retiro, disposición de escombros</v>
          </cell>
          <cell r="F1297" t="str">
            <v>m2</v>
          </cell>
          <cell r="G1297">
            <v>120</v>
          </cell>
          <cell r="H1297">
            <v>7000</v>
          </cell>
          <cell r="I1297">
            <v>840549</v>
          </cell>
        </row>
        <row r="1298">
          <cell r="D1298" t="str">
            <v>IG Santa Rosa -87</v>
          </cell>
          <cell r="E1298" t="str">
            <v>Demolición y retiro de la impermeabilización existente y de su respectivo alistado de superficie (indiferente del espesor y composición). Incluye cargue, retiro, disposición de escombros</v>
          </cell>
          <cell r="F1298" t="str">
            <v>m2</v>
          </cell>
          <cell r="G1298">
            <v>270</v>
          </cell>
          <cell r="H1298">
            <v>7000</v>
          </cell>
          <cell r="I1298">
            <v>1890000</v>
          </cell>
        </row>
        <row r="1299">
          <cell r="D1299" t="str">
            <v>IG Tunja-19</v>
          </cell>
          <cell r="E1299" t="str">
            <v>Demolición y retiro de la impermeabilización existente y de su respectivo alistado de superficie (indiferente del espesor y composición). Incluye cargue, retiro, disposición de escombros</v>
          </cell>
          <cell r="F1299" t="str">
            <v>m2</v>
          </cell>
          <cell r="G1299">
            <v>624</v>
          </cell>
          <cell r="H1299">
            <v>7000</v>
          </cell>
          <cell r="I1299">
            <v>4368000</v>
          </cell>
        </row>
        <row r="1300">
          <cell r="D1300" t="str">
            <v>AS Cartagena-45</v>
          </cell>
          <cell r="E1300" t="str">
            <v>Demolición y retiro de la impermeabilización existente y de su respectivo alistado de superficie (indiferente del espesor y composición). Incluye cargue, retiro, disposición de escombros a sitio aprobado por la autoridad ambiental</v>
          </cell>
          <cell r="F1300" t="str">
            <v>m2</v>
          </cell>
          <cell r="G1300">
            <v>545</v>
          </cell>
          <cell r="H1300">
            <v>7000</v>
          </cell>
          <cell r="I1300">
            <v>3815000</v>
          </cell>
        </row>
        <row r="1301">
          <cell r="D1301" t="str">
            <v>AS Bogota Area Sanidad-24</v>
          </cell>
          <cell r="E1301" t="str">
            <v>Demolición y retiro de la impermeabilización existente y de su respectivo alistado de superficie (indiferente del espesor y composición). Incluye cargue, retiro, disposición de escombros a sitio aprobado por la autoridad ambiental</v>
          </cell>
          <cell r="F1301" t="str">
            <v>m2</v>
          </cell>
          <cell r="G1301">
            <v>940.72500000000002</v>
          </cell>
          <cell r="H1301">
            <v>7000</v>
          </cell>
          <cell r="I1301">
            <v>6585075</v>
          </cell>
        </row>
        <row r="1302">
          <cell r="D1302" t="str">
            <v>AS Itagui-27</v>
          </cell>
          <cell r="E1302" t="str">
            <v>Demolición y retiro de la impermeabilización existente. Incluye cargue, retiro, disposición de escombros a sitio aprobado por la autoridad ambiental. NO incluye demolición del alistado</v>
          </cell>
          <cell r="F1302" t="str">
            <v>m2</v>
          </cell>
          <cell r="G1302">
            <v>120</v>
          </cell>
          <cell r="H1302">
            <v>2500</v>
          </cell>
          <cell r="I1302">
            <v>300000</v>
          </cell>
        </row>
        <row r="1303">
          <cell r="D1303" t="str">
            <v>AS Acacias-23</v>
          </cell>
          <cell r="E1303" t="str">
            <v>Descapote manual de capa vegetal h.prom&lt;=30 cm. Incluye cargue, retiro, disposición de escombros a sitio aprobado por la autoridad ambiental</v>
          </cell>
          <cell r="F1303" t="str">
            <v>m2</v>
          </cell>
          <cell r="G1303">
            <v>1135</v>
          </cell>
          <cell r="H1303">
            <v>10475</v>
          </cell>
          <cell r="I1303">
            <v>18715015</v>
          </cell>
        </row>
        <row r="1304">
          <cell r="D1304" t="str">
            <v>AS Bucaramanga-39</v>
          </cell>
          <cell r="E1304" t="str">
            <v>Descapote manual de capa vegetal h.prom&lt;=30 cm. Incluye cargue, retiro, disposición de escombros a sitio aprobado por la autoridad ambiental</v>
          </cell>
          <cell r="F1304" t="str">
            <v>m2</v>
          </cell>
          <cell r="G1304">
            <v>350</v>
          </cell>
          <cell r="H1304">
            <v>10475</v>
          </cell>
          <cell r="I1304">
            <v>5771150</v>
          </cell>
        </row>
        <row r="1305">
          <cell r="D1305" t="str">
            <v>AS Bogota Salud Mental-73</v>
          </cell>
          <cell r="E1305" t="str">
            <v>Descapote manual de capa vegetal h.prom&lt;=30 cm. Incluye cargue, retiro, disposición de escombros a sitio aprobado por la autoridad ambiental</v>
          </cell>
          <cell r="F1305" t="str">
            <v>m2</v>
          </cell>
          <cell r="G1305">
            <v>290</v>
          </cell>
          <cell r="H1305">
            <v>10475</v>
          </cell>
          <cell r="I1305">
            <v>4781810</v>
          </cell>
        </row>
        <row r="1306">
          <cell r="D1306" t="str">
            <v>AS Tumaco-25</v>
          </cell>
          <cell r="E1306" t="str">
            <v>Descapote manual de capa vegetal h.prom&lt;=30 cm. Incluye cargue, retiro, disposición de escombros a sitio aprobado por la autoridad ambiental</v>
          </cell>
          <cell r="F1306" t="str">
            <v>m2</v>
          </cell>
          <cell r="G1306">
            <v>483</v>
          </cell>
          <cell r="H1306">
            <v>10475</v>
          </cell>
          <cell r="I1306">
            <v>7964187</v>
          </cell>
        </row>
        <row r="1307">
          <cell r="D1307" t="str">
            <v>AS Apartado-22</v>
          </cell>
          <cell r="E1307" t="str">
            <v>Descapote manual de capa vegetal h.prom&lt;=30 cm. Incluye cargue, retiro, disposición de escombros a sitio aprobado por la autoridad ambiental</v>
          </cell>
          <cell r="F1307" t="str">
            <v>m2</v>
          </cell>
          <cell r="G1307">
            <v>1135</v>
          </cell>
          <cell r="H1307">
            <v>10475</v>
          </cell>
          <cell r="I1307">
            <v>18715015</v>
          </cell>
        </row>
        <row r="1308">
          <cell r="D1308" t="str">
            <v>AS Cartagena-54</v>
          </cell>
          <cell r="E1308" t="str">
            <v>Descapote manual de capa vegetal h.prom&lt;=30 cm. Incluye cargue, retiro, disposición de escombros a sitio aprobado por la autoridad ambiental ZONA EXTERNA DE SANIDAD</v>
          </cell>
          <cell r="F1308" t="str">
            <v>m2</v>
          </cell>
          <cell r="G1308">
            <v>90</v>
          </cell>
          <cell r="H1308">
            <v>10475</v>
          </cell>
          <cell r="I1308">
            <v>1484010</v>
          </cell>
        </row>
        <row r="1309">
          <cell r="D1309" t="str">
            <v>IG Valledupar-15</v>
          </cell>
          <cell r="E1309" t="str">
            <v>Descapote mecánico de capa vegetal h.prom&lt;=30 cm. Incluye cargue, retiro, disposición de escombros a sitio aprobado por la autoridad ambiental</v>
          </cell>
          <cell r="F1309" t="str">
            <v>m2</v>
          </cell>
          <cell r="G1309">
            <v>72</v>
          </cell>
          <cell r="H1309">
            <v>10475</v>
          </cell>
          <cell r="I1309">
            <v>1187208</v>
          </cell>
        </row>
        <row r="1310">
          <cell r="D1310" t="str">
            <v>IG Aguachica-20</v>
          </cell>
          <cell r="E1310" t="str">
            <v>Descapote mecánico de capa vegetal h.prom&lt;=30 cm. Incluye cargue, retiro, disposición de escombros a sitio aprobado por la autoridad ambiental</v>
          </cell>
          <cell r="F1310" t="str">
            <v>m2</v>
          </cell>
          <cell r="G1310">
            <v>36</v>
          </cell>
          <cell r="H1310">
            <v>10475</v>
          </cell>
          <cell r="I1310">
            <v>377100</v>
          </cell>
        </row>
        <row r="1311">
          <cell r="D1311" t="str">
            <v xml:space="preserve"> AS Medellin Bellavista-19</v>
          </cell>
          <cell r="E1311" t="str">
            <v>Descapote mecánico de capa vegetal h.prom&lt;=30 cm. Incluye cargue, retiro, disposición de escombros a sitio aprobado por la autoridad ambiental</v>
          </cell>
          <cell r="F1311" t="str">
            <v>m2</v>
          </cell>
          <cell r="G1311">
            <v>50</v>
          </cell>
          <cell r="H1311">
            <v>10475</v>
          </cell>
          <cell r="I1311">
            <v>523750</v>
          </cell>
        </row>
        <row r="1312">
          <cell r="D1312" t="str">
            <v>AS Itagui-18</v>
          </cell>
          <cell r="E1312" t="str">
            <v>Descapote mecánico de capa vegetal h.prom&lt;=30 cm. Incluye cargue, retiro, disposición de escombros a sitio aprobado por la autoridad ambiental</v>
          </cell>
          <cell r="F1312" t="str">
            <v>m2</v>
          </cell>
          <cell r="G1312">
            <v>40</v>
          </cell>
          <cell r="H1312">
            <v>10475</v>
          </cell>
          <cell r="I1312">
            <v>419000</v>
          </cell>
        </row>
        <row r="1313">
          <cell r="D1313" t="str">
            <v>AS Puerto Triunfo-7</v>
          </cell>
          <cell r="E1313" t="str">
            <v>Descapote mecánico de capa vegetal h.prom&lt;=30 cm. Incluye cargue, retiro, disposición de escombros a sitio aprobado por la autoridad ambiental</v>
          </cell>
          <cell r="F1313" t="str">
            <v>m2</v>
          </cell>
          <cell r="G1313">
            <v>50</v>
          </cell>
          <cell r="H1313">
            <v>10475</v>
          </cell>
          <cell r="I1313">
            <v>523750</v>
          </cell>
        </row>
        <row r="1314">
          <cell r="D1314" t="str">
            <v>AS Medellin Pedregal-7</v>
          </cell>
          <cell r="E1314" t="str">
            <v>Descapote mecánico de capa vegetal h.prom&lt;=30 cm. Incluye cargue, retiro, disposición de escombros a sitio aprobado por la autoridad ambiental</v>
          </cell>
          <cell r="F1314" t="str">
            <v>m2</v>
          </cell>
          <cell r="G1314">
            <v>40</v>
          </cell>
          <cell r="H1314">
            <v>10475</v>
          </cell>
          <cell r="I1314">
            <v>419000</v>
          </cell>
        </row>
        <row r="1315">
          <cell r="D1315" t="str">
            <v>AS Cartagena-58</v>
          </cell>
          <cell r="E1315" t="str">
            <v>Descapote mecánico de capa vegetal h.prom&lt;=30 cm. Incluye cargue, retiro, disposición de escombros a sitio aprobado por la autoridad ambiental</v>
          </cell>
          <cell r="F1315" t="str">
            <v>m2</v>
          </cell>
          <cell r="G1315">
            <v>103</v>
          </cell>
          <cell r="H1315">
            <v>10475</v>
          </cell>
          <cell r="I1315">
            <v>1078925</v>
          </cell>
        </row>
        <row r="1316">
          <cell r="D1316" t="str">
            <v>IG Apartado-131</v>
          </cell>
          <cell r="E1316" t="str">
            <v>Descargadores de Sobretensión Transitoria, Numero de Polos 1, Tensión de Servicio 120 VAC, Máxima Tensión de Operación Continua 150 V, Máxima Corriente de Supresión 45 KA, con Contactos de Señalización, Incluye Protección Termomagnética Adecuada y  Todos los Elementos y Accesorios Necesarios para su Correcto Funcionamiento.</v>
          </cell>
          <cell r="F1316" t="str">
            <v>UN</v>
          </cell>
          <cell r="G1316">
            <v>4</v>
          </cell>
          <cell r="H1316">
            <v>451041</v>
          </cell>
          <cell r="I1316">
            <v>1804164</v>
          </cell>
        </row>
        <row r="1317">
          <cell r="D1317" t="str">
            <v>IG Chaparral-158</v>
          </cell>
          <cell r="E1317" t="str">
            <v>Descargadores de Sobretensión Transitoria, Numero de Polos 1, Tensión de Servicio 120 VAC, Máxima Tensión de Operación Continua 150 V, Máxima Corriente de Supresión 45 KA, con Contactos de Señalización, Incluye Protección Termomagnética Adecuada y  Todos los Elementos y Accesorios Necesarios para su Correcto Funcionamiento.</v>
          </cell>
          <cell r="F1317" t="str">
            <v>UN</v>
          </cell>
          <cell r="G1317">
            <v>2</v>
          </cell>
          <cell r="H1317">
            <v>451041</v>
          </cell>
          <cell r="I1317">
            <v>902082</v>
          </cell>
        </row>
        <row r="1318">
          <cell r="D1318" t="str">
            <v>AS Bucaramanga-216</v>
          </cell>
          <cell r="E1318" t="str">
            <v>Descargadores de Sobretensión Transitoria, Numero de Polos 1, Tensión de Servicio 120 VAC, Máxima Tensión de Operación Continua 150 V, Máxima Corriente de Supresión 45 KA, con Contactos de Señalización, Incluye Protección Termomagnética Adecuada y  Todos los Elementos y Accesorios Necesarios para su Correcto Funcionamiento.</v>
          </cell>
          <cell r="F1318" t="str">
            <v>UN</v>
          </cell>
          <cell r="G1318">
            <v>3</v>
          </cell>
          <cell r="H1318">
            <v>451041</v>
          </cell>
          <cell r="I1318">
            <v>1353123</v>
          </cell>
        </row>
        <row r="1319">
          <cell r="D1319" t="str">
            <v>AS Bogota Buen Pastor-359</v>
          </cell>
          <cell r="E1319" t="str">
            <v>Descargadores de Sobretensión Transitoria, Numero de Polos 1, Tensión de Servicio 120 VAC, Máxima Tensión de Operación Continua 150 V, Máxima Corriente de Supresión 45 KA, con Contactos de Señalización, Incluye Protección Termomagnética Adecuada y  Todos los Elementos y Accesorios Necesarios para su Correcto Funcionamiento.</v>
          </cell>
          <cell r="F1319" t="str">
            <v>UN</v>
          </cell>
          <cell r="G1319">
            <v>3</v>
          </cell>
          <cell r="H1319">
            <v>451041</v>
          </cell>
          <cell r="I1319">
            <v>1353123</v>
          </cell>
        </row>
        <row r="1320">
          <cell r="D1320" t="str">
            <v>AS Tumaco-237</v>
          </cell>
          <cell r="E1320" t="str">
            <v>Descargadores de Sobretensión Transitoria, Numero de Polos 1, Tensión de Servicio 120 VAC, Máxima Tensión de Operación Continua 150 V, Máxima Corriente de Supresión 45 KA, con Contactos de Señalización, Incluye Protección Termomagnética Adecuada y  Todos los Elementos y Accesorios Necesarios para su Correcto Funcionamiento.</v>
          </cell>
          <cell r="F1320" t="str">
            <v>UN</v>
          </cell>
          <cell r="G1320">
            <v>4</v>
          </cell>
          <cell r="H1320">
            <v>451041</v>
          </cell>
          <cell r="I1320">
            <v>1804164</v>
          </cell>
        </row>
        <row r="1321">
          <cell r="D1321" t="str">
            <v>IG Apartado-132</v>
          </cell>
          <cell r="E1321" t="str">
            <v>Descargadores de Sobretensión Transitoria, Numero de Polos 2, Tensión de Servicio 230 VAC, Máxima Tensión de Operación Continua 270 V, Máxima Corriente de Supresión 45 KA, Sin Contactos de Señalización, Incluye Protección Termomagnética Adecuada y  Todos los Elementos y Accesorios Necesarios para su Correcto Funcionamiento.</v>
          </cell>
          <cell r="F1321" t="str">
            <v>UN</v>
          </cell>
          <cell r="G1321">
            <v>4</v>
          </cell>
          <cell r="H1321">
            <v>610691</v>
          </cell>
          <cell r="I1321">
            <v>2442764</v>
          </cell>
        </row>
        <row r="1322">
          <cell r="D1322" t="str">
            <v>AS Bogota Buen Pastor-360</v>
          </cell>
          <cell r="E1322" t="str">
            <v>Descargadores de Sobretensión Transitoria, Numero de Polos 2, Tensión de Servicio 230 VAC, Máxima Tensión de Operación Continua 270 V, Máxima Corriente de Supresión 45 KA, Sin Contactos de Señalización, Incluye Protección Termomagnética Adecuada y  Todos los Elementos y Accesorios Necesarios para su Correcto Funcionamiento.</v>
          </cell>
          <cell r="F1322" t="str">
            <v>UN</v>
          </cell>
          <cell r="G1322">
            <v>2</v>
          </cell>
          <cell r="H1322">
            <v>610691</v>
          </cell>
          <cell r="I1322">
            <v>1221382</v>
          </cell>
        </row>
        <row r="1323">
          <cell r="D1323" t="str">
            <v>AS Tumaco-238</v>
          </cell>
          <cell r="E1323" t="str">
            <v>Descargadores de Sobretensión Transitoria, Numero de Polos 2, Tensión de Servicio 230 VAC, Máxima Tensión de Operación Continua 270 V, Máxima Corriente de Supresión 45 KA, Sin Contactos de Señalización, Incluye Protección Termomagnética Adecuada y  Todos los Elementos y Accesorios Necesarios para su Correcto Funcionamiento.</v>
          </cell>
          <cell r="F1323" t="str">
            <v>UN</v>
          </cell>
          <cell r="G1323">
            <v>2</v>
          </cell>
          <cell r="H1323">
            <v>610691</v>
          </cell>
          <cell r="I1323">
            <v>1221382</v>
          </cell>
        </row>
        <row r="1324">
          <cell r="D1324" t="str">
            <v>IG Medellin Pedregal-191</v>
          </cell>
          <cell r="E1324"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4" t="str">
            <v>UN</v>
          </cell>
          <cell r="G1324">
            <v>4</v>
          </cell>
          <cell r="H1324">
            <v>1272485</v>
          </cell>
          <cell r="I1324">
            <v>5089940</v>
          </cell>
        </row>
        <row r="1325">
          <cell r="D1325" t="str">
            <v>IG Itagui-196</v>
          </cell>
          <cell r="E1325"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5" t="str">
            <v>UN</v>
          </cell>
          <cell r="G1325">
            <v>4</v>
          </cell>
          <cell r="H1325">
            <v>1272485</v>
          </cell>
          <cell r="I1325">
            <v>5089940</v>
          </cell>
        </row>
        <row r="1326">
          <cell r="D1326" t="str">
            <v>IG Apartado-133</v>
          </cell>
          <cell r="E1326"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6" t="str">
            <v>UN</v>
          </cell>
          <cell r="G1326">
            <v>2</v>
          </cell>
          <cell r="H1326">
            <v>1272485</v>
          </cell>
          <cell r="I1326">
            <v>2544970</v>
          </cell>
        </row>
        <row r="1327">
          <cell r="D1327" t="str">
            <v>IG Medellin Bellavista-147</v>
          </cell>
          <cell r="E1327"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7" t="str">
            <v>un</v>
          </cell>
          <cell r="G1327">
            <v>2</v>
          </cell>
          <cell r="H1327">
            <v>1272485</v>
          </cell>
          <cell r="I1327">
            <v>2544970</v>
          </cell>
        </row>
        <row r="1328">
          <cell r="D1328" t="str">
            <v>IG Tumaco-232</v>
          </cell>
          <cell r="E1328"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8" t="str">
            <v>UN</v>
          </cell>
          <cell r="G1328">
            <v>2</v>
          </cell>
          <cell r="H1328">
            <v>1272485</v>
          </cell>
          <cell r="I1328">
            <v>2544970</v>
          </cell>
        </row>
        <row r="1329">
          <cell r="D1329" t="str">
            <v>IG Corozal-178</v>
          </cell>
          <cell r="E1329"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29" t="str">
            <v>UN</v>
          </cell>
          <cell r="G1329">
            <v>1</v>
          </cell>
          <cell r="H1329">
            <v>1272485</v>
          </cell>
          <cell r="I1329">
            <v>1272485</v>
          </cell>
        </row>
        <row r="1330">
          <cell r="D1330" t="str">
            <v>IG Aguachica-182</v>
          </cell>
          <cell r="E1330"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0" t="str">
            <v>UN</v>
          </cell>
          <cell r="G1330">
            <v>1</v>
          </cell>
          <cell r="H1330">
            <v>1272485</v>
          </cell>
          <cell r="I1330">
            <v>1272485</v>
          </cell>
        </row>
        <row r="1331">
          <cell r="D1331" t="str">
            <v>IG Chaparral-159</v>
          </cell>
          <cell r="E1331"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1" t="str">
            <v>UN</v>
          </cell>
          <cell r="G1331">
            <v>1</v>
          </cell>
          <cell r="H1331">
            <v>1272485</v>
          </cell>
          <cell r="I1331">
            <v>1272485</v>
          </cell>
        </row>
        <row r="1332">
          <cell r="D1332" t="str">
            <v>IG Santa Rosa -177</v>
          </cell>
          <cell r="E1332"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2" t="str">
            <v>un</v>
          </cell>
          <cell r="G1332">
            <v>1</v>
          </cell>
          <cell r="H1332">
            <v>1272485</v>
          </cell>
          <cell r="I1332">
            <v>1272485</v>
          </cell>
        </row>
        <row r="1333">
          <cell r="D1333" t="str">
            <v>IG Tunja-255</v>
          </cell>
          <cell r="E1333"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3" t="str">
            <v>un</v>
          </cell>
          <cell r="G1333">
            <v>1</v>
          </cell>
          <cell r="H1333">
            <v>1272485</v>
          </cell>
          <cell r="I1333">
            <v>1272485</v>
          </cell>
        </row>
        <row r="1334">
          <cell r="D1334" t="str">
            <v>AS Acacias-117</v>
          </cell>
          <cell r="E1334"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4" t="str">
            <v>UN</v>
          </cell>
          <cell r="G1334">
            <v>1</v>
          </cell>
          <cell r="H1334">
            <v>1272485</v>
          </cell>
          <cell r="I1334">
            <v>1272485</v>
          </cell>
        </row>
        <row r="1335">
          <cell r="D1335" t="str">
            <v>AS Bucaramanga-217</v>
          </cell>
          <cell r="E1335"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5" t="str">
            <v>UN</v>
          </cell>
          <cell r="G1335">
            <v>1</v>
          </cell>
          <cell r="H1335">
            <v>1272485</v>
          </cell>
          <cell r="I1335">
            <v>1272485</v>
          </cell>
        </row>
        <row r="1336">
          <cell r="D1336" t="str">
            <v>AS Bogota Buen Pastor-361</v>
          </cell>
          <cell r="E1336"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6" t="str">
            <v>UN</v>
          </cell>
          <cell r="G1336">
            <v>1</v>
          </cell>
          <cell r="H1336">
            <v>1272485</v>
          </cell>
          <cell r="I1336">
            <v>1272485</v>
          </cell>
        </row>
        <row r="1337">
          <cell r="D1337" t="str">
            <v>AS Tumaco-239</v>
          </cell>
          <cell r="E1337"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7" t="str">
            <v>UN</v>
          </cell>
          <cell r="G1337">
            <v>3</v>
          </cell>
          <cell r="H1337">
            <v>1272485</v>
          </cell>
          <cell r="I1337">
            <v>3817455</v>
          </cell>
        </row>
        <row r="1338">
          <cell r="D1338" t="str">
            <v>AS Apartado-221</v>
          </cell>
          <cell r="E1338" t="str">
            <v>Descargadores de Sobretensión Transitoria, Numero de Polos 4, Tensión de Servicio 208/120 VAC, Máxima Tensión de Operación Continua 300/150 V, Máxima Corriente de Supresión 45 KA, Con Contactos de Señalización, Incluye Protección Termomagnética Adecuada y  Todos los Elementos y Accesorios Necesarios para su Correcto Funcionamiento.</v>
          </cell>
          <cell r="F1338" t="str">
            <v>UN</v>
          </cell>
          <cell r="G1338">
            <v>1</v>
          </cell>
          <cell r="H1338">
            <v>1272485</v>
          </cell>
          <cell r="I1338">
            <v>1272485</v>
          </cell>
        </row>
        <row r="1339">
          <cell r="D1339" t="str">
            <v>AS Bogota Salud Mental-204</v>
          </cell>
          <cell r="E1339" t="str">
            <v>Desinfección de red hidráulica potable. Incluye entrega de certificado del trabajo realizado indicando el procedimiento realizado y el producto químico utilizado para la desinfección</v>
          </cell>
          <cell r="F1339" t="str">
            <v>un</v>
          </cell>
          <cell r="G1339">
            <v>1</v>
          </cell>
          <cell r="H1339">
            <v>471516</v>
          </cell>
          <cell r="I1339">
            <v>471516</v>
          </cell>
        </row>
        <row r="1340">
          <cell r="D1340" t="str">
            <v>AS Cucuta - Todos-187</v>
          </cell>
          <cell r="E1340" t="str">
            <v>Desinfección de red hidráulica potable. Incluye entrega de certificado del trabajo realizado indicando el procedimiento realizado y el producto químico utilizado para la desinfección</v>
          </cell>
          <cell r="F1340" t="str">
            <v>un</v>
          </cell>
          <cell r="G1340">
            <v>1</v>
          </cell>
          <cell r="H1340">
            <v>471516</v>
          </cell>
          <cell r="I1340">
            <v>471516</v>
          </cell>
        </row>
        <row r="1341">
          <cell r="D1341" t="str">
            <v>AS Cucuta - Todos-191</v>
          </cell>
          <cell r="E1341" t="str">
            <v>Desinfección de red hidráulica potable. Incluye entrega de certificado del trabajo realizado indicando el procedimiento realizado y el producto químico utilizado para la desinfección</v>
          </cell>
          <cell r="F1341" t="str">
            <v>un</v>
          </cell>
          <cell r="G1341">
            <v>1</v>
          </cell>
          <cell r="H1341">
            <v>471516</v>
          </cell>
          <cell r="I1341">
            <v>471516</v>
          </cell>
        </row>
        <row r="1342">
          <cell r="D1342" t="str">
            <v>AS Cucuta - Todos-275</v>
          </cell>
          <cell r="E1342" t="str">
            <v>Desinfección de red hidráulica potable. Incluye entrega de certificado del trabajo realizado indicando el procedimiento realizado y el producto químico utilizado para la desinfección</v>
          </cell>
          <cell r="F1342" t="str">
            <v>un</v>
          </cell>
          <cell r="G1342">
            <v>1</v>
          </cell>
          <cell r="H1342">
            <v>471516</v>
          </cell>
          <cell r="I1342">
            <v>471516</v>
          </cell>
        </row>
        <row r="1343">
          <cell r="D1343" t="str">
            <v>AS Cucuta - Todos-279</v>
          </cell>
          <cell r="E1343" t="str">
            <v>Desinfección de red hidráulica potable. Incluye entrega de certificado del trabajo realizado indicando el procedimiento realizado y el producto químico utilizado para la desinfección</v>
          </cell>
          <cell r="F1343" t="str">
            <v>un</v>
          </cell>
          <cell r="G1343">
            <v>1</v>
          </cell>
          <cell r="H1343">
            <v>471516</v>
          </cell>
          <cell r="I1343">
            <v>471516</v>
          </cell>
        </row>
        <row r="1344">
          <cell r="D1344" t="str">
            <v>AS Cucuta - Todos-365</v>
          </cell>
          <cell r="E1344" t="str">
            <v>Desinfección de red hidráulica potable. Incluye entrega de certificado del trabajo realizado indicando el procedimiento realizado y el producto químico utilizado para la desinfección</v>
          </cell>
          <cell r="F1344" t="str">
            <v>un</v>
          </cell>
          <cell r="G1344">
            <v>1</v>
          </cell>
          <cell r="H1344">
            <v>471516</v>
          </cell>
          <cell r="I1344">
            <v>471516</v>
          </cell>
        </row>
        <row r="1345">
          <cell r="D1345" t="str">
            <v>AS Cartagena-128</v>
          </cell>
          <cell r="E1345" t="str">
            <v>Desinfección de red hidráulica potable. Incluye entrega de certificado del trabajo realizado indicando el procedimiento realizado y el producto químico utilizado para la desinfección</v>
          </cell>
          <cell r="F1345" t="str">
            <v>un</v>
          </cell>
          <cell r="G1345">
            <v>1</v>
          </cell>
          <cell r="H1345">
            <v>471516</v>
          </cell>
          <cell r="I1345">
            <v>471516</v>
          </cell>
        </row>
        <row r="1346">
          <cell r="D1346" t="str">
            <v>IG Tumaco-212</v>
          </cell>
          <cell r="E1346" t="str">
            <v>Desmantelamiento y retiro de sistema de cableado estructurado existente. Incluye transporte de escombros y ubicación en lugar adecuado para los mismos.</v>
          </cell>
          <cell r="F1346" t="str">
            <v>UN</v>
          </cell>
          <cell r="G1346">
            <v>1</v>
          </cell>
          <cell r="H1346">
            <v>258665</v>
          </cell>
          <cell r="I1346">
            <v>258665</v>
          </cell>
        </row>
        <row r="1347">
          <cell r="D1347" t="str">
            <v>IG Corozal-175</v>
          </cell>
          <cell r="E1347" t="str">
            <v>Desmantelamiento y retiro de sistema de cableado estructurado existente. Incluye transporte de escombros y ubicación en lugar adecuado para los mismos.</v>
          </cell>
          <cell r="F1347" t="str">
            <v>UN</v>
          </cell>
          <cell r="G1347">
            <v>1</v>
          </cell>
          <cell r="H1347">
            <v>258665</v>
          </cell>
          <cell r="I1347">
            <v>258665</v>
          </cell>
        </row>
        <row r="1348">
          <cell r="D1348" t="str">
            <v>IG Chaparral-133</v>
          </cell>
          <cell r="E1348" t="str">
            <v>Desmantelamiento y retiro de tablero de tranferencia, tablero de distribucion principal y tableros secundarios empotrados en muro existentes. Incluye resanes, pintura, retiro de escombros.</v>
          </cell>
          <cell r="F1348" t="str">
            <v>UN</v>
          </cell>
          <cell r="G1348">
            <v>1</v>
          </cell>
          <cell r="H1348">
            <v>390799</v>
          </cell>
          <cell r="I1348">
            <v>390799</v>
          </cell>
        </row>
        <row r="1349">
          <cell r="D1349" t="str">
            <v>IG Valledupar-25</v>
          </cell>
          <cell r="E1349" t="str">
            <v>Desmonte completo de ducha NO antivandálica (indiferente de tamaño, ubicación, o características particulares), ejecutando la demolición necesaria, desmonte del grifo actual y todas sus piezas incluyendo el pomo de la ducha. Incluye cargue, retiro, disposición de escombros a sitio aprobado por la autoridad ambiental, transporte y proceso de almacenamiento hasta la bodega de los elementos reutilizables.</v>
          </cell>
          <cell r="F1349" t="str">
            <v>un</v>
          </cell>
          <cell r="G1349">
            <v>42</v>
          </cell>
          <cell r="H1349">
            <v>22500</v>
          </cell>
          <cell r="I1349">
            <v>945000</v>
          </cell>
        </row>
        <row r="1350">
          <cell r="D1350" t="str">
            <v>AS Cucuta - Todos-25</v>
          </cell>
          <cell r="E1350" t="str">
            <v>Desmonte completo de Grifería tipo push para lavamanos de empotrar en muro y/o para orinal de empotrar en muro, ejecutando la demolición necesaria, desmonte del fluxómetro actual y todas sus piezas. Todos los elementos desmontados seran inventariados y entregados al director del establecimiento con el visto bueno del interventor o supervisor de la SPC</v>
          </cell>
          <cell r="F1350" t="str">
            <v>un</v>
          </cell>
          <cell r="G1350">
            <v>8</v>
          </cell>
          <cell r="H1350">
            <v>23551</v>
          </cell>
          <cell r="I1350">
            <v>188408</v>
          </cell>
        </row>
        <row r="1351">
          <cell r="D1351" t="str">
            <v>AS Cartagena-42</v>
          </cell>
          <cell r="E1351" t="str">
            <v>Desmonte completo de Grifería tipo push para lavamanos de empotrar en muro y/o para orinal de empotrar en muro, ejecutando la demolición necesaria, desmonte del fluxómetro actual y todas sus piezas. Todos los elementos desmontados seran inventariados y entregados al director del establecimiento con el visto bueno del interventor o supervisor de la SPC</v>
          </cell>
          <cell r="F1351" t="str">
            <v>un</v>
          </cell>
          <cell r="G1351">
            <v>6</v>
          </cell>
          <cell r="H1351">
            <v>23551</v>
          </cell>
          <cell r="I1351">
            <v>141306</v>
          </cell>
        </row>
        <row r="1352">
          <cell r="D1352" t="str">
            <v>AS Bogota Buen Pastor-238</v>
          </cell>
          <cell r="E1352" t="str">
            <v>Desmonte completo de Grifería tipo push para lavamanos de sobreponer en mesón, y todas sus piezas. Todos los elementos desmontados seran inventariados y entregados al director del establecimiento con el visto bueno del interventor o supervisor de la SPC</v>
          </cell>
          <cell r="F1352" t="str">
            <v>un</v>
          </cell>
          <cell r="G1352">
            <v>4</v>
          </cell>
          <cell r="H1352">
            <v>8000</v>
          </cell>
          <cell r="I1352">
            <v>32000</v>
          </cell>
        </row>
        <row r="1353">
          <cell r="D1353" t="str">
            <v>AS Bogota Picota-29</v>
          </cell>
          <cell r="E1353" t="str">
            <v>Desmonte completo de Grifería tipo push para lavamanos de sobreponer en mesón, y todas sus piezas. Todos los elementos desmontados seran inventariados y entregados al director del establecimiento con el visto bueno del interventor o supervisor de la SPC</v>
          </cell>
          <cell r="F1353" t="str">
            <v>un</v>
          </cell>
          <cell r="G1353">
            <v>4</v>
          </cell>
          <cell r="H1353">
            <v>8000</v>
          </cell>
          <cell r="I1353">
            <v>32000</v>
          </cell>
        </row>
        <row r="1354">
          <cell r="D1354" t="str">
            <v>IG Combita-26</v>
          </cell>
          <cell r="E1354" t="str">
            <v>Desmonte completo de Grifería tipo push para lavamanos de sobreponer en mesón, y todas sus piezas. Todos los elementos desmontados seran inventariados y entregados al director del establecimiento con el visto bueno del interventor o supervisor de la SPC</v>
          </cell>
          <cell r="F1354" t="str">
            <v>un</v>
          </cell>
          <cell r="G1354">
            <v>60</v>
          </cell>
          <cell r="H1354">
            <v>8000</v>
          </cell>
          <cell r="I1354">
            <v>480000</v>
          </cell>
        </row>
        <row r="1355">
          <cell r="D1355" t="str">
            <v>IG Combita-28</v>
          </cell>
          <cell r="E1355" t="str">
            <v>Desmonte completo de Grifería válvula de descarga antivandálica alta presión para ducha, ejecutando la demolición necesaria, desmonte del fluxómetro actual y todas sus piezas incluyendo el pomo de la ducha. Todos los elementos desmontados seran inventariados y entregados al director del establecimiento con el visto bueno del interventor o supervisor de la SPC.</v>
          </cell>
          <cell r="F1355" t="str">
            <v>un</v>
          </cell>
          <cell r="G1355">
            <v>168</v>
          </cell>
          <cell r="H1355">
            <v>39251</v>
          </cell>
          <cell r="I1355">
            <v>6594168</v>
          </cell>
        </row>
        <row r="1356">
          <cell r="D1356" t="str">
            <v>AS Bucaramanga-27</v>
          </cell>
          <cell r="E1356" t="str">
            <v>Desmonte completo de Grifería válvula de descarga antivandálica alta presión para ducha, ejecutando la demolición necesaria, desmonte del fluxómetro actual y todas sus piezas incluyendo el pomo de la ducha. Todos los elementos desmontados seran inventariados y entregados al director del establecimiento con el visto bueno del interventor o supervisor de la SPC.</v>
          </cell>
          <cell r="F1356" t="str">
            <v>un</v>
          </cell>
          <cell r="G1356">
            <v>3</v>
          </cell>
          <cell r="H1356">
            <v>39251</v>
          </cell>
          <cell r="I1356">
            <v>117753</v>
          </cell>
        </row>
        <row r="1357">
          <cell r="D1357" t="str">
            <v>IG Combita-30</v>
          </cell>
          <cell r="E1357" t="str">
            <v>Desmonte completo de Grifería válvula de descarga antivandálica alta presión para ducha, ejecutando la demolición necesaria, desmonte del fluxómetro actual y todas sus piezas incluyendo el pomo de la ducha. Todos los elementos desmontados seran inventariados y entregados al director del establecimiento con el visto bueno del interventor o supervisor de la SPC.</v>
          </cell>
          <cell r="F1357" t="str">
            <v>un</v>
          </cell>
          <cell r="G1357">
            <v>75</v>
          </cell>
          <cell r="H1357">
            <v>39251</v>
          </cell>
          <cell r="I1357">
            <v>2943825</v>
          </cell>
        </row>
        <row r="1358">
          <cell r="D1358" t="str">
            <v>AS Cucuta - Todos-26</v>
          </cell>
          <cell r="E1358" t="str">
            <v>Desmonte completo de Grifería válvula de descarga antivandálica alta presión para ducha, ejecutando la demolición necesaria, desmonte del fluxómetro actual y todas sus piezas incluyendo el pomo de la ducha. Todos los elementos desmontados seran inventariados y entregados al director del establecimiento con el visto bueno del interventor o supervisor de la SPC.</v>
          </cell>
          <cell r="F1358" t="str">
            <v>un</v>
          </cell>
          <cell r="G1358">
            <v>8</v>
          </cell>
          <cell r="H1358">
            <v>39251</v>
          </cell>
          <cell r="I1358">
            <v>314008</v>
          </cell>
        </row>
        <row r="1359">
          <cell r="D1359" t="str">
            <v>IG Bogota La Modelo-229</v>
          </cell>
          <cell r="E1359" t="str">
            <v>Desmonte cuidadoso y controlado de vidrios existentes, garantizando que NO se quiebre o se rompa ninguno de los elementos. Incluye cargue, retiro, transporte y proceso de almacenamiento hasta la bodega de los elementos reutilizables</v>
          </cell>
          <cell r="F1359" t="str">
            <v>m2</v>
          </cell>
          <cell r="G1359">
            <v>200</v>
          </cell>
          <cell r="H1359">
            <v>7000</v>
          </cell>
          <cell r="I1359">
            <v>1400000</v>
          </cell>
        </row>
        <row r="1360">
          <cell r="D1360" t="str">
            <v>AS Bucaramanga-30</v>
          </cell>
          <cell r="E1360" t="str">
            <v>Desmonte cuidadoso y controlado de vidrios existentes, garantizando que NO se quiebre o se rompa ninguno de los elementos. Incluye cargue, retiro, transporte y proceso de almacenamiento hasta la bodega de los elementos reutilizables</v>
          </cell>
          <cell r="F1360" t="str">
            <v>m2</v>
          </cell>
          <cell r="G1360">
            <v>50</v>
          </cell>
          <cell r="H1360">
            <v>7000</v>
          </cell>
          <cell r="I1360">
            <v>350000</v>
          </cell>
        </row>
        <row r="1361">
          <cell r="D1361" t="str">
            <v>AS Bogota Area Sanidad-25</v>
          </cell>
          <cell r="E1361" t="str">
            <v>Desmonte cuidadoso y controlado de vidrios existentes, garantizando que NO se quiebre o se rompa ninguno de los elementos. Incluye cargue, retiro, transporte y proceso de almacenamiento hasta la bodega de los elementos reutilizables</v>
          </cell>
          <cell r="F1361" t="str">
            <v>m2</v>
          </cell>
          <cell r="G1361">
            <v>211</v>
          </cell>
          <cell r="H1361">
            <v>7000</v>
          </cell>
          <cell r="I1361">
            <v>1477000</v>
          </cell>
        </row>
        <row r="1362">
          <cell r="D1362" t="str">
            <v>AS Bogota Salud Mental-63</v>
          </cell>
          <cell r="E1362" t="str">
            <v>Desmonte cuidadoso y controlado de vidrios existentes, garantizando que NO se quiebre o se rompa ninguno de los elementos. Incluye cargue, retiro, transporte y proceso de almacenamiento hasta la bodega de los elementos reutilizables</v>
          </cell>
          <cell r="F1362" t="str">
            <v>m2</v>
          </cell>
          <cell r="G1362">
            <v>25</v>
          </cell>
          <cell r="H1362">
            <v>7000</v>
          </cell>
          <cell r="I1362">
            <v>175000</v>
          </cell>
        </row>
        <row r="1363">
          <cell r="D1363" t="str">
            <v>AS Bogota Buen Pastor-109</v>
          </cell>
          <cell r="E1363" t="str">
            <v>Desmonte cuidadoso y controlado de vidrios existentes, garantizando que NO se quiebre o se rompa ninguno de los elementos. Incluye cargue, retiro, transporte y proceso de almacenamiento hasta la bodega de los elementos reutilizables</v>
          </cell>
          <cell r="F1363" t="str">
            <v>m2</v>
          </cell>
          <cell r="G1363">
            <v>30</v>
          </cell>
          <cell r="H1363">
            <v>7000</v>
          </cell>
          <cell r="I1363">
            <v>210000</v>
          </cell>
        </row>
        <row r="1364">
          <cell r="D1364" t="str">
            <v>AS Bogota Picota-32</v>
          </cell>
          <cell r="E1364" t="str">
            <v>Desmonte cuidadoso y controlado de vidrios existentes, garantizando que NO se quiebre o se rompa ninguno de los elementos. Incluye cargue, retiro, transporte y proceso de almacenamiento hasta la bodega de los elementos reutilizables</v>
          </cell>
          <cell r="F1364" t="str">
            <v>m2</v>
          </cell>
          <cell r="G1364">
            <v>80</v>
          </cell>
          <cell r="H1364">
            <v>7000</v>
          </cell>
          <cell r="I1364">
            <v>560000</v>
          </cell>
        </row>
        <row r="1365">
          <cell r="D1365" t="str">
            <v>IG Leticia-32</v>
          </cell>
          <cell r="E1365"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65" t="str">
            <v>un</v>
          </cell>
          <cell r="G1365">
            <v>6</v>
          </cell>
          <cell r="H1365">
            <v>26084</v>
          </cell>
          <cell r="I1365">
            <v>156504</v>
          </cell>
        </row>
        <row r="1366">
          <cell r="D1366" t="str">
            <v>IG Apartado-13</v>
          </cell>
          <cell r="E1366"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66" t="str">
            <v>un</v>
          </cell>
          <cell r="G1366">
            <v>10</v>
          </cell>
          <cell r="H1366">
            <v>26084</v>
          </cell>
          <cell r="I1366">
            <v>260840</v>
          </cell>
        </row>
        <row r="1367">
          <cell r="D1367" t="str">
            <v>IG Medellin Bellavista-9</v>
          </cell>
          <cell r="E1367"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67" t="str">
            <v>un</v>
          </cell>
          <cell r="G1367">
            <v>30</v>
          </cell>
          <cell r="H1367">
            <v>26084</v>
          </cell>
          <cell r="I1367">
            <v>782520</v>
          </cell>
        </row>
        <row r="1368">
          <cell r="D1368" t="str">
            <v>IG Bogota La Modelo-228</v>
          </cell>
          <cell r="E1368"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68" t="str">
            <v>un</v>
          </cell>
          <cell r="G1368">
            <v>32</v>
          </cell>
          <cell r="H1368">
            <v>26084</v>
          </cell>
          <cell r="I1368">
            <v>834688</v>
          </cell>
        </row>
        <row r="1369">
          <cell r="D1369" t="str">
            <v>IG Cartagena-23</v>
          </cell>
          <cell r="E1369"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69" t="str">
            <v>un</v>
          </cell>
          <cell r="G1369">
            <v>26</v>
          </cell>
          <cell r="H1369">
            <v>26084</v>
          </cell>
          <cell r="I1369">
            <v>678184</v>
          </cell>
        </row>
        <row r="1370">
          <cell r="D1370" t="str">
            <v>IG Yopal-57</v>
          </cell>
          <cell r="E1370"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0" t="str">
            <v>un</v>
          </cell>
          <cell r="G1370">
            <v>15</v>
          </cell>
          <cell r="H1370">
            <v>26084</v>
          </cell>
          <cell r="I1370">
            <v>391260</v>
          </cell>
        </row>
        <row r="1371">
          <cell r="D1371" t="str">
            <v>IG Pitalito-18</v>
          </cell>
          <cell r="E1371"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1" t="str">
            <v>un</v>
          </cell>
          <cell r="G1371">
            <v>32</v>
          </cell>
          <cell r="H1371">
            <v>26084</v>
          </cell>
          <cell r="I1371">
            <v>834688</v>
          </cell>
        </row>
        <row r="1372">
          <cell r="D1372" t="str">
            <v>IG Neiva-15</v>
          </cell>
          <cell r="E1372"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2" t="str">
            <v>un</v>
          </cell>
          <cell r="G1372">
            <v>51</v>
          </cell>
          <cell r="H1372">
            <v>26084</v>
          </cell>
          <cell r="I1372">
            <v>1330284</v>
          </cell>
        </row>
        <row r="1373">
          <cell r="D1373" t="str">
            <v>IG Chaparral-16</v>
          </cell>
          <cell r="E1373"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3" t="str">
            <v>un</v>
          </cell>
          <cell r="G1373">
            <v>30</v>
          </cell>
          <cell r="H1373">
            <v>26084</v>
          </cell>
          <cell r="I1373">
            <v>782520</v>
          </cell>
        </row>
        <row r="1374">
          <cell r="D1374" t="str">
            <v>IG Santa Rosa -45</v>
          </cell>
          <cell r="E1374"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4" t="str">
            <v>un</v>
          </cell>
          <cell r="G1374">
            <v>15</v>
          </cell>
          <cell r="H1374">
            <v>26084</v>
          </cell>
          <cell r="I1374">
            <v>391254</v>
          </cell>
        </row>
        <row r="1375">
          <cell r="D1375" t="str">
            <v>IG Santa Rosa -114</v>
          </cell>
          <cell r="E1375"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5" t="str">
            <v>un</v>
          </cell>
          <cell r="G1375">
            <v>15</v>
          </cell>
          <cell r="H1375">
            <v>26084</v>
          </cell>
          <cell r="I1375">
            <v>391254</v>
          </cell>
        </row>
        <row r="1376">
          <cell r="D1376" t="str">
            <v>IG Tunja-21</v>
          </cell>
          <cell r="E1376"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6" t="str">
            <v>un</v>
          </cell>
          <cell r="G1376">
            <v>21</v>
          </cell>
          <cell r="H1376">
            <v>26084</v>
          </cell>
          <cell r="I1376">
            <v>547764</v>
          </cell>
        </row>
        <row r="1377">
          <cell r="D1377" t="str">
            <v>IG Combita-18</v>
          </cell>
          <cell r="E1377"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7" t="str">
            <v>un</v>
          </cell>
          <cell r="G1377">
            <v>35</v>
          </cell>
          <cell r="H1377">
            <v>26084</v>
          </cell>
          <cell r="I1377">
            <v>912940</v>
          </cell>
        </row>
        <row r="1378">
          <cell r="D1378" t="str">
            <v>IG Valledupar-37</v>
          </cell>
          <cell r="E1378"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8" t="str">
            <v>un</v>
          </cell>
          <cell r="G1378">
            <v>213</v>
          </cell>
          <cell r="H1378">
            <v>26084</v>
          </cell>
          <cell r="I1378">
            <v>5555892</v>
          </cell>
        </row>
        <row r="1379">
          <cell r="D1379" t="str">
            <v>IG Manizales EPMSC -70</v>
          </cell>
          <cell r="E1379"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79" t="str">
            <v>un</v>
          </cell>
          <cell r="G1379">
            <v>45</v>
          </cell>
          <cell r="H1379">
            <v>26084</v>
          </cell>
          <cell r="I1379">
            <v>1173780</v>
          </cell>
        </row>
        <row r="1380">
          <cell r="D1380" t="str">
            <v>IG Valledupar-24</v>
          </cell>
          <cell r="E1380"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0" t="str">
            <v>un</v>
          </cell>
          <cell r="G1380">
            <v>85</v>
          </cell>
          <cell r="H1380">
            <v>26084</v>
          </cell>
          <cell r="I1380">
            <v>2217140</v>
          </cell>
        </row>
        <row r="1381">
          <cell r="D1381" t="str">
            <v>IG Corozal-21</v>
          </cell>
          <cell r="E1381"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1" t="str">
            <v>un</v>
          </cell>
          <cell r="G1381">
            <v>15</v>
          </cell>
          <cell r="H1381">
            <v>26084</v>
          </cell>
          <cell r="I1381">
            <v>391260</v>
          </cell>
        </row>
        <row r="1382">
          <cell r="D1382" t="str">
            <v>IG Aguachica-25</v>
          </cell>
          <cell r="E1382"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2" t="str">
            <v>un</v>
          </cell>
          <cell r="G1382">
            <v>15</v>
          </cell>
          <cell r="H1382">
            <v>26084</v>
          </cell>
          <cell r="I1382">
            <v>391260</v>
          </cell>
        </row>
        <row r="1383">
          <cell r="D1383" t="str">
            <v xml:space="preserve"> AS Medellin Bellavista-25</v>
          </cell>
          <cell r="E1383"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3" t="str">
            <v>un</v>
          </cell>
          <cell r="G1383">
            <v>3</v>
          </cell>
          <cell r="H1383">
            <v>26084</v>
          </cell>
          <cell r="I1383">
            <v>78252</v>
          </cell>
        </row>
        <row r="1384">
          <cell r="D1384" t="str">
            <v>AS Itagui-25</v>
          </cell>
          <cell r="E1384"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4" t="str">
            <v>un</v>
          </cell>
          <cell r="G1384">
            <v>2</v>
          </cell>
          <cell r="H1384">
            <v>26084</v>
          </cell>
          <cell r="I1384">
            <v>52168</v>
          </cell>
        </row>
        <row r="1385">
          <cell r="D1385" t="str">
            <v>AS Medellin Pedregal-13</v>
          </cell>
          <cell r="E1385"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5" t="str">
            <v>un</v>
          </cell>
          <cell r="G1385">
            <v>2</v>
          </cell>
          <cell r="H1385">
            <v>26084</v>
          </cell>
          <cell r="I1385">
            <v>52168</v>
          </cell>
        </row>
        <row r="1386">
          <cell r="D1386" t="str">
            <v>AS Cucuta - Todos-24</v>
          </cell>
          <cell r="E1386"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6" t="str">
            <v>un</v>
          </cell>
          <cell r="G1386">
            <v>24</v>
          </cell>
          <cell r="H1386">
            <v>26084</v>
          </cell>
          <cell r="I1386">
            <v>626016</v>
          </cell>
        </row>
        <row r="1387">
          <cell r="D1387" t="str">
            <v>AS Cartagena-41</v>
          </cell>
          <cell r="E1387"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7" t="str">
            <v>un</v>
          </cell>
          <cell r="G1387">
            <v>12</v>
          </cell>
          <cell r="H1387">
            <v>26084</v>
          </cell>
          <cell r="I1387">
            <v>313008</v>
          </cell>
        </row>
        <row r="1388">
          <cell r="D1388" t="str">
            <v>AS Bucaramanga-26</v>
          </cell>
          <cell r="E1388"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8" t="str">
            <v>un</v>
          </cell>
          <cell r="G1388">
            <v>20</v>
          </cell>
          <cell r="H1388">
            <v>26084</v>
          </cell>
          <cell r="I1388">
            <v>521680</v>
          </cell>
        </row>
        <row r="1389">
          <cell r="D1389" t="str">
            <v>AS Bogota Salud Mental-56</v>
          </cell>
          <cell r="E1389"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89" t="str">
            <v>un</v>
          </cell>
          <cell r="G1389">
            <v>23</v>
          </cell>
          <cell r="H1389">
            <v>26084</v>
          </cell>
          <cell r="I1389">
            <v>599932</v>
          </cell>
        </row>
        <row r="1390">
          <cell r="D1390" t="str">
            <v>AS Bogota Buen Pastor-237</v>
          </cell>
          <cell r="E1390"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0" t="str">
            <v>un</v>
          </cell>
          <cell r="G1390">
            <v>12</v>
          </cell>
          <cell r="H1390">
            <v>26084</v>
          </cell>
          <cell r="I1390">
            <v>313008</v>
          </cell>
        </row>
        <row r="1391">
          <cell r="D1391" t="str">
            <v>AS Bogota Picota-28</v>
          </cell>
          <cell r="E1391"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1" t="str">
            <v>un</v>
          </cell>
          <cell r="G1391">
            <v>4</v>
          </cell>
          <cell r="H1391">
            <v>26084</v>
          </cell>
          <cell r="I1391">
            <v>104336</v>
          </cell>
        </row>
        <row r="1392">
          <cell r="D1392" t="str">
            <v>IG Magangue-9</v>
          </cell>
          <cell r="E1392"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2" t="str">
            <v>un</v>
          </cell>
          <cell r="G1392">
            <v>15</v>
          </cell>
          <cell r="H1392">
            <v>26084</v>
          </cell>
          <cell r="I1392">
            <v>391260</v>
          </cell>
        </row>
        <row r="1393">
          <cell r="D1393" t="str">
            <v>IG Monteria-9</v>
          </cell>
          <cell r="E1393"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3" t="str">
            <v>un</v>
          </cell>
          <cell r="G1393">
            <v>15</v>
          </cell>
          <cell r="H1393">
            <v>26084</v>
          </cell>
          <cell r="I1393">
            <v>391260</v>
          </cell>
        </row>
        <row r="1394">
          <cell r="D1394" t="str">
            <v>IG Tumaco-23</v>
          </cell>
          <cell r="E1394"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4" t="str">
            <v>un</v>
          </cell>
          <cell r="G1394">
            <v>30</v>
          </cell>
          <cell r="H1394">
            <v>26084</v>
          </cell>
          <cell r="I1394">
            <v>782520</v>
          </cell>
        </row>
        <row r="1395">
          <cell r="D1395" t="str">
            <v>AS Barranquilla-8</v>
          </cell>
          <cell r="E1395"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5" t="str">
            <v>un</v>
          </cell>
          <cell r="G1395">
            <v>10</v>
          </cell>
          <cell r="H1395">
            <v>26084</v>
          </cell>
          <cell r="I1395">
            <v>260840</v>
          </cell>
        </row>
        <row r="1396">
          <cell r="D1396" t="str">
            <v>AS Acacias-391</v>
          </cell>
          <cell r="E1396"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6" t="str">
            <v>un</v>
          </cell>
          <cell r="G1396">
            <v>4</v>
          </cell>
          <cell r="H1396">
            <v>26084</v>
          </cell>
          <cell r="I1396">
            <v>104336</v>
          </cell>
        </row>
        <row r="1397">
          <cell r="D1397" t="str">
            <v>AS Acacias-526</v>
          </cell>
          <cell r="E1397"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7" t="str">
            <v>un</v>
          </cell>
          <cell r="G1397">
            <v>4</v>
          </cell>
          <cell r="H1397">
            <v>26084</v>
          </cell>
          <cell r="I1397">
            <v>104336</v>
          </cell>
        </row>
        <row r="1398">
          <cell r="D1398" t="str">
            <v>AS Acacias-665</v>
          </cell>
          <cell r="E1398" t="str">
            <v>Desmonte de aparatos sanitarios de tipo cerámico (indiferente de si es sanitario lavamanos orinal etc., tamaño, ubicación, o características particulares). Incluye cargue, retiro, disposición de escombros a sitio aprobado por la autoridad ambiental, transporte y proceso de almacenamiento hasta la bodega de los elementos reutilizables</v>
          </cell>
          <cell r="F1398" t="str">
            <v>un</v>
          </cell>
          <cell r="G1398">
            <v>4</v>
          </cell>
          <cell r="H1398">
            <v>26084</v>
          </cell>
          <cell r="I1398">
            <v>104336</v>
          </cell>
        </row>
        <row r="1399">
          <cell r="D1399" t="str">
            <v>IG Corozal-108</v>
          </cell>
          <cell r="E1399" t="str">
            <v>Desmonte de barandas metálicas (indiferente del material y tamaño), contemplando sus pasamanos, apoyos verticales, y cualquier otro relacionado. Incluye cargue, retiro, disposición de escombros a sitio aprobado por la autoridad ambiental, transporte y proceso de almacenamiento hasta la bodega de los elementos reutilizables</v>
          </cell>
          <cell r="F1399" t="str">
            <v>ml</v>
          </cell>
          <cell r="G1399">
            <v>115</v>
          </cell>
          <cell r="H1399">
            <v>6000</v>
          </cell>
          <cell r="I1399">
            <v>690000</v>
          </cell>
        </row>
        <row r="1400">
          <cell r="D1400" t="str">
            <v>IG Tunja-155</v>
          </cell>
          <cell r="E1400" t="str">
            <v>Desmonte de barandas metálicas (indiferente del material y tamaño), contemplando sus pasamanos, apoyos verticales, y cualquier otro relacionado. Incluye cargue, retiro, disposición de escombros a sitio aprobado por la autoridad ambiental, transporte y proceso de almacenamiento hasta la bodega de los elementos reutilizables</v>
          </cell>
          <cell r="F1400" t="str">
            <v>ml</v>
          </cell>
          <cell r="G1400">
            <v>41.6</v>
          </cell>
          <cell r="H1400">
            <v>6000</v>
          </cell>
          <cell r="I1400">
            <v>249600</v>
          </cell>
        </row>
        <row r="1401">
          <cell r="D1401" t="str">
            <v>AS Bogota Salud Mental-59</v>
          </cell>
          <cell r="E1401" t="str">
            <v>Desmonte de Canal en lámina galvanizada Ds.&lt;=75 cm. Incluye andamiaje y elementos para trabajo en altura, retiro, transporte y proceso de almacenamiento hasta la bodega de los elementos reutilizables</v>
          </cell>
          <cell r="F1401" t="str">
            <v>ml</v>
          </cell>
          <cell r="G1401">
            <v>45</v>
          </cell>
          <cell r="H1401">
            <v>5000</v>
          </cell>
          <cell r="I1401">
            <v>225000</v>
          </cell>
        </row>
        <row r="1402">
          <cell r="D1402" t="str">
            <v>IG Corozal-24</v>
          </cell>
          <cell r="E1402" t="str">
            <v>Desmonte de cielo raso en madera, contemplando el desmonte del sistema de suspensión y anclaje. Incluye cargue, retiro, disposición de escombros a sitio aprobado por la autoridad ambiental, transporte y proceso de almacenamiento hasta la bodega de los elementos reutilizables</v>
          </cell>
          <cell r="F1402" t="str">
            <v>m2</v>
          </cell>
          <cell r="G1402">
            <v>15</v>
          </cell>
          <cell r="H1402">
            <v>7888</v>
          </cell>
          <cell r="I1402">
            <v>118320</v>
          </cell>
        </row>
        <row r="1403">
          <cell r="D1403" t="str">
            <v>IG Monteria-12</v>
          </cell>
          <cell r="E1403" t="str">
            <v>Desmonte de cielo raso en madera, contemplando el desmonte del sistema de suspensión y anclaje. Incluye cargue, retiro, disposición de escombros a sitio aprobado por la autoridad ambiental, transporte y proceso de almacenamiento hasta la bodega de los elementos reutilizables</v>
          </cell>
          <cell r="F1403" t="str">
            <v>m2</v>
          </cell>
          <cell r="G1403">
            <v>15</v>
          </cell>
          <cell r="H1403">
            <v>7888</v>
          </cell>
          <cell r="I1403">
            <v>118320</v>
          </cell>
        </row>
        <row r="1404">
          <cell r="D1404" t="str">
            <v>AS Bogota Picota-21</v>
          </cell>
          <cell r="E1404" t="str">
            <v>Desmonte de escalera metalica con estructura central y gualderas en perfilería pesada a.&gt;75&lt;=1,00m, incluyendo sus huellas, contrahuellas, descanso, gualderas, barandas y pasamanos. Incluye cargue, retiro, disposición de escombros a sitio aprobado por la autoridad ambiental, transporte y proceso de almacenamiento hasta la bodega de los elementos reutilizables. El pago por m será medido en la longitud de la escalera medida en planta</v>
          </cell>
          <cell r="F1404" t="str">
            <v>ml</v>
          </cell>
          <cell r="G1404">
            <v>10</v>
          </cell>
          <cell r="H1404">
            <v>75000</v>
          </cell>
          <cell r="I1404">
            <v>750000</v>
          </cell>
        </row>
        <row r="1405">
          <cell r="D1405" t="str">
            <v>AS Bogota Salud Mental-41</v>
          </cell>
          <cell r="E1405" t="str">
            <v>Desmonte de escalera metalica tipo gato, sin guardacuerpos. Incluye cargue, retiro, disposición de escombros a sitio aprobado por la autoridad ambiental, transporte y proceso de almacenamiento hasta la bodega de los elementos reutilizables. El pago por m será medido en la altura de la escalera</v>
          </cell>
          <cell r="F1405" t="str">
            <v>ml</v>
          </cell>
          <cell r="G1405">
            <v>10</v>
          </cell>
          <cell r="H1405">
            <v>30000</v>
          </cell>
          <cell r="I1405">
            <v>300000</v>
          </cell>
        </row>
        <row r="1406">
          <cell r="D1406" t="str">
            <v>AS Cartagena-43</v>
          </cell>
          <cell r="E1406" t="str">
            <v>Desmonte de luminarias (indiferente del tipo tamaño ubicación o características particulares). Incluye cargue, retiro, disposición de escombros a sitio aprobado por la autoridad ambiental, transporte y proceso de almacenamiento hasta la bodega de los elementos reutilizables</v>
          </cell>
          <cell r="F1406" t="str">
            <v>un</v>
          </cell>
          <cell r="G1406">
            <v>38</v>
          </cell>
          <cell r="H1406">
            <v>10500</v>
          </cell>
          <cell r="I1406">
            <v>399000</v>
          </cell>
        </row>
        <row r="1407">
          <cell r="D1407" t="str">
            <v>AS Sincelejo-29</v>
          </cell>
          <cell r="E1407" t="str">
            <v>Desmonte de luminarias (indiferente del tipo tamaño ubicación o características particulares). Incluye cargue, retiro, disposición de escombros a sitio aprobado por la autoridad ambiental, transporte y proceso de almacenamiento hasta la bodega de los elementos reutilizables</v>
          </cell>
          <cell r="F1407" t="str">
            <v>un</v>
          </cell>
          <cell r="G1407">
            <v>39</v>
          </cell>
          <cell r="H1407">
            <v>10500</v>
          </cell>
          <cell r="I1407">
            <v>409500</v>
          </cell>
        </row>
        <row r="1408">
          <cell r="D1408" t="str">
            <v>AS Bucaramanga-28</v>
          </cell>
          <cell r="E1408" t="str">
            <v>Desmonte de luminarias (indiferente del tipo tamaño ubicación o características particulares). Incluye cargue, retiro, disposición de escombros a sitio aprobado por la autoridad ambiental, transporte y proceso de almacenamiento hasta la bodega de los elementos reutilizables</v>
          </cell>
          <cell r="F1408" t="str">
            <v>un</v>
          </cell>
          <cell r="G1408">
            <v>35</v>
          </cell>
          <cell r="H1408">
            <v>10500</v>
          </cell>
          <cell r="I1408">
            <v>367500</v>
          </cell>
        </row>
        <row r="1409">
          <cell r="D1409" t="str">
            <v>AS Bogota Salud Mental-57</v>
          </cell>
          <cell r="E1409" t="str">
            <v>Desmonte de luminarias (indiferente del tipo tamaño ubicación o características particulares). Incluye cargue, retiro, disposición de escombros a sitio aprobado por la autoridad ambiental, transporte y proceso de almacenamiento hasta la bodega de los elementos reutilizables</v>
          </cell>
          <cell r="F1409" t="str">
            <v>un</v>
          </cell>
          <cell r="G1409">
            <v>30</v>
          </cell>
          <cell r="H1409">
            <v>10500</v>
          </cell>
          <cell r="I1409">
            <v>315000</v>
          </cell>
        </row>
        <row r="1410">
          <cell r="D1410" t="str">
            <v>AS Bogota Picota-30</v>
          </cell>
          <cell r="E1410" t="str">
            <v>Desmonte de luminarias (indiferente del tipo tamaño ubicación o características particulares). Incluye cargue, retiro, disposición de escombros a sitio aprobado por la autoridad ambiental, transporte y proceso de almacenamiento hasta la bodega de los elementos reutilizables</v>
          </cell>
          <cell r="F1410" t="str">
            <v>un</v>
          </cell>
          <cell r="G1410">
            <v>84</v>
          </cell>
          <cell r="H1410">
            <v>10500</v>
          </cell>
          <cell r="I1410">
            <v>882000</v>
          </cell>
        </row>
        <row r="1411">
          <cell r="D1411" t="str">
            <v>AS Cartagena-28</v>
          </cell>
          <cell r="E1411" t="str">
            <v>Desmonte de malla electrosoldada existente instalada en la cubierta de patio, puliendo los puntos de soldadura de soporte extistentes que amarran la malla a la estructura soporte y retirando la misma, garantizando que la estructura permanezca inmodificable. NO incluye el retiro de ningun otro elemento. Incluye implementos para trabajos en altura, cargue, retiro, disposición de escombros a sitio aprobado por la autoridad ambiental, transporte y proceso de almacenamiento hasta la bodega de los elementos reutilizables</v>
          </cell>
          <cell r="F1411" t="str">
            <v>m2</v>
          </cell>
          <cell r="G1411">
            <v>10</v>
          </cell>
          <cell r="H1411">
            <v>8500</v>
          </cell>
          <cell r="I1411">
            <v>85000</v>
          </cell>
        </row>
        <row r="1412">
          <cell r="D1412" t="str">
            <v>IG Leticia-26</v>
          </cell>
          <cell r="E1412" t="str">
            <v>Desmonte de malla electrosoldada existente instalada en la cubierta de patio, puliendo los puntos de soldadura de soporte extistentes que amarran la malla a la estructura soporte y retirando la misma, garantizando que la estructura permanezca inmodificable. NO incluye el retiro de ningun otro elmento. Incluye elementos para trabajos en altura, cargue, retiro, disposición de escombros, transporte y proceso de almacenamiento hasta la bodega de los elementos reutilizables</v>
          </cell>
          <cell r="F1412" t="str">
            <v>m2</v>
          </cell>
          <cell r="G1412">
            <v>310</v>
          </cell>
          <cell r="H1412">
            <v>14032</v>
          </cell>
          <cell r="I1412">
            <v>4349920</v>
          </cell>
        </row>
        <row r="1413">
          <cell r="D1413" t="str">
            <v>IG Manizales EPMSC -122</v>
          </cell>
          <cell r="E1413" t="str">
            <v>Desmonte de malla electrosoldada existente instalada en la cubierta de patio, puliendo los puntos de soldadura de soporte extistentes que amarran la malla a la estructura soporte y retirando la misma, garantizando que la estructura permanezca inmodificable. NO incluye el retiro de ningun otro elmento. Incluye elementos para trabajos en altura, cargue, retiro, disposición de escombros, transporte y proceso de almacenamiento hasta la bodega de los elementos reutilizables</v>
          </cell>
          <cell r="F1413" t="str">
            <v>m2</v>
          </cell>
          <cell r="G1413">
            <v>37.5</v>
          </cell>
          <cell r="H1413">
            <v>14032</v>
          </cell>
          <cell r="I1413">
            <v>526200</v>
          </cell>
        </row>
        <row r="1414">
          <cell r="D1414" t="str">
            <v>IG Apartado-15</v>
          </cell>
          <cell r="E1414" t="str">
            <v>Desmonte de marco divisiones y vidrios de ventanas metálicas (indiferente del tamaño). Incluye cargue, retiro, disposición de escombros a sitio aprobado por la autoridad ambiental, transporte y proceso de almacenamiento hasta la bodega de los elementos reutilizables</v>
          </cell>
          <cell r="F1414" t="str">
            <v>m2</v>
          </cell>
          <cell r="G1414">
            <v>20</v>
          </cell>
          <cell r="H1414">
            <v>14032</v>
          </cell>
          <cell r="I1414">
            <v>280640</v>
          </cell>
        </row>
        <row r="1415">
          <cell r="D1415" t="str">
            <v>AS Bogota Area Sanidad-19</v>
          </cell>
          <cell r="E1415" t="str">
            <v>Desmonte de marco divisiones y vidrios de ventanas metálicas (indiferente del tamaño). Incluye cargue, retiro, disposición de escombros a sitio aprobado por la autoridad ambiental, transporte y proceso de almacenamiento hasta la bodega de los elementos reutilizables</v>
          </cell>
          <cell r="F1415" t="str">
            <v>m2</v>
          </cell>
          <cell r="G1415">
            <v>211</v>
          </cell>
          <cell r="H1415">
            <v>14032</v>
          </cell>
          <cell r="I1415">
            <v>2960752</v>
          </cell>
        </row>
        <row r="1416">
          <cell r="D1416" t="str">
            <v>IG Garzon-13</v>
          </cell>
          <cell r="E1416" t="str">
            <v>Desmonte de marco divisiones y vidrios de ventanas metálicas (indiferente del tamaño). Incluye cargue, retiro, disposición de escombros a sitio aprobado por la autoridad ambiental, transporte y proceso de almacenamiento hasta la bodega de los elementos reutilizables</v>
          </cell>
          <cell r="F1416" t="str">
            <v>m2</v>
          </cell>
          <cell r="G1416">
            <v>7.4880000000000004</v>
          </cell>
          <cell r="H1416">
            <v>14032</v>
          </cell>
          <cell r="I1416">
            <v>105071.62</v>
          </cell>
        </row>
        <row r="1417">
          <cell r="D1417" t="str">
            <v>IG Leticia-24</v>
          </cell>
          <cell r="E1417" t="str">
            <v>Desmonte de marco y hoja(s) de puertas (indiferente del material y tamaño). Incluye cargue, retiro, disposición de escombros, transporte y proceso de almacenamiento hasta la bodega de los elementos reutilizables</v>
          </cell>
          <cell r="F1417" t="str">
            <v>un</v>
          </cell>
          <cell r="G1417">
            <v>35</v>
          </cell>
          <cell r="H1417">
            <v>10646</v>
          </cell>
          <cell r="I1417">
            <v>372610</v>
          </cell>
        </row>
        <row r="1418">
          <cell r="D1418" t="str">
            <v>IG Medellin Bellavista-10</v>
          </cell>
          <cell r="E1418" t="str">
            <v>Desmonte de marco y hoja(s) de puertas (indiferente del material y tamaño). Incluye cargue, retiro, disposición de escombros, transporte y proceso de almacenamiento hasta la bodega de los elementos reutilizables</v>
          </cell>
          <cell r="F1418" t="str">
            <v>un</v>
          </cell>
          <cell r="G1418">
            <v>20</v>
          </cell>
          <cell r="H1418">
            <v>10646</v>
          </cell>
          <cell r="I1418">
            <v>212920</v>
          </cell>
        </row>
        <row r="1419">
          <cell r="D1419" t="str">
            <v>IG Bogota La Modelo-79</v>
          </cell>
          <cell r="E1419" t="str">
            <v>Desmonte de marco y hoja(s) de puertas (indiferente del material y tamaño). Incluye cargue, retiro, disposición de escombros, transporte y proceso de almacenamiento hasta la bodega de los elementos reutilizables</v>
          </cell>
          <cell r="F1419" t="str">
            <v>un</v>
          </cell>
          <cell r="G1419">
            <v>1</v>
          </cell>
          <cell r="H1419">
            <v>10646</v>
          </cell>
          <cell r="I1419">
            <v>63876</v>
          </cell>
        </row>
        <row r="1420">
          <cell r="D1420" t="str">
            <v>IG Cartagena-24</v>
          </cell>
          <cell r="E1420" t="str">
            <v>Desmonte de marco y hoja(s) de puertas (indiferente del material y tamaño). Incluye cargue, retiro, disposición de escombros, transporte y proceso de almacenamiento hasta la bodega de los elementos reutilizables</v>
          </cell>
          <cell r="F1420" t="str">
            <v>un</v>
          </cell>
          <cell r="G1420">
            <v>15</v>
          </cell>
          <cell r="H1420">
            <v>10646</v>
          </cell>
          <cell r="I1420">
            <v>159690</v>
          </cell>
        </row>
        <row r="1421">
          <cell r="D1421" t="str">
            <v>IG Garzon-14</v>
          </cell>
          <cell r="E1421" t="str">
            <v>Desmonte de marco y hoja(s) de puertas (indiferente del material y tamaño). Incluye cargue, retiro, disposición de escombros, transporte y proceso de almacenamiento hasta la bodega de los elementos reutilizables</v>
          </cell>
          <cell r="F1421" t="str">
            <v>un</v>
          </cell>
          <cell r="G1421">
            <v>6</v>
          </cell>
          <cell r="H1421">
            <v>10646</v>
          </cell>
          <cell r="I1421">
            <v>63876</v>
          </cell>
        </row>
        <row r="1422">
          <cell r="D1422" t="str">
            <v>IG Tumaco-24</v>
          </cell>
          <cell r="E1422" t="str">
            <v>Desmonte de marco y hoja(s) de puertas (indiferente del material y tamaño). Incluye cargue, retiro, disposición de escombros, transporte y proceso de almacenamiento hasta la bodega de los elementos reutilizables</v>
          </cell>
          <cell r="F1422" t="str">
            <v>un</v>
          </cell>
          <cell r="G1422">
            <v>10</v>
          </cell>
          <cell r="H1422">
            <v>10646</v>
          </cell>
          <cell r="I1422">
            <v>106460</v>
          </cell>
        </row>
        <row r="1423">
          <cell r="D1423" t="str">
            <v>AS Barranquilla-9</v>
          </cell>
          <cell r="E1423" t="str">
            <v>Desmonte de marco y hoja(s) de puertas (indiferente del material y tamaño). Incluye cargue, retiro, disposición de escombros, transporte y proceso de almacenamiento hasta la bodega de los elementos reutilizables</v>
          </cell>
          <cell r="F1423" t="str">
            <v>un</v>
          </cell>
          <cell r="G1423">
            <v>8</v>
          </cell>
          <cell r="H1423">
            <v>10646</v>
          </cell>
          <cell r="I1423">
            <v>85168</v>
          </cell>
        </row>
        <row r="1424">
          <cell r="D1424" t="str">
            <v>AS Acacias-392</v>
          </cell>
          <cell r="E1424" t="str">
            <v>Desmonte de marco y hoja(s) de puertas (indiferente del material y tamaño). Incluye cargue, retiro, disposición de escombros, transporte y proceso de almacenamiento hasta la bodega de los elementos reutilizables</v>
          </cell>
          <cell r="F1424" t="str">
            <v>un</v>
          </cell>
          <cell r="G1424">
            <v>3</v>
          </cell>
          <cell r="H1424">
            <v>10646</v>
          </cell>
          <cell r="I1424">
            <v>31938</v>
          </cell>
        </row>
        <row r="1425">
          <cell r="D1425" t="str">
            <v>AS Acacias-527</v>
          </cell>
          <cell r="E1425" t="str">
            <v>Desmonte de marco y hoja(s) de puertas (indiferente del material y tamaño). Incluye cargue, retiro, disposición de escombros, transporte y proceso de almacenamiento hasta la bodega de los elementos reutilizables</v>
          </cell>
          <cell r="F1425" t="str">
            <v>un</v>
          </cell>
          <cell r="G1425">
            <v>3</v>
          </cell>
          <cell r="H1425">
            <v>10646</v>
          </cell>
          <cell r="I1425">
            <v>31938</v>
          </cell>
        </row>
        <row r="1426">
          <cell r="D1426" t="str">
            <v>AS Acacias-666</v>
          </cell>
          <cell r="E1426" t="str">
            <v>Desmonte de marco y hoja(s) de puertas (indiferente del material y tamaño). Incluye cargue, retiro, disposición de escombros, transporte y proceso de almacenamiento hasta la bodega de los elementos reutilizables</v>
          </cell>
          <cell r="F1426" t="str">
            <v>un</v>
          </cell>
          <cell r="G1426">
            <v>3</v>
          </cell>
          <cell r="H1426">
            <v>10646</v>
          </cell>
          <cell r="I1426">
            <v>31938</v>
          </cell>
        </row>
        <row r="1427">
          <cell r="D1427" t="str">
            <v>AS Acacias-789</v>
          </cell>
          <cell r="E1427" t="str">
            <v>Desmonte de marco y hoja(s) de puertas (indiferente del material y tamaño). Incluye cargue, retiro, disposición de escombros, transporte y proceso de almacenamiento hasta la bodega de los elementos reutilizables</v>
          </cell>
          <cell r="F1427" t="str">
            <v>un</v>
          </cell>
          <cell r="G1427">
            <v>3</v>
          </cell>
          <cell r="H1427">
            <v>10646</v>
          </cell>
          <cell r="I1427">
            <v>31938</v>
          </cell>
        </row>
        <row r="1428">
          <cell r="D1428" t="str">
            <v>IG Combita-19</v>
          </cell>
          <cell r="E1428" t="str">
            <v>Desmonte de marco y hoja(s) de puertas (indiferente del material y tamaño). Incluye cargue, retiro, disposición de escombros, transporte y proceso de almacenamiento hasta la bodega de los elementos reutilizables</v>
          </cell>
          <cell r="F1428" t="str">
            <v>un</v>
          </cell>
          <cell r="G1428">
            <v>125</v>
          </cell>
          <cell r="H1428">
            <v>10646</v>
          </cell>
          <cell r="I1428">
            <v>1330750</v>
          </cell>
        </row>
        <row r="1429">
          <cell r="D1429" t="str">
            <v>IG Valledupar-17</v>
          </cell>
          <cell r="E1429" t="str">
            <v>Desmonte de marco y hoja(s) de puertas (indiferente del material y tamaño). Incluye cargue, retiro, disposición de escombros, transporte y proceso de almacenamiento hasta la bodega de los elementos reutilizables</v>
          </cell>
          <cell r="F1429" t="str">
            <v>un</v>
          </cell>
          <cell r="G1429">
            <v>59</v>
          </cell>
          <cell r="H1429">
            <v>10646</v>
          </cell>
          <cell r="I1429">
            <v>1475000</v>
          </cell>
        </row>
        <row r="1430">
          <cell r="D1430" t="str">
            <v>IG Aguachica-26</v>
          </cell>
          <cell r="E1430" t="str">
            <v>Desmonte de marco y hoja(s) de puertas (indiferente del material y tamaño). Incluye cargue, retiro, disposición de escombros, transporte y proceso de almacenamiento hasta la bodega de los elementos reutilizables</v>
          </cell>
          <cell r="F1430" t="str">
            <v>un</v>
          </cell>
          <cell r="G1430">
            <v>10</v>
          </cell>
          <cell r="H1430">
            <v>10646</v>
          </cell>
          <cell r="I1430">
            <v>250000</v>
          </cell>
        </row>
        <row r="1431">
          <cell r="D1431" t="str">
            <v xml:space="preserve"> AS Medellin Bellavista-26</v>
          </cell>
          <cell r="E1431" t="str">
            <v>Desmonte de marco y hoja(s) de puertas (indiferente del material y tamaño). Incluye cargue, retiro, disposición de escombros, transporte y proceso de almacenamiento hasta la bodega de los elementos reutilizables</v>
          </cell>
          <cell r="F1431" t="str">
            <v>un</v>
          </cell>
          <cell r="G1431">
            <v>3</v>
          </cell>
          <cell r="H1431">
            <v>10646</v>
          </cell>
          <cell r="I1431">
            <v>75000</v>
          </cell>
        </row>
        <row r="1432">
          <cell r="D1432" t="str">
            <v>AS Itagui-26</v>
          </cell>
          <cell r="E1432" t="str">
            <v>Desmonte de marco y hoja(s) de puertas (indiferente del material y tamaño). Incluye cargue, retiro, disposición de escombros, transporte y proceso de almacenamiento hasta la bodega de los elementos reutilizables</v>
          </cell>
          <cell r="F1432" t="str">
            <v>un</v>
          </cell>
          <cell r="G1432">
            <v>2</v>
          </cell>
          <cell r="H1432">
            <v>10646</v>
          </cell>
          <cell r="I1432">
            <v>50000</v>
          </cell>
        </row>
        <row r="1433">
          <cell r="D1433" t="str">
            <v>AS Puerto Triunfo-12</v>
          </cell>
          <cell r="E1433" t="str">
            <v>Desmonte de marco y hoja(s) de puertas (indiferente del material y tamaño). Incluye cargue, retiro, disposición de escombros, transporte y proceso de almacenamiento hasta la bodega de los elementos reutilizables</v>
          </cell>
          <cell r="F1433" t="str">
            <v>un</v>
          </cell>
          <cell r="G1433">
            <v>2</v>
          </cell>
          <cell r="H1433">
            <v>10646</v>
          </cell>
          <cell r="I1433">
            <v>50000</v>
          </cell>
        </row>
        <row r="1434">
          <cell r="D1434" t="str">
            <v>AS Cucuta - Todos-19</v>
          </cell>
          <cell r="E1434" t="str">
            <v>Desmonte de marco y hoja(s) de puertas (indiferente del material y tamaño). Incluye cargue, retiro, disposición de escombros, transporte y proceso de almacenamiento hasta la bodega de los elementos reutilizables</v>
          </cell>
          <cell r="F1434" t="str">
            <v>un</v>
          </cell>
          <cell r="G1434">
            <v>28</v>
          </cell>
          <cell r="H1434">
            <v>10646</v>
          </cell>
          <cell r="I1434">
            <v>700000</v>
          </cell>
        </row>
        <row r="1435">
          <cell r="D1435" t="str">
            <v>AS Cartagena-26</v>
          </cell>
          <cell r="E1435" t="str">
            <v>Desmonte de marco y hoja(s) de puertas (indiferente del material y tamaño). Incluye cargue, retiro, disposición de escombros, transporte y proceso de almacenamiento hasta la bodega de los elementos reutilizables</v>
          </cell>
          <cell r="F1435" t="str">
            <v>un</v>
          </cell>
          <cell r="G1435">
            <v>15</v>
          </cell>
          <cell r="H1435">
            <v>10646</v>
          </cell>
          <cell r="I1435">
            <v>375000</v>
          </cell>
        </row>
        <row r="1436">
          <cell r="D1436" t="str">
            <v>AS Bucaramanga-18</v>
          </cell>
          <cell r="E1436" t="str">
            <v>Desmonte de marco y hoja(s) de puertas (indiferente del material y tamaño). Incluye cargue, retiro, disposición de escombros, transporte y proceso de almacenamiento hasta la bodega de los elementos reutilizables</v>
          </cell>
          <cell r="F1436" t="str">
            <v>un</v>
          </cell>
          <cell r="G1436">
            <v>24</v>
          </cell>
          <cell r="H1436">
            <v>10646</v>
          </cell>
          <cell r="I1436">
            <v>600000</v>
          </cell>
        </row>
        <row r="1437">
          <cell r="D1437" t="str">
            <v>AS Bogota Salud Mental-38</v>
          </cell>
          <cell r="E1437" t="str">
            <v>Desmonte de marco y hoja(s) de puertas (indiferente del material y tamaño). Incluye cargue, retiro, disposición de escombros, transporte y proceso de almacenamiento hasta la bodega de los elementos reutilizables</v>
          </cell>
          <cell r="F1437" t="str">
            <v>un</v>
          </cell>
          <cell r="G1437">
            <v>45</v>
          </cell>
          <cell r="H1437">
            <v>10646</v>
          </cell>
          <cell r="I1437">
            <v>1125000</v>
          </cell>
        </row>
        <row r="1438">
          <cell r="D1438" t="str">
            <v>AS Bogota Buen Pastor-41</v>
          </cell>
          <cell r="E1438" t="str">
            <v>Desmonte de marco y hoja(s) de puertas (indiferente del material y tamaño). Incluye cargue, retiro, disposición de escombros, transporte y proceso de almacenamiento hasta la bodega de los elementos reutilizables</v>
          </cell>
          <cell r="F1438" t="str">
            <v>un</v>
          </cell>
          <cell r="G1438">
            <v>2</v>
          </cell>
          <cell r="H1438">
            <v>10646</v>
          </cell>
          <cell r="I1438">
            <v>50000</v>
          </cell>
        </row>
        <row r="1439">
          <cell r="D1439" t="str">
            <v>AS Bogota Picota-19</v>
          </cell>
          <cell r="E1439" t="str">
            <v>Desmonte de marco y hoja(s) de puertas (indiferente del material y tamaño). Incluye cargue, retiro, disposición de escombros, transporte y proceso de almacenamiento hasta la bodega de los elementos reutilizables</v>
          </cell>
          <cell r="F1439" t="str">
            <v>un</v>
          </cell>
          <cell r="G1439">
            <v>55</v>
          </cell>
          <cell r="H1439">
            <v>10646</v>
          </cell>
          <cell r="I1439">
            <v>1375000</v>
          </cell>
        </row>
        <row r="1440">
          <cell r="D1440" t="str">
            <v>AS Bogota Picota-189</v>
          </cell>
          <cell r="E1440" t="str">
            <v>Desmonte de marco y hoja(s) de puertas (indiferente del material y tamaño). Incluye cargue, retiro, disposición de escombros, transporte y proceso de almacenamiento hasta la bodega de los elementos reutilizables</v>
          </cell>
          <cell r="F1440" t="str">
            <v>un</v>
          </cell>
          <cell r="G1440">
            <v>30</v>
          </cell>
          <cell r="H1440">
            <v>10646</v>
          </cell>
          <cell r="I1440">
            <v>750000</v>
          </cell>
        </row>
        <row r="1441">
          <cell r="D1441" t="str">
            <v>AS Bogota Salud Mental-46</v>
          </cell>
          <cell r="E1441" t="str">
            <v>Desmonte de mueble existente en acero inoxidable a.&gt;40&lt;=60cm, embalando el mueble con cartón corrugado y plástico stretch para su protección durante el trasiego y almacenaje. Incluye cargue, retiro, disposición de escombros a sitio aprobado por la autoridad ambiental, transporte y proceso de almacenamiento hasta la bodega de los elementos reutilizables</v>
          </cell>
          <cell r="F1441" t="str">
            <v>ml</v>
          </cell>
          <cell r="G1441">
            <v>13</v>
          </cell>
          <cell r="H1441">
            <v>60000</v>
          </cell>
          <cell r="I1441">
            <v>780000</v>
          </cell>
        </row>
        <row r="1442">
          <cell r="D1442" t="str">
            <v>IG Itagui-21</v>
          </cell>
          <cell r="E1442" t="str">
            <v>Desmonte de mueble existente en acero inoxidable a.&gt;40&lt;=60cm, embalando el mueble con cartón corrugado y plástico stretch para su protección durante el trasiego y almacenaje. Incluye cargue, retiro, disposición de escombros a sitio aprobado por la autoridad ambiental, transporte y proceso de almacenamiento hasta la bodega de los elementos reutilizables</v>
          </cell>
          <cell r="F1442" t="str">
            <v>ml</v>
          </cell>
          <cell r="G1442">
            <v>9</v>
          </cell>
          <cell r="H1442">
            <v>60000</v>
          </cell>
          <cell r="I1442">
            <v>540000</v>
          </cell>
        </row>
        <row r="1443">
          <cell r="D1443" t="str">
            <v>AS Bogota Salud Mental-39</v>
          </cell>
          <cell r="E1443" t="str">
            <v>Desmonte de puertas metalicas de cabinas de baño (indiferente del material y tamaño). Incluye cargue, retiro, disposición de escombros a sitio aprobado por la autoridad ambiental, transporte y proceso de almacenamiento hasta la bodega de los elementos reutilizables</v>
          </cell>
          <cell r="F1443" t="str">
            <v>un</v>
          </cell>
          <cell r="G1443">
            <v>9</v>
          </cell>
          <cell r="H1443">
            <v>13646</v>
          </cell>
          <cell r="I1443">
            <v>122814</v>
          </cell>
        </row>
        <row r="1444">
          <cell r="D1444" t="str">
            <v>AS Cartagena-27</v>
          </cell>
          <cell r="E1444" t="str">
            <v>Desmonte de puertas metalicas para baño (indiferente del material y tamaño). Incluye cargue, retiro, disposición de escombros a sitio aprobado por la autoridad ambiental, transporte y proceso de almacenamiento hasta la bodega de los elementos reutilizables</v>
          </cell>
          <cell r="F1444" t="str">
            <v>un</v>
          </cell>
          <cell r="G1444">
            <v>3</v>
          </cell>
          <cell r="H1444">
            <v>13646</v>
          </cell>
          <cell r="I1444">
            <v>40938</v>
          </cell>
        </row>
        <row r="1445">
          <cell r="D1445" t="str">
            <v>AS Itagui-28</v>
          </cell>
          <cell r="E1445" t="str">
            <v>Desmonte de reja-cortina metálica existente, de medidas 1,00x2,00m y hasta 2,50x2,50m, incluyendo su marco / guías, unidad de resorte, láminas de acabado y oculte del resorte, y demás relacionados. Incluye cargue, retiro, disposición de escombros a sitio aprobado por la autoridad ambiental, transporte y proceso de almacenamiento hasta la bodega de los elementos reutilizables</v>
          </cell>
          <cell r="F1445" t="str">
            <v>un</v>
          </cell>
          <cell r="G1445">
            <v>1</v>
          </cell>
          <cell r="H1445">
            <v>62500</v>
          </cell>
          <cell r="I1445">
            <v>62500</v>
          </cell>
        </row>
        <row r="1446">
          <cell r="D1446" t="str">
            <v xml:space="preserve"> AS Medellin Bellavista-27</v>
          </cell>
          <cell r="E1446" t="str">
            <v>Desmonte de rejas metálicas en vanos de ventanas. Incluye cargue, retiro, disposición de escombros a sitio aprobado por la autoridad ambiental, transporte y proceso de almacenamiento hasta la bodega de los elementos reutilizables</v>
          </cell>
          <cell r="F1446" t="str">
            <v>m2</v>
          </cell>
          <cell r="G1446">
            <v>120</v>
          </cell>
          <cell r="H1446">
            <v>6388</v>
          </cell>
          <cell r="I1446">
            <v>766560</v>
          </cell>
        </row>
        <row r="1447">
          <cell r="D1447" t="str">
            <v>AS Cucuta - Todos-20</v>
          </cell>
          <cell r="E1447" t="str">
            <v>Desmonte de rejas metálicas en vanos de ventanas. Incluye cargue, retiro, disposición de escombros a sitio aprobado por la autoridad ambiental, transporte y proceso de almacenamiento hasta la bodega de los elementos reutilizables</v>
          </cell>
          <cell r="F1447" t="str">
            <v>m2</v>
          </cell>
          <cell r="G1447">
            <v>6.3</v>
          </cell>
          <cell r="H1447">
            <v>6388</v>
          </cell>
          <cell r="I1447">
            <v>40244.400000000001</v>
          </cell>
        </row>
        <row r="1448">
          <cell r="D1448" t="str">
            <v>AS Acacias-397</v>
          </cell>
          <cell r="E1448" t="str">
            <v>Desmonte de rejas metálicas en vanos de ventanas. Incluye cargue, retiro, disposición de escombros a sitio aprobado por la autoridad ambiental, transporte y proceso de almacenamiento hasta la bodega de los elementos reutilizables</v>
          </cell>
          <cell r="F1448" t="str">
            <v>m2</v>
          </cell>
          <cell r="G1448">
            <v>25</v>
          </cell>
          <cell r="H1448">
            <v>6388</v>
          </cell>
          <cell r="I1448">
            <v>159700</v>
          </cell>
        </row>
        <row r="1449">
          <cell r="D1449" t="str">
            <v>AS Acacias-532</v>
          </cell>
          <cell r="E1449" t="str">
            <v>Desmonte de rejas metálicas en vanos de ventanas. Incluye cargue, retiro, disposición de escombros a sitio aprobado por la autoridad ambiental, transporte y proceso de almacenamiento hasta la bodega de los elementos reutilizables</v>
          </cell>
          <cell r="F1449" t="str">
            <v>m2</v>
          </cell>
          <cell r="G1449">
            <v>25</v>
          </cell>
          <cell r="H1449">
            <v>6388</v>
          </cell>
          <cell r="I1449">
            <v>159700</v>
          </cell>
        </row>
        <row r="1450">
          <cell r="D1450" t="str">
            <v>AS Bucaramanga-19</v>
          </cell>
          <cell r="E1450" t="str">
            <v>Desmonte de rejas metálicas en vanos de ventanas. Incluye cargue, retiro, disposición de escombros a sitio aprobado por la autoridad ambiental, transporte y proceso de almacenamiento hasta la bodega de los elementos reutilizables</v>
          </cell>
          <cell r="F1450" t="str">
            <v>m2</v>
          </cell>
          <cell r="G1450">
            <v>20</v>
          </cell>
          <cell r="H1450">
            <v>6388</v>
          </cell>
          <cell r="I1450">
            <v>127760</v>
          </cell>
        </row>
        <row r="1451">
          <cell r="D1451" t="str">
            <v>AS Bogota Area Sanidad-20</v>
          </cell>
          <cell r="E1451" t="str">
            <v>Desmonte de rejas metálicas en vanos de ventanas. Incluye cargue, retiro, disposición de escombros a sitio aprobado por la autoridad ambiental, transporte y proceso de almacenamiento hasta la bodega de los elementos reutilizables</v>
          </cell>
          <cell r="F1451" t="str">
            <v>m2</v>
          </cell>
          <cell r="G1451">
            <v>211</v>
          </cell>
          <cell r="H1451">
            <v>6388</v>
          </cell>
          <cell r="I1451">
            <v>1347868</v>
          </cell>
        </row>
        <row r="1452">
          <cell r="D1452" t="str">
            <v>AS Bogota Salud Mental-40</v>
          </cell>
          <cell r="E1452" t="str">
            <v>Desmonte de rejas metálicas en vanos de ventanas. Incluye cargue, retiro, disposición de escombros a sitio aprobado por la autoridad ambiental, transporte y proceso de almacenamiento hasta la bodega de los elementos reutilizables</v>
          </cell>
          <cell r="F1452" t="str">
            <v>m2</v>
          </cell>
          <cell r="G1452">
            <v>90</v>
          </cell>
          <cell r="H1452">
            <v>6388</v>
          </cell>
          <cell r="I1452">
            <v>574920</v>
          </cell>
        </row>
        <row r="1453">
          <cell r="D1453" t="str">
            <v>AS Bogota Picota-20</v>
          </cell>
          <cell r="E1453" t="str">
            <v>Desmonte de rejas metálicas en vanos de ventanas. Incluye cargue, retiro, disposición de escombros a sitio aprobado por la autoridad ambiental, transporte y proceso de almacenamiento hasta la bodega de los elementos reutilizables</v>
          </cell>
          <cell r="F1453" t="str">
            <v>m2</v>
          </cell>
          <cell r="G1453">
            <v>80</v>
          </cell>
          <cell r="H1453">
            <v>6388</v>
          </cell>
          <cell r="I1453">
            <v>511040</v>
          </cell>
        </row>
        <row r="1454">
          <cell r="D1454" t="str">
            <v>IG Leticia-25</v>
          </cell>
          <cell r="E1454" t="str">
            <v>Desmonte de rejas metálicas en vanos de ventanas. Incluye cargue, retiro, disposición de escombros, transporte y proceso de almacenamiento hasta la bodega de los elementos reutilizables</v>
          </cell>
          <cell r="F1454" t="str">
            <v>m2</v>
          </cell>
          <cell r="G1454">
            <v>80</v>
          </cell>
          <cell r="H1454">
            <v>6388</v>
          </cell>
          <cell r="I1454">
            <v>511040</v>
          </cell>
        </row>
        <row r="1455">
          <cell r="D1455" t="str">
            <v>IG Leticia-27</v>
          </cell>
          <cell r="E1455" t="str">
            <v>Desmonte de rejas metálicas en vanos de ventanas. Incluye cargue, retiro, disposición de escombros, transporte y proceso de almacenamiento hasta la bodega de los elementos reutilizables</v>
          </cell>
          <cell r="F1455" t="str">
            <v>m2</v>
          </cell>
          <cell r="G1455">
            <v>80</v>
          </cell>
          <cell r="H1455">
            <v>6388</v>
          </cell>
          <cell r="I1455">
            <v>511040</v>
          </cell>
        </row>
        <row r="1456">
          <cell r="D1456" t="str">
            <v>IG Itagui-20</v>
          </cell>
          <cell r="E1456" t="str">
            <v>Desmonte de repisa existente en acero inoxidable a.&lt;=50cm, embalando la repisa con cartón corrugado y plástico stretch para su protección durante el trasiego y almacenaje. Incluye cargue, retiro, disposición de escombros, transporte y proceso de almacenamiento hasta la bodega de los elementos reutilizables</v>
          </cell>
          <cell r="F1456" t="str">
            <v>ml</v>
          </cell>
          <cell r="G1456">
            <v>9</v>
          </cell>
          <cell r="H1456">
            <v>25000</v>
          </cell>
          <cell r="I1456">
            <v>225000</v>
          </cell>
        </row>
        <row r="1457">
          <cell r="D1457" t="str">
            <v>IG Neiva-87</v>
          </cell>
          <cell r="E1457" t="str">
            <v>Desmonte de Tablero de Distribución Principal Existente.  Incluye desconexión y todas las tareas y Elementos Requeridos para el desmonte y retiro definitivo</v>
          </cell>
          <cell r="F1457" t="str">
            <v>UN</v>
          </cell>
          <cell r="G1457">
            <v>1</v>
          </cell>
          <cell r="H1457">
            <v>365972</v>
          </cell>
          <cell r="I1457">
            <v>365972</v>
          </cell>
        </row>
        <row r="1458">
          <cell r="D1458" t="str">
            <v>IG Tumaco-192</v>
          </cell>
          <cell r="E1458" t="str">
            <v>Desmonte de Tablero de Distribución Principal Existente.  Incluye desconexión y todas las tareas y Elementos Requeridos para el desmonte y retiro definitivo</v>
          </cell>
          <cell r="F1458" t="str">
            <v>UN</v>
          </cell>
          <cell r="G1458">
            <v>1</v>
          </cell>
          <cell r="H1458">
            <v>365972</v>
          </cell>
          <cell r="I1458">
            <v>365972</v>
          </cell>
        </row>
        <row r="1459">
          <cell r="D1459" t="str">
            <v>AS Cucuta - Todos-101</v>
          </cell>
          <cell r="E1459" t="str">
            <v>Desmonte de Tablero de Distribución Principal Existente.  Incluye desconexión y todas las tareas y Elementos Requeridos para el desmonte y retiro definitivo</v>
          </cell>
          <cell r="F1459" t="str">
            <v>UN</v>
          </cell>
          <cell r="G1459">
            <v>1</v>
          </cell>
          <cell r="H1459">
            <v>365972</v>
          </cell>
          <cell r="I1459">
            <v>365972</v>
          </cell>
        </row>
        <row r="1460">
          <cell r="D1460" t="str">
            <v>IG Tunja-34</v>
          </cell>
          <cell r="E1460" t="str">
            <v>Desmonte de tejas de asbesto cemento y/o fibrocemento de cubierta (indiferente del tipo y tamaño) y su correspondientes correas de apoyo (siempre y cuando estas ultimas NO sean de carga). Incluye andamiaje para trabajo en altura, cargue, retiro, disposición de escombros, transporte y proceso de almacenamiento hasta la bodega de los elementos reutilizables</v>
          </cell>
          <cell r="F1460" t="str">
            <v>m2</v>
          </cell>
          <cell r="G1460">
            <v>24.45</v>
          </cell>
          <cell r="H1460">
            <v>7896</v>
          </cell>
          <cell r="I1460">
            <v>193057.2</v>
          </cell>
        </row>
        <row r="1461">
          <cell r="D1461" t="str">
            <v>IG Tunja-125</v>
          </cell>
          <cell r="E1461" t="str">
            <v>Desmonte de tejas de asbesto cemento y/o fibrocemento de cubierta (indiferente del tipo y tamaño) y su correspondientes correas de apoyo (siempre y cuando estas ultimas NO sean de carga). Incluye andamiaje para trabajo en altura, cargue, retiro, disposición de escombros, transporte y proceso de almacenamiento hasta la bodega de los elementos reutilizables</v>
          </cell>
          <cell r="F1461" t="str">
            <v>m2</v>
          </cell>
          <cell r="G1461">
            <v>18.72</v>
          </cell>
          <cell r="H1461">
            <v>7896</v>
          </cell>
          <cell r="I1461">
            <v>147813.12</v>
          </cell>
        </row>
        <row r="1462">
          <cell r="D1462" t="str">
            <v>IG Valledupar-20</v>
          </cell>
          <cell r="E1462"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62" t="str">
            <v>m2</v>
          </cell>
          <cell r="G1462">
            <v>80</v>
          </cell>
          <cell r="H1462">
            <v>7896</v>
          </cell>
          <cell r="I1462">
            <v>631680</v>
          </cell>
        </row>
        <row r="1463">
          <cell r="D1463" t="str">
            <v>IG Pitalito-11</v>
          </cell>
          <cell r="E1463"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63" t="str">
            <v>m2</v>
          </cell>
          <cell r="G1463">
            <v>54.05</v>
          </cell>
          <cell r="H1463">
            <v>7896</v>
          </cell>
          <cell r="I1463">
            <v>426778.8</v>
          </cell>
        </row>
        <row r="1464">
          <cell r="D1464" t="str">
            <v>IG Garzon-11</v>
          </cell>
          <cell r="E1464"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transporte y proceso de almacenamiento hasta la bodega de los elementos reutilizables</v>
          </cell>
          <cell r="F1464" t="str">
            <v>m2</v>
          </cell>
          <cell r="G1464">
            <v>368.65</v>
          </cell>
          <cell r="H1464">
            <v>7896</v>
          </cell>
          <cell r="I1464">
            <v>2910860.4</v>
          </cell>
        </row>
        <row r="1465">
          <cell r="D1465" t="str">
            <v>AS Sincelejo-31</v>
          </cell>
          <cell r="E1465"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65" t="str">
            <v>m2</v>
          </cell>
          <cell r="G1465">
            <v>180</v>
          </cell>
          <cell r="H1465">
            <v>7896</v>
          </cell>
          <cell r="I1465">
            <v>1421280</v>
          </cell>
        </row>
        <row r="1466">
          <cell r="D1466" t="str">
            <v>AS Bogota Salud Mental-61</v>
          </cell>
          <cell r="E1466"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66" t="str">
            <v>m2</v>
          </cell>
          <cell r="G1466">
            <v>70</v>
          </cell>
          <cell r="H1466">
            <v>7896</v>
          </cell>
          <cell r="I1466">
            <v>552720</v>
          </cell>
        </row>
        <row r="1467">
          <cell r="D1467" t="str">
            <v>AS Bogota Picota-31</v>
          </cell>
          <cell r="E1467" t="str">
            <v>Desmonte de tejas de asbesto cemento y/o fibrocemento de cubierta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67" t="str">
            <v>m2</v>
          </cell>
          <cell r="G1467">
            <v>485.32</v>
          </cell>
          <cell r="H1467">
            <v>7896</v>
          </cell>
          <cell r="I1467">
            <v>3832086.72</v>
          </cell>
        </row>
        <row r="1468">
          <cell r="D1468" t="str">
            <v>IG Bogota la Picota-19</v>
          </cell>
          <cell r="E1468" t="str">
            <v>Desmonte de tejas de barro de cubierta, sus cumbreras, limahoyas y limatezas (indiferente del tipo y tamaño), y su correspondientes correas de apoyo (siempre y cuando estas ultimas NO sean de carga), demolición del alistado de las tejas y de la esterilla de guadua. Incluye andamiaje y elementos para trabajo en altura, cargue, retiro, disposición de escombros a sitio aprobado por la autoridad ambiental, transporte y proceso de almacenamiento hasta la bodega de los elementos reutilizables</v>
          </cell>
          <cell r="F1468" t="str">
            <v>m2</v>
          </cell>
          <cell r="G1468">
            <v>300</v>
          </cell>
          <cell r="H1468">
            <v>12545</v>
          </cell>
          <cell r="I1468">
            <v>3763500</v>
          </cell>
        </row>
        <row r="1469">
          <cell r="D1469" t="str">
            <v>IG Manizales RM-124</v>
          </cell>
          <cell r="E1469" t="str">
            <v>Desmonte de tejas de barro de cubierta, sus cumbreras, limahoyas y limatezas (indiferente del tipo y tamaño), y su correspondientes correas de apoyo (siempre y cuando estas ultimas NO sean de carga), demolición del alistado de las tejas y de la esterilla de guadua. Incluye andamiaje y elementos para trabajo en altura, cargue, retiro, disposición de escombros a sitio aprobado por la autoridad ambiental, transporte y proceso de almacenamiento hasta la bodega de los elementos reutilizables</v>
          </cell>
          <cell r="F1469" t="str">
            <v>m2</v>
          </cell>
          <cell r="G1469">
            <v>150</v>
          </cell>
          <cell r="H1469">
            <v>12545</v>
          </cell>
          <cell r="I1469">
            <v>1881750</v>
          </cell>
        </row>
        <row r="1470">
          <cell r="D1470" t="str">
            <v>AS Bogota Buen Pastor-240</v>
          </cell>
          <cell r="E1470" t="str">
            <v>Desmonte de tejas metálicas termoacústicas y/o de tipo bandeja sencilla de cubierta y/o de zinc (indiferente del tipo y tamaño) y su correspondientes correas de apoyo (siempre y cuando estas ultimas NO sean de carga). Incluye andamiaje y elementos para trabajo en altura, cargue, retiro, disposición de escombros a sitio aprobado por la autoridad ambiental, transporte y proceso de almacenamiento hasta la bodega de los elementos reutilizables</v>
          </cell>
          <cell r="F1470" t="str">
            <v>m2</v>
          </cell>
          <cell r="G1470">
            <v>85</v>
          </cell>
          <cell r="H1470">
            <v>7500</v>
          </cell>
          <cell r="I1470">
            <v>637500</v>
          </cell>
        </row>
        <row r="1471">
          <cell r="D1471" t="str">
            <v>IG Magangue-142</v>
          </cell>
          <cell r="E1471" t="str">
            <v>Desmonte de Tomacorrientes Normales con polo a Tierra</v>
          </cell>
          <cell r="F1471" t="str">
            <v xml:space="preserve">UN </v>
          </cell>
          <cell r="G1471">
            <v>20</v>
          </cell>
          <cell r="H1471">
            <v>15630</v>
          </cell>
          <cell r="I1471">
            <v>312600</v>
          </cell>
        </row>
        <row r="1472">
          <cell r="D1472" t="str">
            <v>IG Tumaco-206</v>
          </cell>
          <cell r="E1472" t="str">
            <v>Desmonte de Tomacorrientes Normales con polo a Tierra</v>
          </cell>
          <cell r="F1472" t="str">
            <v xml:space="preserve">UN </v>
          </cell>
          <cell r="G1472">
            <v>30</v>
          </cell>
          <cell r="H1472">
            <v>15630</v>
          </cell>
          <cell r="I1472">
            <v>468900</v>
          </cell>
        </row>
        <row r="1473">
          <cell r="D1473" t="str">
            <v>IG Chaparral-145</v>
          </cell>
          <cell r="E1473" t="str">
            <v>Desmonte de Tomacorrientes Normales con polo a Tierra</v>
          </cell>
          <cell r="F1473" t="str">
            <v xml:space="preserve">UN </v>
          </cell>
          <cell r="G1473">
            <v>20</v>
          </cell>
          <cell r="H1473">
            <v>15630</v>
          </cell>
          <cell r="I1473">
            <v>312600</v>
          </cell>
        </row>
        <row r="1474">
          <cell r="D1474" t="str">
            <v>AS Cucuta - Todos-76</v>
          </cell>
          <cell r="E1474" t="str">
            <v>Desmonte de Tomacorrientes Normales con polo a Tierra</v>
          </cell>
          <cell r="F1474" t="str">
            <v>un</v>
          </cell>
          <cell r="G1474">
            <v>33</v>
          </cell>
          <cell r="H1474">
            <v>15630</v>
          </cell>
          <cell r="I1474">
            <v>515790</v>
          </cell>
        </row>
        <row r="1475">
          <cell r="D1475" t="str">
            <v>AS Bogota Area Sanidad-50</v>
          </cell>
          <cell r="E1475" t="str">
            <v>Desmonte de Tomacorrientes Normales con polo a Tierra</v>
          </cell>
          <cell r="F1475" t="str">
            <v xml:space="preserve">UN </v>
          </cell>
          <cell r="G1475">
            <v>30</v>
          </cell>
          <cell r="H1475">
            <v>15630</v>
          </cell>
          <cell r="I1475">
            <v>468900</v>
          </cell>
        </row>
        <row r="1476">
          <cell r="D1476" t="str">
            <v>IG Valledupar-18</v>
          </cell>
          <cell r="E1476" t="str">
            <v>Desmonte de tubería potable, sanitaria, y/o de ventilación de diametros desde 1/2" hasta 2" y que se encuentre descolgada y/o por fuera de muro y/o a la vista. Incluye regata para el desmonte y posterior resane, cortes y tapones de suspensión terminales en caso de requerise. NO incluye pinturas ni acabados diferentes</v>
          </cell>
          <cell r="F1476" t="str">
            <v>ml</v>
          </cell>
          <cell r="G1476">
            <v>300</v>
          </cell>
          <cell r="H1476">
            <v>3500</v>
          </cell>
          <cell r="I1476">
            <v>1050000</v>
          </cell>
        </row>
        <row r="1477">
          <cell r="D1477" t="str">
            <v>AS Cucuta - Todos-28</v>
          </cell>
          <cell r="E1477" t="str">
            <v>Desmonte de tubería potable, sanitaria, y/o de ventilación de diametros desde 1/2" hasta 2" y que se encuentre descolgada y/o por fuera de muro y/o a la vista. Incluye regata para el desmonte y posterior resane, cortes y tapones de suspensión terminales en caso de requerise. NO incluye pinturas ni acabados diferentes</v>
          </cell>
          <cell r="F1477" t="str">
            <v>ml</v>
          </cell>
          <cell r="G1477">
            <v>196</v>
          </cell>
          <cell r="H1477">
            <v>3500</v>
          </cell>
          <cell r="I1477">
            <v>686000</v>
          </cell>
        </row>
        <row r="1478">
          <cell r="D1478" t="str">
            <v>AS Bucaramanga-24</v>
          </cell>
          <cell r="E1478" t="str">
            <v>Desmonte de tubería potable, sanitaria, y/o de ventilación de diametros desde 1/2" hasta 2" y que se encuentre descolgada y/o por fuera de muro y/o a la vista. Incluye regata para el desmonte y posterior resane, cortes y tapones de suspensión terminales en caso de requerise. NO incluye pinturas ni acabados diferentes</v>
          </cell>
          <cell r="F1478" t="str">
            <v>ml</v>
          </cell>
          <cell r="G1478">
            <v>50</v>
          </cell>
          <cell r="H1478">
            <v>3500</v>
          </cell>
          <cell r="I1478">
            <v>175000</v>
          </cell>
        </row>
        <row r="1479">
          <cell r="D1479" t="str">
            <v>AS Bogota Salud Mental-54</v>
          </cell>
          <cell r="E1479" t="str">
            <v>Desmonte de tubería potable, sanitaria, y/o de ventilación de diametros desde 1/2" hasta 2" y que se encuentre descolgada y/o por fuera de muro y/o a la vista. Incluye regata para el desmonte y posterior resane, cortes y tapones de suspensión terminales en caso de requerise. NO incluye pinturas ni acabados diferentes</v>
          </cell>
          <cell r="F1479" t="str">
            <v>ml</v>
          </cell>
          <cell r="G1479">
            <v>30</v>
          </cell>
          <cell r="H1479">
            <v>3500</v>
          </cell>
          <cell r="I1479">
            <v>105000</v>
          </cell>
        </row>
        <row r="1480">
          <cell r="D1480" t="str">
            <v>IG Valledupar-19</v>
          </cell>
          <cell r="E1480"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0" t="str">
            <v>ml</v>
          </cell>
          <cell r="G1480">
            <v>300</v>
          </cell>
          <cell r="H1480">
            <v>8500</v>
          </cell>
          <cell r="I1480">
            <v>2550000</v>
          </cell>
        </row>
        <row r="1481">
          <cell r="D1481" t="str">
            <v>AS Cucuta - Todos-27</v>
          </cell>
          <cell r="E1481"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1" t="str">
            <v>ml</v>
          </cell>
          <cell r="G1481">
            <v>196</v>
          </cell>
          <cell r="H1481">
            <v>8500</v>
          </cell>
          <cell r="I1481">
            <v>1666000</v>
          </cell>
        </row>
        <row r="1482">
          <cell r="D1482" t="str">
            <v>AS Bucaramanga-25</v>
          </cell>
          <cell r="E1482"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2" t="str">
            <v>ml</v>
          </cell>
          <cell r="G1482">
            <v>25</v>
          </cell>
          <cell r="H1482">
            <v>8500</v>
          </cell>
          <cell r="I1482">
            <v>212500</v>
          </cell>
        </row>
        <row r="1483">
          <cell r="D1483" t="str">
            <v>AS Bogota Salud Mental-55</v>
          </cell>
          <cell r="E1483"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3" t="str">
            <v>ml</v>
          </cell>
          <cell r="G1483">
            <v>12.2</v>
          </cell>
          <cell r="H1483">
            <v>8500</v>
          </cell>
          <cell r="I1483">
            <v>103700</v>
          </cell>
        </row>
        <row r="1484">
          <cell r="D1484" t="str">
            <v>AS Bogota Buen Pastor-236</v>
          </cell>
          <cell r="E1484"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4" t="str">
            <v>ml</v>
          </cell>
          <cell r="G1484">
            <v>60</v>
          </cell>
          <cell r="H1484">
            <v>8500</v>
          </cell>
          <cell r="I1484">
            <v>510000</v>
          </cell>
        </row>
        <row r="1485">
          <cell r="D1485" t="str">
            <v>AS Bogota Picota-27</v>
          </cell>
          <cell r="E1485" t="str">
            <v>Desmonte de tubería potable, sanitaria, y/o de ventilación de diametros desde 1/2" hasta 2" y que se encuentre embebida en muro o placa y/o dentro de algun elemento para demolición. Incluye regata para el desmonte y posterior resane, cortes y tapones de suspensión terminales en caso de requerise. NO incluye pinturas ni acabados diferentes</v>
          </cell>
          <cell r="F1485" t="str">
            <v>ml</v>
          </cell>
          <cell r="G1485">
            <v>52.6</v>
          </cell>
          <cell r="H1485">
            <v>8500</v>
          </cell>
          <cell r="I1485">
            <v>447100</v>
          </cell>
        </row>
        <row r="1486">
          <cell r="D1486" t="str">
            <v>AS Cartagena-29</v>
          </cell>
          <cell r="E1486" t="str">
            <v>Desmonte del cerramiento existente incluyendo la totalidad de los elementos que la componen (tubulares principales, marcos, contramarcos, pisamallas, mallas, anclajes, soportes diagones, etc.). NO incluye la demolición de ningun elemento en concreto o mampostería. Incluye implementos para trabajos en altura, cargue, retiro, disposición de escombros a sitio aprobado por la autoridad ambiental, transporte y proceso de almacenamiento hasta la bodega de los elementos reutilizables. El pago por m2 será medido en el alzado útil del cerramiento</v>
          </cell>
          <cell r="F1486" t="str">
            <v>m2</v>
          </cell>
          <cell r="G1486">
            <v>95</v>
          </cell>
          <cell r="H1486">
            <v>28064</v>
          </cell>
          <cell r="I1486">
            <v>2666080</v>
          </cell>
        </row>
        <row r="1487">
          <cell r="D1487" t="str">
            <v>AS Bucaramanga-20</v>
          </cell>
          <cell r="E1487" t="str">
            <v>Desmonte del cerramiento existente incluyendo la totalidad de los elementos que la componen (tubulares principales, marcos, contramarcos, pisamallas, mallas, anclajes, soportes diagones, etc.). NO incluye la demolición de ningun elemento en concreto o mampostería. Incluye implementos para trabajos en altura, cargue, retiro, disposición de escombros a sitio aprobado por la autoridad ambiental, transporte y proceso de almacenamiento hasta la bodega de los elementos reutilizables. El pago por m2 será medido en el alzado útil del cerramiento</v>
          </cell>
          <cell r="F1487" t="str">
            <v>m2</v>
          </cell>
          <cell r="G1487">
            <v>130</v>
          </cell>
          <cell r="H1487">
            <v>28064</v>
          </cell>
          <cell r="I1487">
            <v>3648320</v>
          </cell>
        </row>
        <row r="1488">
          <cell r="D1488" t="str">
            <v>AS Acacias-396</v>
          </cell>
          <cell r="E1488" t="str">
            <v>Desmonte manual de marco de puertas de una hoja (indiferente del material y tamaño). Incluye cargue, retiro, disposición de escombros a sitio aprobado por la autoridad ambiental, transporte y proceso de almacenamiento hasta la bodega de los elementos reutilizables</v>
          </cell>
          <cell r="F1488" t="str">
            <v>un</v>
          </cell>
          <cell r="G1488">
            <v>4</v>
          </cell>
          <cell r="H1488">
            <v>11375</v>
          </cell>
          <cell r="I1488">
            <v>45500</v>
          </cell>
        </row>
        <row r="1489">
          <cell r="D1489" t="str">
            <v>AS Acacias-531</v>
          </cell>
          <cell r="E1489" t="str">
            <v>Desmonte manual de marco de puertas de una hoja (indiferente del material y tamaño). Incluye cargue, retiro, disposición de escombros a sitio aprobado por la autoridad ambiental, transporte y proceso de almacenamiento hasta la bodega de los elementos reutilizables</v>
          </cell>
          <cell r="F1489" t="str">
            <v>un</v>
          </cell>
          <cell r="G1489">
            <v>4</v>
          </cell>
          <cell r="H1489">
            <v>11375</v>
          </cell>
          <cell r="I1489">
            <v>45500</v>
          </cell>
        </row>
        <row r="1490">
          <cell r="D1490" t="str">
            <v>AS Acacias-670</v>
          </cell>
          <cell r="E1490" t="str">
            <v>Desmonte manual de marco de puertas de una hoja (indiferente del material y tamaño). Incluye cargue, retiro, disposición de escombros a sitio aprobado por la autoridad ambiental, transporte y proceso de almacenamiento hasta la bodega de los elementos reutilizables</v>
          </cell>
          <cell r="F1490" t="str">
            <v>un</v>
          </cell>
          <cell r="G1490">
            <v>2</v>
          </cell>
          <cell r="H1490">
            <v>11375</v>
          </cell>
          <cell r="I1490">
            <v>22750</v>
          </cell>
        </row>
        <row r="1491">
          <cell r="D1491" t="str">
            <v>AS Acacias-791</v>
          </cell>
          <cell r="E1491" t="str">
            <v>Desmonte manual de marco de puertas de una hoja (indiferente del material y tamaño). Incluye cargue, retiro, disposición de escombros a sitio aprobado por la autoridad ambiental, transporte y proceso de almacenamiento hasta la bodega de los elementos reutilizables</v>
          </cell>
          <cell r="F1491" t="str">
            <v>un</v>
          </cell>
          <cell r="G1491">
            <v>1</v>
          </cell>
          <cell r="H1491">
            <v>11375</v>
          </cell>
          <cell r="I1491">
            <v>11375</v>
          </cell>
        </row>
        <row r="1492">
          <cell r="D1492" t="str">
            <v>AS Bucaramanga-17</v>
          </cell>
          <cell r="E1492" t="str">
            <v>Desmonte manual de marco divisiones y vidrios de ventanas metálicas (indiferente del tamaño). Incluye cargue, retiro, disposición de escombros a sitio aprobado por la autoridad ambiental, transporte y proceso de almacenamiento hasta la bodega de los elementos reutilizables</v>
          </cell>
          <cell r="F1492" t="str">
            <v>m2</v>
          </cell>
          <cell r="G1492">
            <v>50</v>
          </cell>
          <cell r="H1492">
            <v>14032</v>
          </cell>
          <cell r="I1492">
            <v>701600</v>
          </cell>
        </row>
        <row r="1493">
          <cell r="D1493" t="str">
            <v>AS Bogota Salud Mental-37</v>
          </cell>
          <cell r="E1493" t="str">
            <v>Desmonte manual de marco divisiones y vidrios de ventanas metálicas (indiferente del tamaño). Incluye cargue, retiro, disposición de escombros a sitio aprobado por la autoridad ambiental, transporte y proceso de almacenamiento hasta la bodega de los elementos reutilizables</v>
          </cell>
          <cell r="F1493" t="str">
            <v>m2</v>
          </cell>
          <cell r="G1493">
            <v>25</v>
          </cell>
          <cell r="H1493">
            <v>14032</v>
          </cell>
          <cell r="I1493">
            <v>350800</v>
          </cell>
        </row>
        <row r="1494">
          <cell r="D1494" t="str">
            <v>IG Tunja-28</v>
          </cell>
          <cell r="E1494" t="str">
            <v>Desmonte y/o demolición de casetones de guadua utilizados en la fundida de la placa de entrepiso. Incluye cargue, retiro, disposición de escombros. NO incluye pañetado ni reparación de la superficie dejada por el casetón. El m2 de pago será medido en la superficie en planta de la placa</v>
          </cell>
          <cell r="F1494" t="str">
            <v>m2</v>
          </cell>
          <cell r="G1494">
            <v>144</v>
          </cell>
          <cell r="H1494">
            <v>5000</v>
          </cell>
          <cell r="I1494">
            <v>720000</v>
          </cell>
        </row>
        <row r="1495">
          <cell r="D1495" t="str">
            <v>AS Bucaramanga-332</v>
          </cell>
          <cell r="E1495" t="str">
            <v>Desmonte y/o demolición de cerramiento provisional de tipo medio (tejas de zinc con piezas de madera). Incluye cargue, retiro, disposición de escombros a sitio aprobado por la autoridad ambiental. El pago por m será medido en planta</v>
          </cell>
          <cell r="F1495" t="str">
            <v>m2</v>
          </cell>
          <cell r="G1495">
            <v>186</v>
          </cell>
          <cell r="H1495">
            <v>6500</v>
          </cell>
          <cell r="I1495">
            <v>1209000</v>
          </cell>
        </row>
        <row r="1496">
          <cell r="D1496" t="str">
            <v>AS Bogota Salud Mental-391</v>
          </cell>
          <cell r="E1496" t="str">
            <v>Desmonte y/o demolición de cerramiento provisional de tipo medio (tejas de zinc con piezas de madera). Incluye cargue, retiro, disposición de escombros a sitio aprobado por la autoridad ambiental. El pago por m será medido en planta</v>
          </cell>
          <cell r="F1496" t="str">
            <v>ml</v>
          </cell>
          <cell r="G1496">
            <v>50</v>
          </cell>
          <cell r="H1496">
            <v>6500</v>
          </cell>
          <cell r="I1496">
            <v>325000</v>
          </cell>
        </row>
        <row r="1497">
          <cell r="D1497" t="str">
            <v>IG Magangue-158</v>
          </cell>
          <cell r="E1497" t="str">
            <v>Desmonte, de salidas de voz y datos Existentes. Incluye retiro de cableado y disposición final de los materiales retirados</v>
          </cell>
          <cell r="F1497" t="str">
            <v>UN</v>
          </cell>
          <cell r="G1497">
            <v>10</v>
          </cell>
          <cell r="H1497">
            <v>62384</v>
          </cell>
          <cell r="I1497">
            <v>623840</v>
          </cell>
        </row>
        <row r="1498">
          <cell r="D1498" t="str">
            <v>IG Garzon-83</v>
          </cell>
          <cell r="E1498" t="str">
            <v>Desmonte, de salidas de voz y datos Existentes. Incluye retiro de cableado y disposición final de los materiales retirados</v>
          </cell>
          <cell r="F1498" t="str">
            <v>UN</v>
          </cell>
          <cell r="G1498">
            <v>10</v>
          </cell>
          <cell r="H1498">
            <v>62384</v>
          </cell>
          <cell r="I1498">
            <v>623840</v>
          </cell>
        </row>
        <row r="1499">
          <cell r="D1499" t="str">
            <v>IG Magangue-127</v>
          </cell>
          <cell r="E1499" t="str">
            <v>Desmonte, de Sistema de Canaleta Perimetral Existente.</v>
          </cell>
          <cell r="F1499" t="str">
            <v>ml</v>
          </cell>
          <cell r="G1499">
            <v>100</v>
          </cell>
          <cell r="H1499">
            <v>12694</v>
          </cell>
          <cell r="I1499">
            <v>1269400</v>
          </cell>
        </row>
        <row r="1500">
          <cell r="D1500" t="str">
            <v>IG Aguachica-151</v>
          </cell>
          <cell r="E1500" t="str">
            <v>Desmonte, de Sistema de Canaleta Perimetral Existente.</v>
          </cell>
          <cell r="F1500" t="str">
            <v>ml</v>
          </cell>
          <cell r="G1500">
            <v>60</v>
          </cell>
          <cell r="H1500">
            <v>12694</v>
          </cell>
          <cell r="I1500">
            <v>761640</v>
          </cell>
        </row>
        <row r="1501">
          <cell r="D1501" t="str">
            <v>AS Bogota Area Sanidad-42</v>
          </cell>
          <cell r="E1501" t="str">
            <v>Desmonte, de Sistema de Canaleta Perimetral Existente.</v>
          </cell>
          <cell r="F1501" t="str">
            <v>ml</v>
          </cell>
          <cell r="G1501">
            <v>100</v>
          </cell>
          <cell r="H1501">
            <v>12694</v>
          </cell>
          <cell r="I1501">
            <v>1269400</v>
          </cell>
        </row>
        <row r="1502">
          <cell r="D1502" t="str">
            <v>IG Cartagena-150</v>
          </cell>
          <cell r="E1502" t="str">
            <v>Desmonte, Traslado, adecuación y Reinstalación de Gabinete lógico de comunicaciones, incluido servidor. Incluye Todos los Elementos, Accesorios y Actividades para su Correcto Funcionamiento.</v>
          </cell>
          <cell r="F1502" t="str">
            <v>UN</v>
          </cell>
          <cell r="G1502">
            <v>1</v>
          </cell>
          <cell r="H1502">
            <v>565886</v>
          </cell>
          <cell r="I1502">
            <v>565886</v>
          </cell>
        </row>
        <row r="1503">
          <cell r="D1503" t="str">
            <v>IG Corozal-170</v>
          </cell>
          <cell r="E1503" t="str">
            <v>Desmonte, Traslado, adecuación y Reinstalación de Gabinete lógico de comunicaciones, incluido servidor. Incluye Todos los Elementos, Accesorios y Actividades para su Correcto Funcionamiento.</v>
          </cell>
          <cell r="F1503" t="str">
            <v>UN</v>
          </cell>
          <cell r="G1503">
            <v>1</v>
          </cell>
          <cell r="H1503">
            <v>565886</v>
          </cell>
          <cell r="I1503">
            <v>565886</v>
          </cell>
        </row>
        <row r="1504">
          <cell r="D1504" t="str">
            <v>IG Aguachica-176</v>
          </cell>
          <cell r="E1504" t="str">
            <v>Desmonte, Traslado, adecuación y Reinstalación de Gabinete lógico de comunicaciones, incluido servidor. Incluye Todos los Elementos, Accesorios y Actividades para su Correcto Funcionamiento.</v>
          </cell>
          <cell r="F1504" t="str">
            <v>UN</v>
          </cell>
          <cell r="G1504">
            <v>1</v>
          </cell>
          <cell r="H1504">
            <v>565886</v>
          </cell>
          <cell r="I1504">
            <v>565886</v>
          </cell>
        </row>
        <row r="1505">
          <cell r="D1505" t="str">
            <v>AS Cucuta - Todos-94</v>
          </cell>
          <cell r="E1505" t="str">
            <v>Desmonte, Traslado, adecuación y Reinstalación de Gabinete lógico de comunicaciones, incluido servidor. Incluye Todos los Elementos, Accesorios y Actividades para su Correcto Funcionamiento.</v>
          </cell>
          <cell r="F1505" t="str">
            <v>un</v>
          </cell>
          <cell r="G1505">
            <v>1</v>
          </cell>
          <cell r="H1505">
            <v>565886</v>
          </cell>
          <cell r="I1505">
            <v>565886</v>
          </cell>
        </row>
        <row r="1506">
          <cell r="D1506" t="str">
            <v>IG Leticia-44</v>
          </cell>
          <cell r="E1506" t="str">
            <v>Dintel  en concreto 12x15 cm f'c=3000 psi, acabado a la vista en todas sus caras, formaleta tablero liso aglomerado e.=19mm tipo Formaleta T de TABLEMAC, con bordes achaflanados. Incluye montaje donde corresponda</v>
          </cell>
          <cell r="F1506" t="str">
            <v>ml</v>
          </cell>
          <cell r="G1506">
            <v>20</v>
          </cell>
          <cell r="H1506">
            <v>33457</v>
          </cell>
          <cell r="I1506">
            <v>669140</v>
          </cell>
        </row>
        <row r="1507">
          <cell r="D1507" t="str">
            <v>AS Itagui-45</v>
          </cell>
          <cell r="E1507" t="str">
            <v>Dintel  en concreto 15x20 cm f'c=3000 psi, acabado a la vista en todas sus caras, formaleta tablero liso aglomerado e.=19mm tipo Formaleta T de TABLEMAC, con bordes achaflanados. Incluye montaje donde corresponda. NO incluye aceros de refuerzo</v>
          </cell>
          <cell r="F1507" t="str">
            <v>ml</v>
          </cell>
          <cell r="G1507">
            <v>12</v>
          </cell>
          <cell r="H1507">
            <v>33457</v>
          </cell>
          <cell r="I1507">
            <v>401484</v>
          </cell>
        </row>
        <row r="1508">
          <cell r="D1508" t="str">
            <v xml:space="preserve"> AS Medellin Bellavista-44</v>
          </cell>
          <cell r="E1508" t="str">
            <v>Dintel  en concreto a.=20 h.=15 cm f'c=3000 psi, acabado a la vista en todas sus caras, formaleta tablero liso aglomerado e.=19mm tipo Formaleta T de TABLEMAC, con bordes achaflanados. Incluye montaje donde corresponda. NO incluye aceros de refuerzo</v>
          </cell>
          <cell r="F1508" t="str">
            <v>ml</v>
          </cell>
          <cell r="G1508">
            <v>25</v>
          </cell>
          <cell r="H1508">
            <v>33457</v>
          </cell>
          <cell r="I1508">
            <v>836425</v>
          </cell>
        </row>
        <row r="1509">
          <cell r="D1509" t="str">
            <v>AS Puerto Triunfo-24</v>
          </cell>
          <cell r="E1509" t="str">
            <v>Dintel  en concreto a.=20 h.=15 cm f'c=3000 psi, acabado a la vista en todas sus caras, formaleta tablero liso aglomerado e.=19mm tipo Formaleta T de TABLEMAC, con bordes achaflanados. Incluye montaje donde corresponda. NO incluye aceros de refuerzo</v>
          </cell>
          <cell r="F1509" t="str">
            <v>ml</v>
          </cell>
          <cell r="G1509">
            <v>12</v>
          </cell>
          <cell r="H1509">
            <v>33457</v>
          </cell>
          <cell r="I1509">
            <v>401484</v>
          </cell>
        </row>
        <row r="1510">
          <cell r="D1510" t="str">
            <v>AS Acacias-55</v>
          </cell>
          <cell r="E1510"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0" t="str">
            <v>ml</v>
          </cell>
          <cell r="G1510">
            <v>185</v>
          </cell>
          <cell r="H1510">
            <v>33457</v>
          </cell>
          <cell r="I1510">
            <v>6189545</v>
          </cell>
        </row>
        <row r="1511">
          <cell r="D1511" t="str">
            <v>AS Bogota Salud Mental-146</v>
          </cell>
          <cell r="E1511"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1" t="str">
            <v>ml</v>
          </cell>
          <cell r="G1511">
            <v>129.69999999999999</v>
          </cell>
          <cell r="H1511">
            <v>33457</v>
          </cell>
          <cell r="I1511">
            <v>4339372.9000000004</v>
          </cell>
        </row>
        <row r="1512">
          <cell r="D1512" t="str">
            <v>AS Bogota Picota-197</v>
          </cell>
          <cell r="E1512"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2" t="str">
            <v>ml</v>
          </cell>
          <cell r="G1512">
            <v>8.4</v>
          </cell>
          <cell r="H1512">
            <v>33457</v>
          </cell>
          <cell r="I1512">
            <v>281038.8</v>
          </cell>
        </row>
        <row r="1513">
          <cell r="D1513" t="str">
            <v>AS Tumaco-73</v>
          </cell>
          <cell r="E1513"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3" t="str">
            <v>ml</v>
          </cell>
          <cell r="G1513">
            <v>124</v>
          </cell>
          <cell r="H1513">
            <v>33457</v>
          </cell>
          <cell r="I1513">
            <v>4148668</v>
          </cell>
        </row>
        <row r="1514">
          <cell r="D1514" t="str">
            <v>AS Apartado-65</v>
          </cell>
          <cell r="E1514"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4" t="str">
            <v>ml</v>
          </cell>
          <cell r="G1514">
            <v>185</v>
          </cell>
          <cell r="H1514">
            <v>33457</v>
          </cell>
          <cell r="I1514">
            <v>6189545</v>
          </cell>
        </row>
        <row r="1515">
          <cell r="D1515" t="str">
            <v>AS Bucaramanga-85</v>
          </cell>
          <cell r="E1515" t="str">
            <v>Dintel  en concreto a.&gt;15&lt;=20 h.&lt;=15 cm f'c=3000 psi, acabado a la vista en todas sus caras, formaleta tablero liso aglomerado e.=19mm tipo Formaleta T de TABLEMAC, con bordes achaflanados. Incluye desencofrante y curador para el concreto, montaje donde corresponda. NO incluye aceros de refuerzo</v>
          </cell>
          <cell r="F1515" t="str">
            <v>ml</v>
          </cell>
          <cell r="G1515">
            <v>105</v>
          </cell>
          <cell r="H1515">
            <v>33457</v>
          </cell>
          <cell r="I1515">
            <v>3512985</v>
          </cell>
        </row>
        <row r="1516">
          <cell r="D1516" t="str">
            <v>IG Bogota La Modelo-26</v>
          </cell>
          <cell r="E1516" t="str">
            <v>Dintel en concreto 15x20 cm f'c=3000 psi, acabado a la vista en todas sus caras, formaleta tablero liso aglomerado e.=19mm tipo Formaleta T de TABLEMAC, con bordes achaflanados. Incluye montaje donde corresponda</v>
          </cell>
          <cell r="F1516" t="str">
            <v>ml</v>
          </cell>
          <cell r="G1516">
            <v>11.4</v>
          </cell>
          <cell r="H1516">
            <v>33457</v>
          </cell>
          <cell r="I1516">
            <v>381409.8</v>
          </cell>
        </row>
        <row r="1517">
          <cell r="D1517" t="str">
            <v>IG Bogota La Modelo-144</v>
          </cell>
          <cell r="E1517" t="str">
            <v>Dintel en concreto 15x20 cm f'c=3000 psi, acabado a la vista en todas sus caras, formaleta tablero liso aglomerado e.=19mm tipo Formaleta T de TABLEMAC, con bordes achaflanados. Incluye montaje donde corresponda</v>
          </cell>
          <cell r="F1517" t="str">
            <v>ml</v>
          </cell>
          <cell r="G1517">
            <v>9</v>
          </cell>
          <cell r="H1517">
            <v>33457</v>
          </cell>
          <cell r="I1517">
            <v>301113</v>
          </cell>
        </row>
        <row r="1518">
          <cell r="D1518" t="str">
            <v>IG Tumaco-44</v>
          </cell>
          <cell r="E1518" t="str">
            <v>Dintel en concreto 15x20 cm f'c=3000 psi, acabado a la vista en todas sus caras, formaleta tablero liso aglomerado e.=19mm tipo Formaleta T de TABLEMAC, con bordes achaflanados. Incluye montaje donde corresponda</v>
          </cell>
          <cell r="F1518" t="str">
            <v>ml</v>
          </cell>
          <cell r="G1518">
            <v>20</v>
          </cell>
          <cell r="H1518">
            <v>33457</v>
          </cell>
          <cell r="I1518">
            <v>669140</v>
          </cell>
        </row>
        <row r="1519">
          <cell r="D1519" t="str">
            <v>IG Aguachica-43</v>
          </cell>
          <cell r="E1519" t="str">
            <v>Dintel en concreto 15x20 cm f'c=3000 psi, acabado a la vista en todas sus caras, formaleta tablero liso aglomerado e.=19mm tipo Formaleta T de TABLEMAC, con bordes achaflanados. Incluye montaje donde corresponda</v>
          </cell>
          <cell r="F1519" t="str">
            <v>ml</v>
          </cell>
          <cell r="G1519">
            <v>4</v>
          </cell>
          <cell r="H1519">
            <v>33457</v>
          </cell>
          <cell r="I1519">
            <v>133828</v>
          </cell>
        </row>
        <row r="1520">
          <cell r="D1520" t="str">
            <v>IG Medellin Bellavista-30</v>
          </cell>
          <cell r="E1520" t="str">
            <v>Dintel en concreto a.&gt;20&lt;=25 h.&gt;15&lt;=25 cm f'c=3000 psi, acabado a la vista en todas sus caras, formaleta tablero liso aglomerado e.=19mm tipo Formaleta T de TABLEMAC, con bordes achaflanados. Incluye montaje donde corresponda. NO incluye aceros de refuerzo</v>
          </cell>
          <cell r="F1520" t="str">
            <v>ml</v>
          </cell>
          <cell r="G1520">
            <v>20</v>
          </cell>
          <cell r="H1520">
            <v>71677</v>
          </cell>
          <cell r="I1520">
            <v>1433540</v>
          </cell>
        </row>
        <row r="1521">
          <cell r="D1521" t="str">
            <v>AS Cucuta - Todos-52</v>
          </cell>
          <cell r="E1521" t="str">
            <v>Dintel en concreto a.&gt;20&lt;=25 h.&gt;15&lt;=25 cm f'c=3000 psi, acabado a la vista en todas sus caras, formaleta tablero liso aglomerado e.=19mm tipo Formaleta T de TABLEMAC, con bordes achaflanados. Incluye montaje donde corresponda. NO incluye aceros de refuerzo</v>
          </cell>
          <cell r="F1521" t="str">
            <v>ml</v>
          </cell>
          <cell r="G1521">
            <v>17</v>
          </cell>
          <cell r="H1521">
            <v>71677</v>
          </cell>
          <cell r="I1521">
            <v>1218509</v>
          </cell>
        </row>
        <row r="1522">
          <cell r="D1522" t="str">
            <v>AS Bogota Salud Mental-294</v>
          </cell>
          <cell r="E1522"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2" t="str">
            <v>m2</v>
          </cell>
          <cell r="G1522">
            <v>4.05</v>
          </cell>
          <cell r="H1522">
            <v>252206</v>
          </cell>
          <cell r="I1522">
            <v>1021434.3</v>
          </cell>
        </row>
        <row r="1523">
          <cell r="D1523" t="str">
            <v>IG Medellin Pedregal-95</v>
          </cell>
          <cell r="E1523"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3" t="str">
            <v>m2</v>
          </cell>
          <cell r="G1523">
            <v>9</v>
          </cell>
          <cell r="H1523">
            <v>252206</v>
          </cell>
          <cell r="I1523">
            <v>2269854</v>
          </cell>
        </row>
        <row r="1524">
          <cell r="D1524" t="str">
            <v>IG Itagui-75</v>
          </cell>
          <cell r="E1524"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4" t="str">
            <v>m2</v>
          </cell>
          <cell r="G1524">
            <v>21.6</v>
          </cell>
          <cell r="H1524">
            <v>252206</v>
          </cell>
          <cell r="I1524">
            <v>5447649.5999999996</v>
          </cell>
        </row>
        <row r="1525">
          <cell r="D1525" t="str">
            <v>IG Medellin Bellavista-74</v>
          </cell>
          <cell r="E1525"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5" t="str">
            <v>m2</v>
          </cell>
          <cell r="G1525">
            <v>5</v>
          </cell>
          <cell r="H1525">
            <v>252206</v>
          </cell>
          <cell r="I1525">
            <v>1261030</v>
          </cell>
        </row>
        <row r="1526">
          <cell r="D1526" t="str">
            <v>IG Cartagena-90</v>
          </cell>
          <cell r="E1526"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6" t="str">
            <v>m2</v>
          </cell>
          <cell r="G1526">
            <v>9</v>
          </cell>
          <cell r="H1526">
            <v>252206</v>
          </cell>
          <cell r="I1526">
            <v>2269854</v>
          </cell>
        </row>
        <row r="1527">
          <cell r="D1527" t="str">
            <v>AS Cucuta - Todos-128</v>
          </cell>
          <cell r="E1527" t="str">
            <v>División entamborada para baño en lámina figurada CR cal. 18: Incluye pasador cromado, anclado a pared, con estructura interna en perfiles de acero, instalado con anclajes emebebidos a dados de concreto en el muro, según diseño. Incluye soldaduras, pernos de anclajes y complementarios, suministro, fabricación, montaje, anticorrosivo aplicado en dos (2) capas. NO incluye pintura de acabado</v>
          </cell>
          <cell r="F1527" t="str">
            <v>m2</v>
          </cell>
          <cell r="G1527">
            <v>11.8</v>
          </cell>
          <cell r="H1527">
            <v>252206</v>
          </cell>
          <cell r="I1527">
            <v>2976030.8</v>
          </cell>
        </row>
        <row r="1528">
          <cell r="D1528" t="str">
            <v>AS Cucuta - Todos-56</v>
          </cell>
          <cell r="E1528" t="str">
            <v>Divisiones en panelería liviana acabado dos (2) caras, fabricadas en sistema drywall con láminas de fibrocemento cal.10mm y aislamiento con frescasa de 3,1/2", perfilería galvanizada CR. base 9 cal.26, estructura anclada muros y estructura con chazo de expansión o con tiros. Incluye tapas laterales de terminación cuando se requiera, tornillería, tratamiento de juntas con cinta de malla, esquineros con cinta filo metálico, masillado lijado y pintado una (1) capa con vinilo tipo 2</v>
          </cell>
          <cell r="F1528" t="str">
            <v>m2</v>
          </cell>
          <cell r="G1528">
            <v>9.6</v>
          </cell>
          <cell r="H1528">
            <v>83500</v>
          </cell>
          <cell r="I1528">
            <v>801600</v>
          </cell>
        </row>
        <row r="1529">
          <cell r="D1529" t="str">
            <v xml:space="preserve"> AS Medellin Bellavista-57</v>
          </cell>
          <cell r="E1529" t="str">
            <v>Divisiones en panelería liviana acabado dos (2) caras, fabricadas en sistema drywall con láminas de fibrocemento cal.10mm y aislamiento con frescasa de 3,1/2", perfilería galvanizada CR. base 9 cal.26, estructura anclada muros y estructura con chazo de expansión o con tiros. Incluye tapas laterales de terminación cuando se requiera, tornillería, tratamiento de juntas con cinta de malla, esquineros con cinta filo metálico, masillado lijado y pintado una (1) capa con vinilo tipo 2</v>
          </cell>
          <cell r="F1529" t="str">
            <v>m2</v>
          </cell>
          <cell r="G1529">
            <v>135</v>
          </cell>
          <cell r="H1529">
            <v>83500</v>
          </cell>
          <cell r="I1529">
            <v>11272500</v>
          </cell>
        </row>
        <row r="1530">
          <cell r="D1530" t="str">
            <v>AS Puerto Triunfo-32</v>
          </cell>
          <cell r="E1530" t="str">
            <v>Divisiones en panelería liviana acabado dos (2) caras, fabricadas en sistema drywall con láminas de fibrocemento cal.10mm y aislamiento con frescasa de 3,1/2", perfilería galvanizada CR. base 9 cal.26, estructura anclada muros y estructura con chazo de expansión o con tiros. Incluye tapas laterales de terminación cuando se requiera, tornillería, tratamiento de juntas con cinta de malla, esquineros con cinta filo metálico, masillado lijado y pintado una (1) capa con vinilo tipo 2</v>
          </cell>
          <cell r="F1530" t="str">
            <v>m2</v>
          </cell>
          <cell r="G1530">
            <v>85.2</v>
          </cell>
          <cell r="H1530">
            <v>83500</v>
          </cell>
          <cell r="I1530">
            <v>7114200</v>
          </cell>
        </row>
        <row r="1531">
          <cell r="D1531" t="str">
            <v xml:space="preserve"> AS Medellin Bellavista-213</v>
          </cell>
          <cell r="E1531" t="str">
            <v>Divisiones en panelería liviana acabado dos (2) caras, fabricadas en sistema drywall con láminas de fibrocemento cal.6mm y aislamiento, SIN frescasa, perfilería galvanizada CR. base 9 cal.26, estructura anclada muros y estructura con chazo de expansión o con tiros. Incluye tapas laterales de terminación cuando se requiera, tornillería, tratamiento de juntas con cinta de malla, esquineros con cinta filo metálico, masillado lijado y pintado una (1) capa con vinilo tipo 2. Para cerramiento del foso del ascensor</v>
          </cell>
          <cell r="F1531" t="str">
            <v>m2</v>
          </cell>
          <cell r="G1531">
            <v>136</v>
          </cell>
          <cell r="H1531">
            <v>61488</v>
          </cell>
          <cell r="I1531">
            <v>8362368</v>
          </cell>
        </row>
        <row r="1532">
          <cell r="D1532" t="str">
            <v>AS Tumaco-270</v>
          </cell>
          <cell r="E1532" t="str">
            <v>Documentación del Proyecto, Incluye Diseño y Elaboración de Planos Eléctricos Unifilares y Distribución Eléctrica y Lógica en AUTOCAD 2006 o Superior, en Medio Magnético y Físico</v>
          </cell>
          <cell r="F1532" t="str">
            <v>GL</v>
          </cell>
          <cell r="G1532">
            <v>1</v>
          </cell>
          <cell r="H1532">
            <v>1173894</v>
          </cell>
          <cell r="I1532">
            <v>1173894</v>
          </cell>
        </row>
        <row r="1533">
          <cell r="D1533" t="str">
            <v>IG Manizales RM-37</v>
          </cell>
          <cell r="E1533" t="str">
            <v>Dovelas con grouting f'c=3000 psi, tanto para muros altos como bajos, para su confinamiento y cumplimiento de la NSR</v>
          </cell>
          <cell r="F1533" t="str">
            <v>m</v>
          </cell>
          <cell r="G1533">
            <v>25</v>
          </cell>
          <cell r="H1533">
            <v>5889</v>
          </cell>
          <cell r="I1533">
            <v>147225</v>
          </cell>
        </row>
        <row r="1534">
          <cell r="D1534" t="str">
            <v>IG Manizales RM-141</v>
          </cell>
          <cell r="E1534" t="str">
            <v>Dovelas con grouting f'c=3000 psi, tanto para muros altos como bajos, para su confinamiento y cumplimiento de la NSR</v>
          </cell>
          <cell r="F1534" t="str">
            <v>m</v>
          </cell>
          <cell r="G1534">
            <v>40</v>
          </cell>
          <cell r="H1534">
            <v>5889</v>
          </cell>
          <cell r="I1534">
            <v>235560</v>
          </cell>
        </row>
        <row r="1535">
          <cell r="D1535" t="str">
            <v>IG Manizales RM-210</v>
          </cell>
          <cell r="E1535" t="str">
            <v>Dovelas con grouting f'c=3000 psi, tanto para muros altos como bajos, para su confinamiento y cumplimiento de la NSR</v>
          </cell>
          <cell r="F1535" t="str">
            <v>m</v>
          </cell>
          <cell r="G1535">
            <v>40</v>
          </cell>
          <cell r="H1535">
            <v>5889</v>
          </cell>
          <cell r="I1535">
            <v>235560</v>
          </cell>
        </row>
        <row r="1536">
          <cell r="D1536" t="str">
            <v>IG Manizales RM-293</v>
          </cell>
          <cell r="E1536" t="str">
            <v>Dovelas con grouting f'c=3000 psi, tanto para muros altos como bajos, para su confinamiento y cumplimiento de la NSR</v>
          </cell>
          <cell r="F1536" t="str">
            <v>m</v>
          </cell>
          <cell r="G1536">
            <v>280</v>
          </cell>
          <cell r="H1536">
            <v>5889</v>
          </cell>
          <cell r="I1536">
            <v>1648920</v>
          </cell>
        </row>
        <row r="1537">
          <cell r="D1537" t="str">
            <v>IG Medellin Pedregal-31</v>
          </cell>
          <cell r="E1537" t="str">
            <v>Dovelas con grouting f'c=3000 psi, tanto para muros altos como bajos, para su confinamiento y cumplimiento de la NSR</v>
          </cell>
          <cell r="F1537" t="str">
            <v>ml</v>
          </cell>
          <cell r="G1537">
            <v>200</v>
          </cell>
          <cell r="H1537">
            <v>5889</v>
          </cell>
          <cell r="I1537">
            <v>1177800</v>
          </cell>
        </row>
        <row r="1538">
          <cell r="D1538" t="str">
            <v>IG Itagui-35</v>
          </cell>
          <cell r="E1538" t="str">
            <v>Dovelas con grouting f'c=3000 psi, tanto para muros altos como bajos, para su confinamiento y cumplimiento de la NSR</v>
          </cell>
          <cell r="F1538" t="str">
            <v>ml</v>
          </cell>
          <cell r="G1538">
            <v>300</v>
          </cell>
          <cell r="H1538">
            <v>5889</v>
          </cell>
          <cell r="I1538">
            <v>1766700</v>
          </cell>
        </row>
        <row r="1539">
          <cell r="D1539" t="str">
            <v>IG Apartado-32</v>
          </cell>
          <cell r="E1539" t="str">
            <v>Dovelas con grouting f'c=3000 psi, tanto para muros altos como bajos, para su confinamiento y cumplimiento de la NSR</v>
          </cell>
          <cell r="F1539" t="str">
            <v>ml</v>
          </cell>
          <cell r="G1539">
            <v>11.05</v>
          </cell>
          <cell r="H1539">
            <v>5889</v>
          </cell>
          <cell r="I1539">
            <v>65073</v>
          </cell>
        </row>
        <row r="1540">
          <cell r="D1540" t="str">
            <v>IG Medellin Bellavista-35</v>
          </cell>
          <cell r="E1540" t="str">
            <v>Dovelas con grouting f'c=3000 psi, tanto para muros altos como bajos, para su confinamiento y cumplimiento de la NSR</v>
          </cell>
          <cell r="F1540" t="str">
            <v>ml</v>
          </cell>
          <cell r="G1540">
            <v>200</v>
          </cell>
          <cell r="H1540">
            <v>5889</v>
          </cell>
          <cell r="I1540">
            <v>1177800</v>
          </cell>
        </row>
        <row r="1541">
          <cell r="D1541" t="str">
            <v>IG Magangue-28</v>
          </cell>
          <cell r="E1541" t="str">
            <v>Dovelas con grouting f'c=3000 psi, tanto para muros altos como bajos, para su confinamiento y cumplimiento de la NSR</v>
          </cell>
          <cell r="F1541" t="str">
            <v>ml</v>
          </cell>
          <cell r="G1541">
            <v>68</v>
          </cell>
          <cell r="H1541">
            <v>5889</v>
          </cell>
          <cell r="I1541">
            <v>400452</v>
          </cell>
        </row>
        <row r="1542">
          <cell r="D1542" t="str">
            <v>IG Cartagena-34</v>
          </cell>
          <cell r="E1542" t="str">
            <v>Dovelas con grouting f'c=3000 psi, tanto para muros altos como bajos, para su confinamiento y cumplimiento de la NSR</v>
          </cell>
          <cell r="F1542" t="str">
            <v>ml</v>
          </cell>
          <cell r="G1542">
            <v>100</v>
          </cell>
          <cell r="H1542">
            <v>5889</v>
          </cell>
          <cell r="I1542">
            <v>588900</v>
          </cell>
        </row>
        <row r="1543">
          <cell r="D1543" t="str">
            <v>IG Monteria-30</v>
          </cell>
          <cell r="E1543" t="str">
            <v>Dovelas con grouting f'c=3000 psi, tanto para muros altos como bajos, para su confinamiento y cumplimiento de la NSR</v>
          </cell>
          <cell r="F1543" t="str">
            <v>ml</v>
          </cell>
          <cell r="G1543">
            <v>68</v>
          </cell>
          <cell r="H1543">
            <v>5889</v>
          </cell>
          <cell r="I1543">
            <v>400452</v>
          </cell>
        </row>
        <row r="1544">
          <cell r="D1544" t="str">
            <v>IG Tumaco-42</v>
          </cell>
          <cell r="E1544" t="str">
            <v>Dovelas con grouting f'c=3000 psi, tanto para muros altos como bajos, para su confinamiento y cumplimiento de la NSR</v>
          </cell>
          <cell r="F1544" t="str">
            <v>ml</v>
          </cell>
          <cell r="G1544">
            <v>200</v>
          </cell>
          <cell r="H1544">
            <v>5889</v>
          </cell>
          <cell r="I1544">
            <v>1177800</v>
          </cell>
        </row>
        <row r="1545">
          <cell r="D1545" t="str">
            <v>IG Corozal-37</v>
          </cell>
          <cell r="E1545" t="str">
            <v>Dovelas con grouting f'c=3000 psi, tanto para muros altos como bajos, para su confinamiento y cumplimiento de la NSR</v>
          </cell>
          <cell r="F1545" t="str">
            <v>ml</v>
          </cell>
          <cell r="G1545">
            <v>68</v>
          </cell>
          <cell r="H1545">
            <v>5889</v>
          </cell>
          <cell r="I1545">
            <v>400452</v>
          </cell>
        </row>
        <row r="1546">
          <cell r="D1546" t="str">
            <v xml:space="preserve"> AS Medellin Bellavista-51</v>
          </cell>
          <cell r="E1546" t="str">
            <v>Dovelas con grouting f'c=3000 psi, tanto para muros altos como bajos, para su confinamiento y cumplimiento de la NSR</v>
          </cell>
          <cell r="F1546" t="str">
            <v>ml</v>
          </cell>
          <cell r="G1546">
            <v>36</v>
          </cell>
          <cell r="H1546">
            <v>5889</v>
          </cell>
          <cell r="I1546">
            <v>212004</v>
          </cell>
        </row>
        <row r="1547">
          <cell r="D1547" t="str">
            <v>AS Itagui-52</v>
          </cell>
          <cell r="E1547" t="str">
            <v>Dovelas con grouting f'c=3000 psi, tanto para muros altos como bajos, para su confinamiento y cumplimiento de la NSR</v>
          </cell>
          <cell r="F1547" t="str">
            <v>ml</v>
          </cell>
          <cell r="G1547">
            <v>36</v>
          </cell>
          <cell r="H1547">
            <v>5889</v>
          </cell>
          <cell r="I1547">
            <v>212004</v>
          </cell>
        </row>
        <row r="1548">
          <cell r="D1548" t="str">
            <v>AS Puerto Triunfo-33</v>
          </cell>
          <cell r="E1548" t="str">
            <v>Dovelas con grouting f'c=3000 psi, tanto para muros altos como bajos, para su confinamiento y cumplimiento de la NSR</v>
          </cell>
          <cell r="F1548" t="str">
            <v>ml</v>
          </cell>
          <cell r="G1548">
            <v>36</v>
          </cell>
          <cell r="H1548">
            <v>5889</v>
          </cell>
          <cell r="I1548">
            <v>212004</v>
          </cell>
        </row>
        <row r="1549">
          <cell r="D1549" t="str">
            <v>AS Medellin Pedregal-23</v>
          </cell>
          <cell r="E1549" t="str">
            <v>Dovelas con grouting f'c=3000 psi, tanto para muros altos como bajos, para su confinamiento y cumplimiento de la NSR</v>
          </cell>
          <cell r="F1549" t="str">
            <v>ml</v>
          </cell>
          <cell r="G1549">
            <v>36</v>
          </cell>
          <cell r="H1549">
            <v>5889</v>
          </cell>
          <cell r="I1549">
            <v>212004</v>
          </cell>
        </row>
        <row r="1550">
          <cell r="D1550" t="str">
            <v>AS Barranquilla-38</v>
          </cell>
          <cell r="E1550" t="str">
            <v>Dovelas con grouting f'c=3000 psi, tanto para muros altos como bajos, para su confinamiento y cumplimiento de la NSR</v>
          </cell>
          <cell r="F1550" t="str">
            <v>ml</v>
          </cell>
          <cell r="G1550">
            <v>30</v>
          </cell>
          <cell r="H1550">
            <v>5889</v>
          </cell>
          <cell r="I1550">
            <v>176670</v>
          </cell>
        </row>
        <row r="1551">
          <cell r="D1551" t="str">
            <v>AS Cartagena-87</v>
          </cell>
          <cell r="E1551" t="str">
            <v>Dovelas con grouting f'c=3000 psi, tanto para muros altos como bajos, para su confinamiento y cumplimiento de la NSR</v>
          </cell>
          <cell r="F1551" t="str">
            <v>ml</v>
          </cell>
          <cell r="G1551">
            <v>30</v>
          </cell>
          <cell r="H1551">
            <v>5889</v>
          </cell>
          <cell r="I1551">
            <v>176670</v>
          </cell>
        </row>
        <row r="1552">
          <cell r="D1552" t="str">
            <v>AS Acacias-411</v>
          </cell>
          <cell r="E1552" t="str">
            <v>Dovelas con grouting f'c=3000 psi, tanto para muros altos como bajos, para su confinamiento y cumplimiento de la NSR</v>
          </cell>
          <cell r="F1552" t="str">
            <v>ml</v>
          </cell>
          <cell r="G1552">
            <v>12</v>
          </cell>
          <cell r="H1552">
            <v>5889</v>
          </cell>
          <cell r="I1552">
            <v>70668</v>
          </cell>
        </row>
        <row r="1553">
          <cell r="D1553" t="str">
            <v>AS Acacias-545</v>
          </cell>
          <cell r="E1553" t="str">
            <v>Dovelas con grouting f'c=3000 psi, tanto para muros altos como bajos, para su confinamiento y cumplimiento de la NSR</v>
          </cell>
          <cell r="F1553" t="str">
            <v>ml</v>
          </cell>
          <cell r="G1553">
            <v>12</v>
          </cell>
          <cell r="H1553">
            <v>5889</v>
          </cell>
          <cell r="I1553">
            <v>70668</v>
          </cell>
        </row>
        <row r="1554">
          <cell r="D1554" t="str">
            <v>AS Acacias-683</v>
          </cell>
          <cell r="E1554" t="str">
            <v>Dovelas con grouting f'c=3000 psi, tanto para muros altos como bajos, para su confinamiento y cumplimiento de la NSR</v>
          </cell>
          <cell r="F1554" t="str">
            <v>ml</v>
          </cell>
          <cell r="G1554">
            <v>12</v>
          </cell>
          <cell r="H1554">
            <v>5889</v>
          </cell>
          <cell r="I1554">
            <v>70668</v>
          </cell>
        </row>
        <row r="1555">
          <cell r="D1555" t="str">
            <v>AS Bucaramanga-78</v>
          </cell>
          <cell r="E1555" t="str">
            <v>Dovelas con grouting f'c=3000 psi, tanto para muros altos como bajos, para su confinamiento y cumplimiento de la NSR</v>
          </cell>
          <cell r="F1555" t="str">
            <v>ml</v>
          </cell>
          <cell r="G1555">
            <v>450</v>
          </cell>
          <cell r="H1555">
            <v>5889</v>
          </cell>
          <cell r="I1555">
            <v>2650050</v>
          </cell>
        </row>
        <row r="1556">
          <cell r="D1556" t="str">
            <v>AS Bogota Salud Mental-135</v>
          </cell>
          <cell r="E1556" t="str">
            <v>Dovelas con grouting f'c=3000 psi, tanto para muros altos como bajos, para su confinamiento y cumplimiento de la NSR</v>
          </cell>
          <cell r="F1556" t="str">
            <v>ml</v>
          </cell>
          <cell r="G1556">
            <v>769.5</v>
          </cell>
          <cell r="H1556">
            <v>5889</v>
          </cell>
          <cell r="I1556">
            <v>4531585.5</v>
          </cell>
        </row>
        <row r="1557">
          <cell r="D1557" t="str">
            <v>IG Pitalito-33</v>
          </cell>
          <cell r="E1557" t="str">
            <v>Dovelas con grouting f'c=3000 psi, tanto para muros altos como bajos, para su confinamiento y cumplimiento de la NSR 10</v>
          </cell>
          <cell r="F1557" t="str">
            <v>ml</v>
          </cell>
          <cell r="G1557">
            <v>96</v>
          </cell>
          <cell r="H1557">
            <v>5889</v>
          </cell>
          <cell r="I1557">
            <v>565344</v>
          </cell>
        </row>
        <row r="1558">
          <cell r="D1558" t="str">
            <v>IG Neiva-27</v>
          </cell>
          <cell r="E1558" t="str">
            <v>Dovelas con grouting f'c=3000 psi, tanto para muros altos como bajos, para su confinamiento y cumplimiento de la NSR 10</v>
          </cell>
          <cell r="F1558" t="str">
            <v>ml</v>
          </cell>
          <cell r="G1558">
            <v>122</v>
          </cell>
          <cell r="H1558">
            <v>5889</v>
          </cell>
          <cell r="I1558">
            <v>718458</v>
          </cell>
        </row>
        <row r="1559">
          <cell r="D1559" t="str">
            <v>IG Santa Rosa -61</v>
          </cell>
          <cell r="E1559" t="str">
            <v>Dovelas con grouting f'c=3000 psi, tanto para muros altos como bajos, para su confinamiento y cumplimiento de la NSR-10</v>
          </cell>
          <cell r="F1559" t="str">
            <v>ml</v>
          </cell>
          <cell r="G1559">
            <v>43</v>
          </cell>
          <cell r="H1559">
            <v>5889</v>
          </cell>
          <cell r="I1559">
            <v>251814</v>
          </cell>
        </row>
        <row r="1560">
          <cell r="D1560" t="str">
            <v>IG Tunja-68</v>
          </cell>
          <cell r="E1560" t="str">
            <v>Dovelas con grouting f'c=3000 psi, tanto para muros altos como bajos, para su confinamiento y cumplimiento de la NSR-10</v>
          </cell>
          <cell r="F1560" t="str">
            <v>ml</v>
          </cell>
          <cell r="G1560">
            <v>52.5</v>
          </cell>
          <cell r="H1560">
            <v>5889</v>
          </cell>
          <cell r="I1560">
            <v>309173</v>
          </cell>
        </row>
        <row r="1561">
          <cell r="D1561" t="str">
            <v>IG Tunja-150</v>
          </cell>
          <cell r="E1561" t="str">
            <v>Dovelas con grouting f'c=3000 psi, tanto para muros altos como bajos, para su confinamiento y cumplimiento de la NSR-10</v>
          </cell>
          <cell r="F1561" t="str">
            <v>ml</v>
          </cell>
          <cell r="G1561">
            <v>10</v>
          </cell>
          <cell r="H1561">
            <v>5889</v>
          </cell>
          <cell r="I1561">
            <v>58890</v>
          </cell>
        </row>
        <row r="1562">
          <cell r="D1562" t="str">
            <v>AS Cartagena-273</v>
          </cell>
          <cell r="E1562" t="str">
            <v>Ejecución de demolición para caja de cierrapuertas hidráulico de piso según medidas del modelo a implementar, realizando cortes perimetrales con pulidora para rebordeo fino de la caja. Incluye cargue, retiro, disposición de escombros a sitio aprobado por la autoridad ambiental</v>
          </cell>
          <cell r="F1562" t="str">
            <v>un</v>
          </cell>
          <cell r="G1562">
            <v>3</v>
          </cell>
          <cell r="H1562">
            <v>40000</v>
          </cell>
          <cell r="I1562">
            <v>120000</v>
          </cell>
        </row>
        <row r="1563">
          <cell r="D1563" t="str">
            <v>AS Acacias-262</v>
          </cell>
          <cell r="E1563" t="str">
            <v xml:space="preserve">En conglomerado </v>
          </cell>
          <cell r="F1563" t="str">
            <v>m3</v>
          </cell>
          <cell r="G1563">
            <v>87.596000000000004</v>
          </cell>
          <cell r="H1563">
            <v>18820</v>
          </cell>
          <cell r="I1563">
            <v>1648556.72</v>
          </cell>
        </row>
        <row r="1564">
          <cell r="D1564" t="str">
            <v>AS Tumaco-91</v>
          </cell>
          <cell r="E1564" t="str">
            <v xml:space="preserve">En conglomerado </v>
          </cell>
          <cell r="F1564" t="str">
            <v>m3</v>
          </cell>
          <cell r="G1564">
            <v>114.15600000000001</v>
          </cell>
          <cell r="H1564">
            <v>18820</v>
          </cell>
          <cell r="I1564">
            <v>2148415.92</v>
          </cell>
        </row>
        <row r="1565">
          <cell r="D1565" t="str">
            <v>AS Apartado-83</v>
          </cell>
          <cell r="E1565" t="str">
            <v xml:space="preserve">En conglomerado </v>
          </cell>
          <cell r="F1565" t="str">
            <v>m3</v>
          </cell>
          <cell r="G1565">
            <v>132.71600000000001</v>
          </cell>
          <cell r="H1565">
            <v>18820</v>
          </cell>
          <cell r="I1565">
            <v>2497715.12</v>
          </cell>
        </row>
        <row r="1566">
          <cell r="D1566" t="str">
            <v>AS Acacias-263</v>
          </cell>
          <cell r="E1566" t="str">
            <v>En roca</v>
          </cell>
          <cell r="F1566" t="str">
            <v>m3</v>
          </cell>
          <cell r="G1566">
            <v>21.654</v>
          </cell>
          <cell r="H1566">
            <v>33759</v>
          </cell>
          <cell r="I1566">
            <v>731017.39</v>
          </cell>
        </row>
        <row r="1567">
          <cell r="D1567" t="str">
            <v>AS Tumaco-92</v>
          </cell>
          <cell r="E1567" t="str">
            <v>En roca</v>
          </cell>
          <cell r="F1567" t="str">
            <v>m3</v>
          </cell>
          <cell r="G1567">
            <v>28.294</v>
          </cell>
          <cell r="H1567">
            <v>33759</v>
          </cell>
          <cell r="I1567">
            <v>955177.15</v>
          </cell>
        </row>
        <row r="1568">
          <cell r="D1568" t="str">
            <v>AS Apartado-84</v>
          </cell>
          <cell r="E1568" t="str">
            <v>En roca</v>
          </cell>
          <cell r="F1568" t="str">
            <v>m3</v>
          </cell>
          <cell r="G1568">
            <v>32.933999999999997</v>
          </cell>
          <cell r="H1568">
            <v>33759</v>
          </cell>
          <cell r="I1568">
            <v>1111818.9099999999</v>
          </cell>
        </row>
        <row r="1569">
          <cell r="D1569" t="str">
            <v>AS Acacias-261</v>
          </cell>
          <cell r="E1569" t="str">
            <v>En tierra de 0 - 2mts</v>
          </cell>
          <cell r="F1569" t="str">
            <v>m3</v>
          </cell>
          <cell r="G1569">
            <v>130.512</v>
          </cell>
          <cell r="H1569">
            <v>12691</v>
          </cell>
          <cell r="I1569">
            <v>1656327.79</v>
          </cell>
        </row>
        <row r="1570">
          <cell r="D1570" t="str">
            <v>AS Tumaco-90</v>
          </cell>
          <cell r="E1570" t="str">
            <v>En tierra de 0 - 2mts</v>
          </cell>
          <cell r="F1570" t="str">
            <v>m3</v>
          </cell>
          <cell r="G1570">
            <v>170.352</v>
          </cell>
          <cell r="H1570">
            <v>12691</v>
          </cell>
          <cell r="I1570">
            <v>2161937.23</v>
          </cell>
        </row>
        <row r="1571">
          <cell r="D1571" t="str">
            <v>AS Apartado-82</v>
          </cell>
          <cell r="E1571" t="str">
            <v>En tierra de 0 - 2mts</v>
          </cell>
          <cell r="F1571" t="str">
            <v>m3</v>
          </cell>
          <cell r="G1571">
            <v>198.19200000000001</v>
          </cell>
          <cell r="H1571">
            <v>12691</v>
          </cell>
          <cell r="I1571">
            <v>2515254.67</v>
          </cell>
        </row>
        <row r="1572">
          <cell r="D1572" t="str">
            <v>IG Pitalito-59</v>
          </cell>
          <cell r="E1572" t="str">
            <v>Enchape con baldosas de cerámica de 20,5x20,5 cm para Lavamanos corrido fabricado en concreto de medidas externas totales 43x55x23cm (alto espaldar x fondo x alto frontal) y medidas internas finales 38x45x18cm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2" t="str">
            <v>ml</v>
          </cell>
          <cell r="G1572">
            <v>20</v>
          </cell>
          <cell r="H1572">
            <v>49697</v>
          </cell>
          <cell r="I1572">
            <v>993940</v>
          </cell>
        </row>
        <row r="1573">
          <cell r="D1573" t="str">
            <v>IG Tumaco-58</v>
          </cell>
          <cell r="E1573" t="str">
            <v>Enchape con baldosas de cerámica de 20,5x20,5 cm para Lavamanos corrido fabricado en concreto de medidas externas totales 43x55x23cm (alto espaldar x fondo x alto frontal) y medidas internas finales 38x45x18cm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3" t="str">
            <v>ml</v>
          </cell>
          <cell r="G1573">
            <v>15</v>
          </cell>
          <cell r="H1573">
            <v>49697</v>
          </cell>
          <cell r="I1573">
            <v>745455</v>
          </cell>
        </row>
        <row r="1574">
          <cell r="D1574" t="str">
            <v>AS Bogota Area Sanidad-95</v>
          </cell>
          <cell r="E1574" t="str">
            <v>Enchape con baldosas de cerámica de 20,5x20,5 cm para muros, tipo Egeo de CORONA o equivalente de igual calidad o superior. Incluye win esquinero plástico, remate de borde en redondel plástico y emboquille. Pegado con mezcla lista de fabrica</v>
          </cell>
          <cell r="F1574" t="str">
            <v>m2</v>
          </cell>
          <cell r="G1574">
            <v>245</v>
          </cell>
          <cell r="H1574">
            <v>33500</v>
          </cell>
          <cell r="I1574">
            <v>8207500</v>
          </cell>
        </row>
        <row r="1575">
          <cell r="D1575" t="str">
            <v>IG Manizales EPMSC -93</v>
          </cell>
          <cell r="E1575" t="str">
            <v>Enchape con baldosas de cerámica de 20,5x20,5 cm para Orinal corrido fabricado en concreto de medidas externas totales 58x45x23cm (alto espaldar x fondo x alto frontal), medidas internas finales 53x35x18cm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5" t="str">
            <v>ml</v>
          </cell>
          <cell r="G1575">
            <v>345</v>
          </cell>
          <cell r="H1575">
            <v>51624</v>
          </cell>
          <cell r="I1575">
            <v>17810280</v>
          </cell>
        </row>
        <row r="1576">
          <cell r="D1576" t="str">
            <v>IG Pitalito-58</v>
          </cell>
          <cell r="E1576" t="str">
            <v>Enchape con baldosas de cerámica de 20,5x20,5 cm para Orinal corrido fabricado en concreto de medidas externas totales 58x45x23cm (alto espaldar x fondo x alto frontal), medidas internas finales 53x35x18cm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6" t="str">
            <v>ml</v>
          </cell>
          <cell r="G1576">
            <v>20</v>
          </cell>
          <cell r="H1576">
            <v>51624</v>
          </cell>
          <cell r="I1576">
            <v>1032480</v>
          </cell>
        </row>
        <row r="1577">
          <cell r="D1577" t="str">
            <v>IG Tumaco-60</v>
          </cell>
          <cell r="E1577" t="str">
            <v>Enchape con baldosas de cerámica de 20,5x20,5 cm para Orinal corrido fabricado en concreto de medidas externas totales 58x45x23cm (alto espaldar x fondo x alto frontal), medidas internas finales 53x35x18cm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7" t="str">
            <v>ml</v>
          </cell>
          <cell r="G1577">
            <v>15</v>
          </cell>
          <cell r="H1577">
            <v>51624</v>
          </cell>
          <cell r="I1577">
            <v>774360</v>
          </cell>
        </row>
        <row r="1578">
          <cell r="D1578" t="str">
            <v>IG Chaparral-47</v>
          </cell>
          <cell r="E1578" t="str">
            <v>Enchape con baldosas de cerámica de 20,5x20,5 cm para Orinal corrido fabricado en concreto de medidas externas totales 58x45x23cm (alto espaldar x fondo x alto frontal), medidas internas finales 53x35x18cm (alto espaldar x fondo x alto frontal), enchape tipo Egeo de CORONA o equivalente de igual calidad o superior; enchape interno total y externo sin incluir la base inferior. Incluye win esquinero plástico, remate de borde en redondel plástico y emboquille. Pegado con mezcla lista de fabrica. El pago por m será medido por la longitud del conjunto en planta</v>
          </cell>
          <cell r="F1578" t="str">
            <v>ml</v>
          </cell>
          <cell r="G1578">
            <v>30</v>
          </cell>
          <cell r="H1578">
            <v>51624</v>
          </cell>
          <cell r="I1578">
            <v>1548720</v>
          </cell>
        </row>
        <row r="1579">
          <cell r="D1579" t="str">
            <v>IG Manizales RM-246</v>
          </cell>
          <cell r="E1579" t="str">
            <v>Enchape con baldosas de cerámica de 20,5x20,5 cm, tipo Egeo de CORONA o equivalente de igual calidad o superior. Incluye win esquinero plástico, remate de borde en redondel plástico y emboquille. Pegado con mezcla lista de fabrica</v>
          </cell>
          <cell r="F1579" t="str">
            <v>m2</v>
          </cell>
          <cell r="G1579">
            <v>150</v>
          </cell>
          <cell r="H1579">
            <v>33500</v>
          </cell>
          <cell r="I1579">
            <v>5025000</v>
          </cell>
        </row>
        <row r="1580">
          <cell r="D1580" t="str">
            <v>IG Leticia-116</v>
          </cell>
          <cell r="E1580" t="str">
            <v>Enchape con baldosas de cerámica de 20,5x20,5 cm, tipo Egeo de CORONA o equivalente de igual calidad o superior. Incluye win esquinero plástico, remate de borde en redondel plástico y emboquille. Pegado con mezcla lista de fabrica</v>
          </cell>
          <cell r="F1580" t="str">
            <v>m2</v>
          </cell>
          <cell r="G1580">
            <v>265</v>
          </cell>
          <cell r="H1580">
            <v>33500</v>
          </cell>
          <cell r="I1580">
            <v>8877500</v>
          </cell>
        </row>
        <row r="1581">
          <cell r="D1581" t="str">
            <v>IG Bogota La Modelo-42</v>
          </cell>
          <cell r="E1581" t="str">
            <v>Enchape con baldosas de cerámica de 20,5x20,5 cm, tipo Egeo de CORONA o equivalente de igual calidad o superior. Incluye win esquinero plástico, remate de borde en redondel plástico y emboquille. Pegado con mezcla lista de fabrica</v>
          </cell>
          <cell r="F1581" t="str">
            <v>m2</v>
          </cell>
          <cell r="G1581">
            <v>200</v>
          </cell>
          <cell r="H1581">
            <v>33500</v>
          </cell>
          <cell r="I1581">
            <v>6700000</v>
          </cell>
        </row>
        <row r="1582">
          <cell r="D1582" t="str">
            <v>IG Santa Rosa -32</v>
          </cell>
          <cell r="E1582" t="str">
            <v>Enchape con baldosas de cerámica de 20,5x20,5 cm, tipo Egeo de CORONA o equivalente de igual calidad o superior. Incluye win esquinero plástico, remate de borde en redondel plástico y emboquille. Pegado con mezcla lista de fabrica</v>
          </cell>
          <cell r="F1582" t="str">
            <v>m2</v>
          </cell>
          <cell r="G1582">
            <v>64</v>
          </cell>
          <cell r="H1582">
            <v>33500</v>
          </cell>
          <cell r="I1582">
            <v>2135625</v>
          </cell>
        </row>
        <row r="1583">
          <cell r="D1583" t="str">
            <v>IG Santa Rosa -53</v>
          </cell>
          <cell r="E1583" t="str">
            <v>Enchape con baldosas de cerámica de 20,5x20,5 cm, tipo Egeo de CORONA o equivalente de igual calidad o superior. Incluye win esquinero plástico, remate de borde en redondel plástico y emboquille. Pegado con mezcla lista de fabrica</v>
          </cell>
          <cell r="F1583" t="str">
            <v>m2</v>
          </cell>
          <cell r="G1583">
            <v>27</v>
          </cell>
          <cell r="H1583">
            <v>33500</v>
          </cell>
          <cell r="I1583">
            <v>904500</v>
          </cell>
        </row>
        <row r="1584">
          <cell r="D1584" t="str">
            <v>IG Santa Rosa -83</v>
          </cell>
          <cell r="E1584" t="str">
            <v>Enchape con baldosas de cerámica de 20,5x20,5 cm, tipo Egeo de CORONA o equivalente de igual calidad o superior. Incluye win esquinero plástico, remate de borde en redondel plástico y emboquille. Pegado con mezcla lista de fabrica</v>
          </cell>
          <cell r="F1584" t="str">
            <v>m2</v>
          </cell>
          <cell r="G1584">
            <v>170</v>
          </cell>
          <cell r="H1584">
            <v>33500</v>
          </cell>
          <cell r="I1584">
            <v>5695000</v>
          </cell>
        </row>
        <row r="1585">
          <cell r="D1585" t="str">
            <v>IG Santa Rosa -94</v>
          </cell>
          <cell r="E1585" t="str">
            <v>Enchape con baldosas de cerámica de 20,5x20,5 cm, tipo Egeo de CORONA o equivalente de igual calidad o superior. Incluye win esquinero plástico, remate de borde en redondel plástico y emboquille. Pegado con mezcla lista de fabrica</v>
          </cell>
          <cell r="F1585" t="str">
            <v>m2</v>
          </cell>
          <cell r="G1585">
            <v>60</v>
          </cell>
          <cell r="H1585">
            <v>33500</v>
          </cell>
          <cell r="I1585">
            <v>2010000</v>
          </cell>
        </row>
        <row r="1586">
          <cell r="D1586" t="str">
            <v>IG Santa Rosa -131</v>
          </cell>
          <cell r="E1586" t="str">
            <v>Enchape con baldosas de cerámica de 20,5x20,5 cm, tipo Egeo de CORONA o equivalente de igual calidad o superior. Incluye win esquinero plástico, remate de borde en redondel plástico y emboquille. Pegado con mezcla lista de fabrica</v>
          </cell>
          <cell r="F1586" t="str">
            <v>m2</v>
          </cell>
          <cell r="G1586">
            <v>7</v>
          </cell>
          <cell r="H1586">
            <v>33500</v>
          </cell>
          <cell r="I1586">
            <v>234500</v>
          </cell>
        </row>
        <row r="1587">
          <cell r="D1587" t="str">
            <v>IG Tunja-24</v>
          </cell>
          <cell r="E1587" t="str">
            <v>Enchape con baldosas de cerámica de 20,5x20,5 cm, tipo Egeo de CORONA o equivalente de igual calidad o superior. Incluye win esquinero plástico, remate de borde en redondel plástico y emboquille. Pegado con mezcla lista de fabrica</v>
          </cell>
          <cell r="F1587" t="str">
            <v>m2</v>
          </cell>
          <cell r="G1587">
            <v>50</v>
          </cell>
          <cell r="H1587">
            <v>33500</v>
          </cell>
          <cell r="I1587">
            <v>1675000</v>
          </cell>
        </row>
        <row r="1588">
          <cell r="D1588" t="str">
            <v>IG Tunja-168</v>
          </cell>
          <cell r="E1588" t="str">
            <v>Enchape con baldosas de cerámica de 20,5x20,5 cm, tipo Egeo de CORONA o equivalente de igual calidad o superior. Incluye win esquinero plástico, remate de borde en redondel plástico y emboquille. Pegado con mezcla lista de fabrica</v>
          </cell>
          <cell r="F1588" t="str">
            <v>m2</v>
          </cell>
          <cell r="G1588">
            <v>8.16</v>
          </cell>
          <cell r="H1588">
            <v>33500</v>
          </cell>
          <cell r="I1588">
            <v>273360</v>
          </cell>
        </row>
        <row r="1589">
          <cell r="D1589" t="str">
            <v>IG Tunja-215</v>
          </cell>
          <cell r="E1589" t="str">
            <v>Enchape con baldosas de cerámica de 20,5x20,5 cm, tipo Egeo de CORONA o equivalente de igual calidad o superior. Incluye win esquinero plástico, remate de borde en redondel plástico y emboquille. Pegado con mezcla lista de fabrica</v>
          </cell>
          <cell r="F1589" t="str">
            <v>m2</v>
          </cell>
          <cell r="G1589">
            <v>35</v>
          </cell>
          <cell r="H1589">
            <v>33500</v>
          </cell>
          <cell r="I1589">
            <v>1172500</v>
          </cell>
        </row>
        <row r="1590">
          <cell r="D1590" t="str">
            <v>AS Itagui-76</v>
          </cell>
          <cell r="E1590" t="str">
            <v>Enchape con baldosas de cerámica de 20,5x20,5 cm, tipo Egeo de CORONA o equivalente de igual calidad o superior. Incluye win esquinero plástico, remate de borde en redondel plástico y emboquille. Pegado con mezcla lista de fabrica</v>
          </cell>
          <cell r="F1590" t="str">
            <v>m2</v>
          </cell>
          <cell r="G1590">
            <v>85</v>
          </cell>
          <cell r="H1590">
            <v>33500</v>
          </cell>
          <cell r="I1590">
            <v>2847500</v>
          </cell>
        </row>
        <row r="1591">
          <cell r="D1591" t="str">
            <v>AS Medellin Pedregal-45</v>
          </cell>
          <cell r="E1591" t="str">
            <v>Enchape con baldosas de cerámica de 20,5x20,5 cm, tipo Egeo de CORONA o equivalente de igual calidad o superior. Incluye win esquinero plástico, remate de borde en redondel plástico y emboquille. Pegado con mezcla lista de fabrica</v>
          </cell>
          <cell r="F1591" t="str">
            <v>m2</v>
          </cell>
          <cell r="G1591">
            <v>520</v>
          </cell>
          <cell r="H1591">
            <v>33500</v>
          </cell>
          <cell r="I1591">
            <v>17420000</v>
          </cell>
        </row>
        <row r="1592">
          <cell r="D1592" t="str">
            <v>AS Bogota Buen Pastor-294</v>
          </cell>
          <cell r="E1592" t="str">
            <v>Enchape con baldosas de cerámica de 20,5x20,5 cm, tipo Egeo de CORONA o equivalente de igual calidad o superior. Incluye win esquinero plástico, remate de borde en redondel plástico y emboquille. Pegado con mezcla lista de fabrica</v>
          </cell>
          <cell r="F1592" t="str">
            <v>m2</v>
          </cell>
          <cell r="G1592">
            <v>90</v>
          </cell>
          <cell r="H1592">
            <v>33500</v>
          </cell>
          <cell r="I1592">
            <v>3015000</v>
          </cell>
        </row>
        <row r="1593">
          <cell r="D1593" t="str">
            <v>IG Tumaco-63</v>
          </cell>
          <cell r="E1593" t="str">
            <v>Enchape con baldosas de cerámica de 20,5x20,5 cm, tipo Egeo de CORONA o equivalente de igual calidad o superior. Incluye win esquinero plástico, remate de borde en redondel plástico y emboquille. Pegado con mezcla lista de fabrica</v>
          </cell>
          <cell r="F1593" t="str">
            <v>m2</v>
          </cell>
          <cell r="G1593">
            <v>10</v>
          </cell>
          <cell r="H1593">
            <v>33500</v>
          </cell>
          <cell r="I1593">
            <v>335000</v>
          </cell>
        </row>
        <row r="1594">
          <cell r="D1594" t="str">
            <v>IG Leticia-117</v>
          </cell>
          <cell r="E1594" t="str">
            <v>Enchape con baldosas de cerámica de 20,5x20,5 cm, tipo Egeo de CORONA o equivalente de igual calidad o superior. Incluye win esquinero plástico, remate de borde en redondel plástico y emboquille. Pegado con mezcla lista de fabrica</v>
          </cell>
          <cell r="F1594" t="str">
            <v>m2</v>
          </cell>
          <cell r="G1594">
            <v>14.3</v>
          </cell>
          <cell r="H1594">
            <v>33500</v>
          </cell>
          <cell r="I1594">
            <v>479050</v>
          </cell>
        </row>
        <row r="1595">
          <cell r="D1595" t="str">
            <v>IG Manizales RM-76</v>
          </cell>
          <cell r="E1595" t="str">
            <v>Enchape con baldosas de cerámica de 20,5x20,5 cm, tipo Egeo de CORONA o equivalente de igual calidad o superior. Incluye win esquinero plástico, remate de borde en redondel plástico y emboquille. Pegado con mezcla lista de fabrica</v>
          </cell>
          <cell r="F1595" t="str">
            <v>m2</v>
          </cell>
          <cell r="G1595">
            <v>140</v>
          </cell>
          <cell r="H1595">
            <v>33500</v>
          </cell>
          <cell r="I1595">
            <v>4690000</v>
          </cell>
        </row>
        <row r="1596">
          <cell r="D1596" t="str">
            <v>AS Puerto Triunfo-55</v>
          </cell>
          <cell r="E1596" t="str">
            <v>Enchape con baldosas de cerámica de 25x40 cm, tipo Pared Colori Mate de EUROCERÁMICA o equivalente de igual calidad o superior. Incluye win esquinero plástico, remate de borde en redondel plástico y emboquille. Pegado con mezcla lista de fabrica</v>
          </cell>
          <cell r="F1596" t="str">
            <v>m2</v>
          </cell>
          <cell r="G1596">
            <v>90</v>
          </cell>
          <cell r="H1596">
            <v>51836</v>
          </cell>
          <cell r="I1596">
            <v>4665240</v>
          </cell>
        </row>
        <row r="1597">
          <cell r="D1597" t="str">
            <v>IG Medellin Pedregal-45</v>
          </cell>
          <cell r="E1597" t="str">
            <v>Enchape con baldosas de cerámica de 30x45 cm, tipo Cumaral o equivalente de igual calidad o superior. Incluye win esquinero plástico, remate de borde en redondel plástico y emboquille. Pegado con mezcla lista de fabrica</v>
          </cell>
          <cell r="F1597" t="str">
            <v>m2</v>
          </cell>
          <cell r="G1597">
            <v>585.20000000000005</v>
          </cell>
          <cell r="H1597">
            <v>50887</v>
          </cell>
          <cell r="I1597">
            <v>29779072.399999999</v>
          </cell>
        </row>
        <row r="1598">
          <cell r="D1598" t="str">
            <v>IG Itagui-49</v>
          </cell>
          <cell r="E1598" t="str">
            <v>Enchape con baldosas de cerámica de 30x45 cm, tipo Cumaral o equivalente de igual calidad o superior. Incluye win esquinero plástico, remate de borde en redondel plástico y emboquille. Pegado con mezcla lista de fabrica</v>
          </cell>
          <cell r="F1598" t="str">
            <v>m2</v>
          </cell>
          <cell r="G1598">
            <v>1194.6459</v>
          </cell>
          <cell r="H1598">
            <v>50887</v>
          </cell>
          <cell r="I1598">
            <v>60791945.909999996</v>
          </cell>
        </row>
        <row r="1599">
          <cell r="D1599" t="str">
            <v>IG Medellin Bellavista-48</v>
          </cell>
          <cell r="E1599" t="str">
            <v>Enchape con baldosas de cerámica de 30x45 cm, tipo Cumaral o equivalente de igual calidad o superior. Incluye win esquinero plástico, remate de borde en redondel plástico y emboquille. Pegado con mezcla lista de fabrica</v>
          </cell>
          <cell r="F1599" t="str">
            <v>m2</v>
          </cell>
          <cell r="G1599">
            <v>500</v>
          </cell>
          <cell r="H1599">
            <v>50887</v>
          </cell>
          <cell r="I1599">
            <v>25443500</v>
          </cell>
        </row>
        <row r="1600">
          <cell r="D1600" t="str">
            <v>IG Cartagena-42</v>
          </cell>
          <cell r="E1600" t="str">
            <v>Enchape con baldosas de cerámica de 30x45 cm, tipo Cumaral o equivalente de igual calidad o superior. Incluye win esquinero plástico, remate de borde en redondel plástico y emboquille. Pegado con mezcla lista de fabrica</v>
          </cell>
          <cell r="F1600" t="str">
            <v>m2</v>
          </cell>
          <cell r="G1600">
            <v>330</v>
          </cell>
          <cell r="H1600">
            <v>50887</v>
          </cell>
          <cell r="I1600">
            <v>16792710</v>
          </cell>
        </row>
        <row r="1601">
          <cell r="D1601" t="str">
            <v xml:space="preserve"> AS Medellin Bellavista-78</v>
          </cell>
          <cell r="E1601" t="str">
            <v>Enchape con baldosas de cerámica de 30x45 cm, tipo Cumaral o equivalente de igual calidad o superior. Incluye win esquinero plástico, remate de borde en redondel plástico y emboquille. Pegado con mezcla lista de fabrica</v>
          </cell>
          <cell r="F1601" t="str">
            <v>m2</v>
          </cell>
          <cell r="G1601">
            <v>270</v>
          </cell>
          <cell r="H1601">
            <v>50887</v>
          </cell>
          <cell r="I1601">
            <v>13739490</v>
          </cell>
        </row>
        <row r="1602">
          <cell r="D1602" t="str">
            <v>AS Bogota Picota-133</v>
          </cell>
          <cell r="E1602" t="str">
            <v>Enchape con baldosas de cerámica de 30x45 cm, tipo Cumaral o equivalente de igual calidad o superior. Incluye win esquinero plástico, remate de borde en redondel plástico y emboquille. Pegado con mezcla lista de fabrica</v>
          </cell>
          <cell r="F1602" t="str">
            <v>m2</v>
          </cell>
          <cell r="G1602">
            <v>279.89999999999998</v>
          </cell>
          <cell r="H1602">
            <v>50887</v>
          </cell>
          <cell r="I1602">
            <v>14243271.300000001</v>
          </cell>
        </row>
        <row r="1603">
          <cell r="D1603" t="str">
            <v>AS Bogota Picota-253</v>
          </cell>
          <cell r="E1603" t="str">
            <v>Enchape con baldosas de cerámica de 30x45 cm, tipo Cumaral o equivalente de igual calidad o superior. Incluye win esquinero plástico, remate de borde en redondel plástico y emboquille. Pegado con mezcla lista de fabrica</v>
          </cell>
          <cell r="F1603" t="str">
            <v>m2</v>
          </cell>
          <cell r="G1603">
            <v>161.32</v>
          </cell>
          <cell r="H1603">
            <v>50887</v>
          </cell>
          <cell r="I1603">
            <v>8209090.8399999999</v>
          </cell>
        </row>
        <row r="1604">
          <cell r="D1604" t="str">
            <v>IG Apartado-43</v>
          </cell>
          <cell r="E1604" t="str">
            <v>Enchape con baldosas de cerámica de 33,8x33,8 cm, tipo Egeo de CORONA o equivalente de igual calidad o superior. Incluye win esquinero plástico, remate de borde en redondel plástico y emboquille. Pegado con mezcla lista de fabrica</v>
          </cell>
          <cell r="F1604" t="str">
            <v>m2</v>
          </cell>
          <cell r="G1604">
            <v>200</v>
          </cell>
          <cell r="H1604">
            <v>36776</v>
          </cell>
          <cell r="I1604">
            <v>7355200</v>
          </cell>
        </row>
        <row r="1605">
          <cell r="D1605" t="str">
            <v>IG Medellin Bellavista-44</v>
          </cell>
          <cell r="E1605" t="str">
            <v>Enchape con baldosas de cerámica de 33,8x33,8 cm, tipo Egeo de CORONA o equivalente de igual calidad o superior. Incluye win esquinero plástico, remate de borde en redondel plástico y emboquille. Pegado con mezcla lista de fabrica</v>
          </cell>
          <cell r="F1605" t="str">
            <v>m2</v>
          </cell>
          <cell r="G1605">
            <v>240</v>
          </cell>
          <cell r="H1605">
            <v>36776</v>
          </cell>
          <cell r="I1605">
            <v>8826240</v>
          </cell>
        </row>
        <row r="1606">
          <cell r="D1606" t="str">
            <v>IG Bogota La Modelo-101</v>
          </cell>
          <cell r="E1606" t="str">
            <v>Enchape con baldosas de cerámica de 33,8x33,8 cm, tipo Egeo de CORONA o equivalente de igual calidad o superior. Incluye win esquinero plástico, remate de borde en redondel plástico y emboquille. Pegado con mezcla lista de fabrica</v>
          </cell>
          <cell r="F1606" t="str">
            <v>m2</v>
          </cell>
          <cell r="G1606">
            <v>216.96</v>
          </cell>
          <cell r="H1606">
            <v>36776</v>
          </cell>
          <cell r="I1606">
            <v>7978920.96</v>
          </cell>
        </row>
        <row r="1607">
          <cell r="D1607" t="str">
            <v>IG Bogota La Modelo-102</v>
          </cell>
          <cell r="E1607" t="str">
            <v>Enchape con baldosas de cerámica de 33,8x33,8 cm, tipo Egeo de CORONA o equivalente de igual calidad o superior. Incluye win esquinero plástico, remate de borde en redondel plástico y emboquille. Pegado con mezcla lista de fabrica</v>
          </cell>
          <cell r="F1607" t="str">
            <v>m2</v>
          </cell>
          <cell r="G1607">
            <v>40.76</v>
          </cell>
          <cell r="H1607">
            <v>36776</v>
          </cell>
          <cell r="I1607">
            <v>1498989.76</v>
          </cell>
        </row>
        <row r="1608">
          <cell r="D1608" t="str">
            <v>IG Magangue-48</v>
          </cell>
          <cell r="E1608" t="str">
            <v>Enchape con baldosas de cerámica de 33,8x33,8 cm, tipo Egeo de CORONA o equivalente de igual calidad o superior. Incluye win esquinero plástico, remate de borde en redondel plástico y emboquille. Pegado con mezcla lista de fabrica</v>
          </cell>
          <cell r="F1608" t="str">
            <v>m2</v>
          </cell>
          <cell r="G1608">
            <v>151</v>
          </cell>
          <cell r="H1608">
            <v>36776</v>
          </cell>
          <cell r="I1608">
            <v>5553176</v>
          </cell>
        </row>
        <row r="1609">
          <cell r="D1609" t="str">
            <v>IG Cartagena-48</v>
          </cell>
          <cell r="E1609" t="str">
            <v>Enchape con baldosas de cerámica de 33,8x33,8 cm, tipo Egeo de CORONA o equivalente de igual calidad o superior. Incluye win esquinero plástico, remate de borde en redondel plástico y emboquille. Pegado con mezcla lista de fabrica</v>
          </cell>
          <cell r="F1609" t="str">
            <v>m2</v>
          </cell>
          <cell r="G1609">
            <v>160</v>
          </cell>
          <cell r="H1609">
            <v>36776</v>
          </cell>
          <cell r="I1609">
            <v>5884160</v>
          </cell>
        </row>
        <row r="1610">
          <cell r="D1610" t="str">
            <v>IG Monteria-50</v>
          </cell>
          <cell r="E1610" t="str">
            <v>Enchape con baldosas de cerámica de 33,8x33,8 cm, tipo Egeo de CORONA o equivalente de igual calidad o superior. Incluye win esquinero plástico, remate de borde en redondel plástico y emboquille. Pegado con mezcla lista de fabrica</v>
          </cell>
          <cell r="F1610" t="str">
            <v>m2</v>
          </cell>
          <cell r="G1610">
            <v>186</v>
          </cell>
          <cell r="H1610">
            <v>36776</v>
          </cell>
          <cell r="I1610">
            <v>6840336</v>
          </cell>
        </row>
        <row r="1611">
          <cell r="D1611" t="str">
            <v>IG Pitalito-56</v>
          </cell>
          <cell r="E1611" t="str">
            <v>Enchape con baldosas de cerámica de 33,8x33,8 cm, tipo Egeo de CORONA o equivalente de igual calidad o superior. Incluye win esquinero plástico, remate de borde en redondel plástico y emboquille. Pegado con mezcla lista de fabrica</v>
          </cell>
          <cell r="F1611" t="str">
            <v>m2</v>
          </cell>
          <cell r="G1611">
            <v>270</v>
          </cell>
          <cell r="H1611">
            <v>36776</v>
          </cell>
          <cell r="I1611">
            <v>9929520</v>
          </cell>
        </row>
        <row r="1612">
          <cell r="D1612" t="str">
            <v>IG Neiva-40</v>
          </cell>
          <cell r="E1612" t="str">
            <v>Enchape con baldosas de cerámica de 33,8x33,8 cm, tipo Egeo de CORONA o equivalente de igual calidad o superior. Incluye win esquinero plástico, remate de borde en redondel plástico y emboquille. Pegado con mezcla lista de fabrica</v>
          </cell>
          <cell r="F1612" t="str">
            <v>m2</v>
          </cell>
          <cell r="G1612">
            <v>305</v>
          </cell>
          <cell r="H1612">
            <v>36776</v>
          </cell>
          <cell r="I1612">
            <v>11216680</v>
          </cell>
        </row>
        <row r="1613">
          <cell r="D1613" t="str">
            <v>IG Tumaco-68</v>
          </cell>
          <cell r="E1613" t="str">
            <v>Enchape con baldosas de cerámica de 33,8x33,8 cm, tipo Egeo de CORONA o equivalente de igual calidad o superior. Incluye win esquinero plástico, remate de borde en redondel plástico y emboquille. Pegado con mezcla lista de fabrica</v>
          </cell>
          <cell r="F1613" t="str">
            <v>m2</v>
          </cell>
          <cell r="G1613">
            <v>250</v>
          </cell>
          <cell r="H1613">
            <v>36776</v>
          </cell>
          <cell r="I1613">
            <v>9194000</v>
          </cell>
        </row>
        <row r="1614">
          <cell r="D1614" t="str">
            <v>IG Tumaco-74</v>
          </cell>
          <cell r="E1614" t="str">
            <v>Enchape con baldosas de cerámica de 33,8x33,8 cm, tipo Egeo de CORONA o equivalente de igual calidad o superior. Incluye win esquinero plástico, remate de borde en redondel plástico y emboquille. Pegado con mezcla lista de fabrica</v>
          </cell>
          <cell r="F1614" t="str">
            <v>m2</v>
          </cell>
          <cell r="G1614">
            <v>450</v>
          </cell>
          <cell r="H1614">
            <v>36776</v>
          </cell>
          <cell r="I1614">
            <v>16549200</v>
          </cell>
        </row>
        <row r="1615">
          <cell r="D1615" t="str">
            <v>IG Corozal-57</v>
          </cell>
          <cell r="E1615" t="str">
            <v>Enchape con baldosas de cerámica de 33,8x33,8 cm, tipo Egeo de CORONA o equivalente de igual calidad o superior. Incluye win esquinero plástico, remate de borde en redondel plástico y emboquille. Pegado con mezcla lista de fabrica</v>
          </cell>
          <cell r="F1615" t="str">
            <v>m2</v>
          </cell>
          <cell r="G1615">
            <v>186</v>
          </cell>
          <cell r="H1615">
            <v>36776</v>
          </cell>
          <cell r="I1615">
            <v>6840336</v>
          </cell>
        </row>
        <row r="1616">
          <cell r="D1616" t="str">
            <v>IG Aguachica-62</v>
          </cell>
          <cell r="E1616" t="str">
            <v>Enchape con baldosas de cerámica de 33,8x33,8 cm, tipo Egeo de CORONA o equivalente de igual calidad o superior. Incluye win esquinero plástico, remate de borde en redondel plástico y emboquille. Pegado con mezcla lista de fabrica</v>
          </cell>
          <cell r="F1616" t="str">
            <v>m2</v>
          </cell>
          <cell r="G1616">
            <v>300</v>
          </cell>
          <cell r="H1616">
            <v>36776</v>
          </cell>
          <cell r="I1616">
            <v>11032800</v>
          </cell>
        </row>
        <row r="1617">
          <cell r="D1617" t="str">
            <v>IG Chaparral-45</v>
          </cell>
          <cell r="E1617" t="str">
            <v>Enchape con baldosas de cerámica de 33,8x33,8 cm, tipo Egeo de CORONA o equivalente de igual calidad o superior. Incluye win esquinero plástico, remate de borde en redondel plástico y emboquille. Pegado con mezcla lista de fabrica</v>
          </cell>
          <cell r="F1617" t="str">
            <v>m2</v>
          </cell>
          <cell r="G1617">
            <v>125</v>
          </cell>
          <cell r="H1617">
            <v>36776</v>
          </cell>
          <cell r="I1617">
            <v>4597000</v>
          </cell>
        </row>
        <row r="1618">
          <cell r="D1618" t="str">
            <v>AS Itagui-68</v>
          </cell>
          <cell r="E1618" t="str">
            <v>Enchape con baldosas de cerámica de 33,8x33,8 cm, tipo Egeo de CORONA o equivalente de igual calidad o superior. Incluye win esquinero plástico, remate de borde en redondel plástico y emboquille. Pegado con mezcla lista de fabrica</v>
          </cell>
          <cell r="F1618" t="str">
            <v>m2</v>
          </cell>
          <cell r="G1618">
            <v>50</v>
          </cell>
          <cell r="H1618">
            <v>36776</v>
          </cell>
          <cell r="I1618">
            <v>1838800</v>
          </cell>
        </row>
        <row r="1619">
          <cell r="D1619" t="str">
            <v>AS Puerto Triunfo-47</v>
          </cell>
          <cell r="E1619" t="str">
            <v>Enchape con baldosas de cerámica de 33,8x33,8 cm, tipo Egeo de CORONA o equivalente de igual calidad o superior. Incluye win esquinero plástico, remate de borde en redondel plástico y emboquille. Pegado con mezcla lista de fabrica</v>
          </cell>
          <cell r="F1619" t="str">
            <v>m2</v>
          </cell>
          <cell r="G1619">
            <v>90</v>
          </cell>
          <cell r="H1619">
            <v>36776</v>
          </cell>
          <cell r="I1619">
            <v>3309840</v>
          </cell>
        </row>
        <row r="1620">
          <cell r="D1620" t="str">
            <v>AS Barranquilla-52</v>
          </cell>
          <cell r="E1620" t="str">
            <v>Enchape con baldosas de cerámica de 33,8x33,8 cm, tipo Egeo de CORONA o equivalente de igual calidad o superior. Incluye win esquinero plástico, remate de borde en redondel plástico y emboquille. Pegado con mezcla lista de fabrica</v>
          </cell>
          <cell r="F1620" t="str">
            <v>m2</v>
          </cell>
          <cell r="G1620">
            <v>256.8</v>
          </cell>
          <cell r="H1620">
            <v>36776</v>
          </cell>
          <cell r="I1620">
            <v>9444076.8000000007</v>
          </cell>
        </row>
        <row r="1621">
          <cell r="D1621" t="str">
            <v>AS Cartagena-239</v>
          </cell>
          <cell r="E1621" t="str">
            <v>Enchape con baldosas de cerámica de 33,8x33,8 cm, tipo Egeo de CORONA o equivalente de igual calidad o superior. Incluye win esquinero plástico, remate de borde en redondel plástico y emboquille. Pegado con mezcla lista de fabrica</v>
          </cell>
          <cell r="F1621" t="str">
            <v>m2</v>
          </cell>
          <cell r="G1621">
            <v>106</v>
          </cell>
          <cell r="H1621">
            <v>36776</v>
          </cell>
          <cell r="I1621">
            <v>3898256</v>
          </cell>
        </row>
        <row r="1622">
          <cell r="D1622" t="str">
            <v>AS Acacias-174</v>
          </cell>
          <cell r="E1622" t="str">
            <v>Enchape con baldosas de cerámica de 33,8x33,8 cm, tipo Egeo de CORONA o equivalente de igual calidad o superior. Incluye win esquinero plástico, remate de borde en redondel plástico y emboquille. Pegado con mezcla lista de fabrica</v>
          </cell>
          <cell r="F1622" t="str">
            <v>m2</v>
          </cell>
          <cell r="G1622">
            <v>123</v>
          </cell>
          <cell r="H1622">
            <v>36776</v>
          </cell>
          <cell r="I1622">
            <v>4523448</v>
          </cell>
        </row>
        <row r="1623">
          <cell r="D1623" t="str">
            <v>AS Acacias-426</v>
          </cell>
          <cell r="E1623" t="str">
            <v>Enchape con baldosas de cerámica de 33,8x33,8 cm, tipo Egeo de CORONA o equivalente de igual calidad o superior. Incluye win esquinero plástico, remate de borde en redondel plástico y emboquille. Pegado con mezcla lista de fabrica</v>
          </cell>
          <cell r="F1623" t="str">
            <v>m2</v>
          </cell>
          <cell r="G1623">
            <v>25</v>
          </cell>
          <cell r="H1623">
            <v>36776</v>
          </cell>
          <cell r="I1623">
            <v>919400</v>
          </cell>
        </row>
        <row r="1624">
          <cell r="D1624" t="str">
            <v>AS Acacias-562</v>
          </cell>
          <cell r="E1624" t="str">
            <v>Enchape con baldosas de cerámica de 33,8x33,8 cm, tipo Egeo de CORONA o equivalente de igual calidad o superior. Incluye win esquinero plástico, remate de borde en redondel plástico y emboquille. Pegado con mezcla lista de fabrica</v>
          </cell>
          <cell r="F1624" t="str">
            <v>m2</v>
          </cell>
          <cell r="G1624">
            <v>20</v>
          </cell>
          <cell r="H1624">
            <v>36776</v>
          </cell>
          <cell r="I1624">
            <v>735520</v>
          </cell>
        </row>
        <row r="1625">
          <cell r="D1625" t="str">
            <v>AS Acacias-698</v>
          </cell>
          <cell r="E1625" t="str">
            <v>Enchape con baldosas de cerámica de 33,8x33,8 cm, tipo Egeo de CORONA o equivalente de igual calidad o superior. Incluye win esquinero plástico, remate de borde en redondel plástico y emboquille. Pegado con mezcla lista de fabrica</v>
          </cell>
          <cell r="F1625" t="str">
            <v>m2</v>
          </cell>
          <cell r="G1625">
            <v>20</v>
          </cell>
          <cell r="H1625">
            <v>36776</v>
          </cell>
          <cell r="I1625">
            <v>735520</v>
          </cell>
        </row>
        <row r="1626">
          <cell r="D1626" t="str">
            <v>AS Sincelejo-153</v>
          </cell>
          <cell r="E1626" t="str">
            <v>Enchape con baldosas de cerámica de 33,8x33,8 cm, tipo Egeo de CORONA o equivalente de igual calidad o superior. Incluye win esquinero plástico, remate de borde en redondel plástico y emboquille. Pegado con mezcla lista de fabrica</v>
          </cell>
          <cell r="F1626" t="str">
            <v>m2</v>
          </cell>
          <cell r="G1626">
            <v>25</v>
          </cell>
          <cell r="H1626">
            <v>36776</v>
          </cell>
          <cell r="I1626">
            <v>919400</v>
          </cell>
        </row>
        <row r="1627">
          <cell r="D1627" t="str">
            <v>AS Bucaramanga-287</v>
          </cell>
          <cell r="E1627" t="str">
            <v>Enchape con baldosas de cerámica de 33,8x33,8 cm, tipo Egeo de CORONA o equivalente de igual calidad o superior. Incluye win esquinero plástico, remate de borde en redondel plástico y emboquille. Pegado con mezcla lista de fabrica</v>
          </cell>
          <cell r="F1627" t="str">
            <v>m2</v>
          </cell>
          <cell r="G1627">
            <v>273</v>
          </cell>
          <cell r="H1627">
            <v>36776</v>
          </cell>
          <cell r="I1627">
            <v>10039848</v>
          </cell>
        </row>
        <row r="1628">
          <cell r="D1628" t="str">
            <v>AS Bogota Salud Mental-311</v>
          </cell>
          <cell r="E1628" t="str">
            <v>Enchape con baldosas de cerámica de 33,8x33,8 cm, tipo Egeo de CORONA o equivalente de igual calidad o superior. Incluye win esquinero plástico, remate de borde en redondel plástico y emboquille. Pegado con mezcla lista de fabrica</v>
          </cell>
          <cell r="F1628" t="str">
            <v>m2</v>
          </cell>
          <cell r="G1628">
            <v>300</v>
          </cell>
          <cell r="H1628">
            <v>36776</v>
          </cell>
          <cell r="I1628">
            <v>11032800</v>
          </cell>
        </row>
        <row r="1629">
          <cell r="D1629" t="str">
            <v>AS Tumaco-362</v>
          </cell>
          <cell r="E1629" t="str">
            <v>Enchape con baldosas de cerámica de 33,8x33,8 cm, tipo Egeo de CORONA o equivalente de igual calidad o superior. Incluye win esquinero plástico, remate de borde en redondel plástico y emboquille. Pegado con mezcla lista de fabrica</v>
          </cell>
          <cell r="F1629" t="str">
            <v>m2</v>
          </cell>
          <cell r="G1629">
            <v>82</v>
          </cell>
          <cell r="H1629">
            <v>36776</v>
          </cell>
          <cell r="I1629">
            <v>3015632</v>
          </cell>
        </row>
        <row r="1630">
          <cell r="D1630" t="str">
            <v>AS Apartado-350</v>
          </cell>
          <cell r="E1630" t="str">
            <v>Enchape con baldosas de cerámica de 33,8x33,8 cm, tipo Egeo de CORONA o equivalente de igual calidad o superior. Incluye win esquinero plástico, remate de borde en redondel plástico y emboquille. Pegado con mezcla lista de fabrica</v>
          </cell>
          <cell r="F1630" t="str">
            <v>m2</v>
          </cell>
          <cell r="G1630">
            <v>123</v>
          </cell>
          <cell r="H1630">
            <v>36776</v>
          </cell>
          <cell r="I1630">
            <v>4523448</v>
          </cell>
        </row>
        <row r="1631">
          <cell r="D1631" t="str">
            <v>IG Combita-82</v>
          </cell>
          <cell r="E1631" t="str">
            <v>Enchape con baldosas de cerámica de 33,8x33,8 cm, tipo Egeo de CORONA o equivalente de igual calidad o superior. Incluye win esquinero plástico, remate de borde en redondel plástico y emboquille. Pegado con mezcla lista de fabrica</v>
          </cell>
          <cell r="F1631" t="str">
            <v>m2</v>
          </cell>
          <cell r="G1631">
            <v>190</v>
          </cell>
          <cell r="H1631">
            <v>36776</v>
          </cell>
          <cell r="I1631">
            <v>6987440</v>
          </cell>
        </row>
        <row r="1632">
          <cell r="D1632" t="str">
            <v>IG Combita-81</v>
          </cell>
          <cell r="E1632" t="str">
            <v>Enchape de Áreas de trabajo en lavaderos, lavamanos y orinales corridos, al igual que areas de trabajo de lavadero autoportante fabricado en concreto, en granito fundido y pulido e.=1,5 cm. Incluye elemento de dilataciones en bronce según diseño</v>
          </cell>
          <cell r="F1632" t="str">
            <v>m2</v>
          </cell>
          <cell r="G1632">
            <v>200</v>
          </cell>
          <cell r="H1632">
            <v>101882</v>
          </cell>
          <cell r="I1632">
            <v>20376400</v>
          </cell>
        </row>
        <row r="1633">
          <cell r="D1633" t="str">
            <v>IG Medellin Pedregal-51</v>
          </cell>
          <cell r="E1633" t="str">
            <v>Enchape de Mesón en granito fundido y pulido e.=1,5 cm. Incluye elemento de dilataciones en bronce según diseño</v>
          </cell>
          <cell r="F1633" t="str">
            <v>m2</v>
          </cell>
          <cell r="G1633">
            <v>5.25</v>
          </cell>
          <cell r="H1633">
            <v>101881</v>
          </cell>
          <cell r="I1633">
            <v>534875.25</v>
          </cell>
        </row>
        <row r="1634">
          <cell r="D1634" t="str">
            <v>IG Itagui-54</v>
          </cell>
          <cell r="E1634" t="str">
            <v>Enchape de Mesón en granito fundido y pulido e.=1,5 cm. Incluye elemento de dilataciones en bronce según diseño</v>
          </cell>
          <cell r="F1634" t="str">
            <v>m2</v>
          </cell>
          <cell r="G1634">
            <v>5.25</v>
          </cell>
          <cell r="H1634">
            <v>101881</v>
          </cell>
          <cell r="I1634">
            <v>534875.25</v>
          </cell>
        </row>
        <row r="1635">
          <cell r="D1635" t="str">
            <v>IG Combita-80</v>
          </cell>
          <cell r="E1635" t="str">
            <v>Enchape de Mesón en granito fundido y pulido e.=1,5 cm. Incluye elemento de dilataciones en bronce según diseño</v>
          </cell>
          <cell r="F1635" t="str">
            <v>m2</v>
          </cell>
          <cell r="G1635">
            <v>194</v>
          </cell>
          <cell r="H1635">
            <v>101881</v>
          </cell>
          <cell r="I1635">
            <v>19764914</v>
          </cell>
        </row>
        <row r="1636">
          <cell r="D1636" t="str">
            <v>AS Cucuta - Todos-133</v>
          </cell>
          <cell r="E1636" t="str">
            <v>Enchape de Mesón en granito fundido y pulido e.=1,5 cm. Incluye elemento de dilataciones en bronce según diseño</v>
          </cell>
          <cell r="F1636" t="str">
            <v>m2</v>
          </cell>
          <cell r="G1636">
            <v>15</v>
          </cell>
          <cell r="H1636">
            <v>101881</v>
          </cell>
          <cell r="I1636">
            <v>1528215</v>
          </cell>
        </row>
        <row r="1637">
          <cell r="D1637" t="str">
            <v>AS Cucuta - Todos-231</v>
          </cell>
          <cell r="E1637" t="str">
            <v>Enchape de Mesón en granito fundido y pulido e.=1,5 cm. Incluye elemento de dilataciones en bronce según diseño</v>
          </cell>
          <cell r="F1637" t="str">
            <v>m2</v>
          </cell>
          <cell r="G1637">
            <v>8.52</v>
          </cell>
          <cell r="H1637">
            <v>101881</v>
          </cell>
          <cell r="I1637">
            <v>868026.12</v>
          </cell>
        </row>
        <row r="1638">
          <cell r="D1638" t="str">
            <v>AS Cucuta - Todos-321</v>
          </cell>
          <cell r="E1638" t="str">
            <v>Enchape de Mesón en granito fundido y pulido e.=1,5 cm. Incluye elemento de dilataciones en bronce según diseño</v>
          </cell>
          <cell r="F1638" t="str">
            <v>m2</v>
          </cell>
          <cell r="G1638">
            <v>9.7799999999999994</v>
          </cell>
          <cell r="H1638">
            <v>101881</v>
          </cell>
          <cell r="I1638">
            <v>996396.18</v>
          </cell>
        </row>
        <row r="1639">
          <cell r="D1639" t="str">
            <v>AS Acacias-552</v>
          </cell>
          <cell r="E1639" t="str">
            <v>Enchape de Mesón en granito fundido y pulido e.=1,5 cm. Incluye elemento de dilataciones en bronce según diseño</v>
          </cell>
          <cell r="F1639" t="str">
            <v>m2</v>
          </cell>
          <cell r="G1639">
            <v>12</v>
          </cell>
          <cell r="H1639">
            <v>101881</v>
          </cell>
          <cell r="I1639">
            <v>1222572</v>
          </cell>
        </row>
        <row r="1640">
          <cell r="D1640" t="str">
            <v>AS Bucaramanga-289</v>
          </cell>
          <cell r="E1640" t="str">
            <v>Enchape de Mesón en granito fundido y pulido e.=1,5 cm. Incluye elemento de dilataciones en bronce según diseño</v>
          </cell>
          <cell r="F1640" t="str">
            <v>m2</v>
          </cell>
          <cell r="G1640">
            <v>52</v>
          </cell>
          <cell r="H1640">
            <v>101881</v>
          </cell>
          <cell r="I1640">
            <v>5297812</v>
          </cell>
        </row>
        <row r="1641">
          <cell r="D1641" t="str">
            <v>AS Bogota Salud Mental-313</v>
          </cell>
          <cell r="E1641" t="str">
            <v>Enchape de Mesón en granito fundido y pulido e.=1,5 cm. Incluye elemento de dilataciones en bronce según diseño</v>
          </cell>
          <cell r="F1641" t="str">
            <v>m2</v>
          </cell>
          <cell r="G1641">
            <v>5</v>
          </cell>
          <cell r="H1641">
            <v>101881</v>
          </cell>
          <cell r="I1641">
            <v>509405</v>
          </cell>
        </row>
        <row r="1642">
          <cell r="D1642" t="str">
            <v>AS Bogota Picota-134</v>
          </cell>
          <cell r="E1642" t="str">
            <v>Enchape de Mesón en granito fundido y pulido e.=1,5 cm. Incluye elemento de dilataciones en bronce según diseño</v>
          </cell>
          <cell r="F1642" t="str">
            <v>m2</v>
          </cell>
          <cell r="G1642">
            <v>4</v>
          </cell>
          <cell r="H1642">
            <v>101881</v>
          </cell>
          <cell r="I1642">
            <v>407524</v>
          </cell>
        </row>
        <row r="1643">
          <cell r="D1643" t="str">
            <v>AS Bogota Picota-254</v>
          </cell>
          <cell r="E1643" t="str">
            <v>Enchape de Mesón en granito fundido y pulido e.=1,5 cm. Incluye elemento de dilataciones en bronce según diseño</v>
          </cell>
          <cell r="F1643" t="str">
            <v>m2</v>
          </cell>
          <cell r="G1643">
            <v>7.5</v>
          </cell>
          <cell r="H1643">
            <v>101881</v>
          </cell>
          <cell r="I1643">
            <v>764107.5</v>
          </cell>
        </row>
        <row r="1644">
          <cell r="D1644" t="str">
            <v>AS Sincelejo-155</v>
          </cell>
          <cell r="E1644" t="str">
            <v>Enchape de Mesón en granito fundido y pulido e.=1,5 cm. Incluye elemento de dilataciones en bronce según diseño</v>
          </cell>
          <cell r="F1644" t="str">
            <v>m2</v>
          </cell>
          <cell r="G1644">
            <v>5</v>
          </cell>
          <cell r="H1644">
            <v>101881</v>
          </cell>
          <cell r="I1644">
            <v>509405</v>
          </cell>
        </row>
        <row r="1645">
          <cell r="D1645" t="str">
            <v>IG Valledupar-153</v>
          </cell>
          <cell r="E1645" t="str">
            <v>Enchape de Mesón en granito fundido y pulido e.=1,5 cm. Incluye elemento de dilataciones en bronce según diseño</v>
          </cell>
          <cell r="F1645" t="str">
            <v>m2</v>
          </cell>
          <cell r="G1645">
            <v>60</v>
          </cell>
          <cell r="H1645">
            <v>101881</v>
          </cell>
          <cell r="I1645">
            <v>6112860</v>
          </cell>
        </row>
        <row r="1646">
          <cell r="D1646" t="str">
            <v>AS Acacias-175</v>
          </cell>
          <cell r="E1646" t="str">
            <v>Enchape de pared baldosa de 0,25*0,43, Jaya Blanco, Corona o similar.Enchape de pared con baldosas de cerámica de 25x43 cm, tipo Pared Jaya Blanco de CORONA o equivalente de igual calidad o superior. Incluye win esquinero plástico, remate de borde en redondel plástico y emboquille. Pegado con mezcla lista de fabrica</v>
          </cell>
          <cell r="F1646" t="str">
            <v>m2</v>
          </cell>
          <cell r="G1646">
            <v>197</v>
          </cell>
          <cell r="H1646">
            <v>51240</v>
          </cell>
          <cell r="I1646">
            <v>10094280</v>
          </cell>
        </row>
        <row r="1647">
          <cell r="D1647" t="str">
            <v>AS Tumaco-363</v>
          </cell>
          <cell r="E1647" t="str">
            <v>Enchape de pared baldosa de 0,25*0,43, Jaya Blanco, Corona o similar.Enchape de pared con baldosas de cerámica de 25x43 cm, tipo Pared Jaya Blanco de CORONA o equivalente de igual calidad o superior. Incluye win esquinero plástico, remate de borde en redondel plástico y emboquille. Pegado con mezcla lista de fabrica</v>
          </cell>
          <cell r="F1647" t="str">
            <v>m2</v>
          </cell>
          <cell r="G1647">
            <v>131.99</v>
          </cell>
          <cell r="H1647">
            <v>51240</v>
          </cell>
          <cell r="I1647">
            <v>6763167.5999999996</v>
          </cell>
        </row>
        <row r="1648">
          <cell r="D1648" t="str">
            <v>AS Apartado-351</v>
          </cell>
          <cell r="E1648" t="str">
            <v>Enchape de pared baldosa de 0,25*0,43, Jaya Blanco, Corona o similar.Enchape de pared con baldosas de cerámica de 25x43 cm, tipo Pared Jaya Blanco de CORONA o equivalente de igual calidad o superior. Incluye win esquinero plástico, remate de borde en redondel plástico y emboquille. Pegado con mezcla lista de fabrica</v>
          </cell>
          <cell r="F1648" t="str">
            <v>m2</v>
          </cell>
          <cell r="G1648">
            <v>197</v>
          </cell>
          <cell r="H1648">
            <v>51240</v>
          </cell>
          <cell r="I1648">
            <v>10094280</v>
          </cell>
        </row>
        <row r="1649">
          <cell r="D1649" t="str">
            <v>IG Bogota la Picota-48</v>
          </cell>
          <cell r="E1649" t="str">
            <v>Enchape de pared con baldosas de cerámica de 33,8x33,8 cm, tipo Egeo de CORONA o equivalente de igual calidad o superior. Incluye win esquinero plástico, remate de borde en redondel plástico y emboquille. Pegado con mezcla lista de fabrica</v>
          </cell>
          <cell r="F1649" t="str">
            <v>m2</v>
          </cell>
          <cell r="G1649">
            <v>100</v>
          </cell>
          <cell r="H1649">
            <v>36776</v>
          </cell>
          <cell r="I1649">
            <v>3677600</v>
          </cell>
        </row>
        <row r="1650">
          <cell r="D1650" t="str">
            <v>IG Valledupar-158</v>
          </cell>
          <cell r="E1650" t="str">
            <v>Enchape de pared con baldosas de cerámica de 33,8x33,8 cm, tipo Egeo de CORONA o equivalente de igual calidad o superior. Incluye win esquinero plástico, remate de borde en redondel plástico y emboquille. Pegado con mezcla lista de fabrica</v>
          </cell>
          <cell r="F1650" t="str">
            <v>m2</v>
          </cell>
          <cell r="G1650">
            <v>1360</v>
          </cell>
          <cell r="H1650">
            <v>36776</v>
          </cell>
          <cell r="I1650">
            <v>50015360</v>
          </cell>
        </row>
        <row r="1651">
          <cell r="D1651" t="str">
            <v>IG Medellin Pedregal-46</v>
          </cell>
          <cell r="E1651" t="str">
            <v>Enchape en chapa de bloque de concreto con acabado abusardado 6x19x39 cm (e x h x a), color natural (gris), tipo TPI-6 Chapa Split Entera de DECOBLOCK o equivalente de igual calidad o superior. Incluye mortero de pega y emboquille</v>
          </cell>
          <cell r="F1651" t="str">
            <v>m2</v>
          </cell>
          <cell r="G1651">
            <v>37</v>
          </cell>
          <cell r="H1651">
            <v>40175</v>
          </cell>
          <cell r="I1651">
            <v>1486475</v>
          </cell>
        </row>
        <row r="1652">
          <cell r="D1652" t="str">
            <v>IG Itagui-50</v>
          </cell>
          <cell r="E1652" t="str">
            <v>Enchape en chapa de bloque de concreto con acabado abusardado 6x19x39 cm (e x h x a), color natural (gris), tipo TPI-6 Chapa Split Entera de DECOBLOCK o equivalente de igual calidad o superior. Incluye mortero de pega y emboquille</v>
          </cell>
          <cell r="F1652" t="str">
            <v>m2</v>
          </cell>
          <cell r="G1652">
            <v>24</v>
          </cell>
          <cell r="H1652">
            <v>40175</v>
          </cell>
          <cell r="I1652">
            <v>964200</v>
          </cell>
        </row>
        <row r="1653">
          <cell r="D1653" t="str">
            <v>AS Acacias-32</v>
          </cell>
          <cell r="E1653" t="str">
            <v>Enchape en chapa de bloque de concreto con acabado abusardado 6x19x39cm (e x h x a), color natural (gris), tipo TPI-6 Chapa Split Entera de DECOBLOCK o equivalente de igual calidad o superior. Incluye mortero de pega y emboquille</v>
          </cell>
          <cell r="F1653" t="str">
            <v>m2</v>
          </cell>
          <cell r="G1653">
            <v>581</v>
          </cell>
          <cell r="H1653">
            <v>40175</v>
          </cell>
          <cell r="I1653">
            <v>23341675</v>
          </cell>
        </row>
        <row r="1654">
          <cell r="D1654" t="str">
            <v>AS Tumaco-60</v>
          </cell>
          <cell r="E1654" t="str">
            <v>Enchape en chapa de bloque de concreto con acabado abusardado 6x19x39cm (e x h x a), color natural (gris), tipo TPI-6 Chapa Split Entera de DECOBLOCK o equivalente de igual calidad o superior. Incluye mortero de pega y emboquille</v>
          </cell>
          <cell r="F1654" t="str">
            <v>m2</v>
          </cell>
          <cell r="G1654">
            <v>389</v>
          </cell>
          <cell r="H1654">
            <v>40175</v>
          </cell>
          <cell r="I1654">
            <v>15628075</v>
          </cell>
        </row>
        <row r="1655">
          <cell r="D1655" t="str">
            <v>AS Apartado-53</v>
          </cell>
          <cell r="E1655" t="str">
            <v>Enchape en chapa de bloque de concreto con acabado abusardado 6x19x39cm (e x h x a), color natural (gris), tipo TPI-6 Chapa Split Entera de DECOBLOCK o equivalente de igual calidad o superior. Incluye mortero de pega y emboquille</v>
          </cell>
          <cell r="F1655" t="str">
            <v>m2</v>
          </cell>
          <cell r="G1655">
            <v>581</v>
          </cell>
          <cell r="H1655">
            <v>40175</v>
          </cell>
          <cell r="I1655">
            <v>23341675</v>
          </cell>
        </row>
        <row r="1656">
          <cell r="D1656" t="str">
            <v>AS Bogota Salud Mental-318</v>
          </cell>
          <cell r="E1656" t="str">
            <v>Enchape en granito fundido y pulido &amp; gravilla lavada e.=1,5 cm para Lavadero corrido fabricado en concreto de medidas externas totales 20x55x10cm (alto espaldar x fondo x alto frontal), medidas internas finales 15x50cm (alto espaldar x fondo); enchape externo total sin incluir la base inferior y la superficie con granito fundido y pulido; enchape de la superficie de trabajo con gravilla lavada para otorgar rugosidad de lavado; contorno de la gravilla lavada con dilatación de bronce para cambio de material. Incluye dilataciones en bronce según diseño, bordes de granito redondeados. El pago por m será medido por la longitud del conjunto en planta</v>
          </cell>
          <cell r="F1656" t="str">
            <v>ml</v>
          </cell>
          <cell r="G1656">
            <v>8</v>
          </cell>
          <cell r="H1656">
            <v>52840</v>
          </cell>
          <cell r="I1656">
            <v>422720</v>
          </cell>
        </row>
        <row r="1657">
          <cell r="D1657" t="str">
            <v>IG Valledupar-155</v>
          </cell>
          <cell r="E1657" t="str">
            <v>Enchape en granito fundido y pulido &amp; gravilla lavada e.=1,5 cm para Lavadero corrido fabricado en concreto de medidas externas totales 20x55x10cm (alto espaldar x fondo x alto frontal), medidas internas finales 15x50cm (alto espaldar x fondo); enchape externo total sin incluir la base inferior y la superficie con granito fundido y pulido; enchape de la superficie de trabajo con gravilla lavada para otorgar rugosidad de lavado; contorno de la gravilla lavada con dilatación de bronce para cambio de material. Incluye dilataciones en bronce según diseño, bordes de granito redondeados. El pago por m será medido por la longitud del conjunto en planta</v>
          </cell>
          <cell r="F1657" t="str">
            <v>un</v>
          </cell>
          <cell r="G1657">
            <v>3</v>
          </cell>
          <cell r="H1657">
            <v>52840</v>
          </cell>
          <cell r="I1657">
            <v>168300</v>
          </cell>
        </row>
        <row r="1658">
          <cell r="D1658" t="str">
            <v>IG Valledupar-154</v>
          </cell>
          <cell r="E1658" t="str">
            <v>Enchape en granito fundido y pulido e.=1,5 cm para Lavamanos corrido fabricado en concreto de medidas externas totales 43x55x23cm (alto espaldar x fondo x alto frontal) y medidas internas finales 38x45x18cm (alto espaldar x fondo x alto frontal); enchape interno total y externo sin incluir la base inferior. Incluye dilataciones en bronce según diseño, bordes de granito redondeados. El pago por m será medido por la longitud del conjunto en planta.</v>
          </cell>
          <cell r="F1658" t="str">
            <v>ml</v>
          </cell>
          <cell r="G1658">
            <v>2</v>
          </cell>
          <cell r="H1658">
            <v>131580</v>
          </cell>
          <cell r="I1658">
            <v>263160</v>
          </cell>
        </row>
        <row r="1659">
          <cell r="D1659" t="str">
            <v>AS Bogota Salud Mental-317</v>
          </cell>
          <cell r="E1659" t="str">
            <v>Enchape en granito fundido y pulido e.=1,5 cm para Lavamanos corrido fabricado en concreto de medidas externas totales 43x55x23cm (alto espaldar x fondo x alto frontal) y medidas internas finales 38x45x18cm (alto espaldar x fondo x alto frontal); enchape interno total y externo sin incluir la base inferior. Incluye dilataciones en bronce según diseño, bordes de granito redondeados. El pago por m será medido por la longitud del conjunto en planta.</v>
          </cell>
          <cell r="F1659" t="str">
            <v>ml</v>
          </cell>
          <cell r="G1659">
            <v>9.5</v>
          </cell>
          <cell r="H1659">
            <v>131580</v>
          </cell>
          <cell r="I1659">
            <v>1250010</v>
          </cell>
        </row>
        <row r="1660">
          <cell r="D1660" t="str">
            <v>AS Bogota Salud Mental-316</v>
          </cell>
          <cell r="E1660" t="str">
            <v>Enchape en granito fundido y pulido e.=1,5 cm para Orinal corrido fabricado en concreto de medidas externas totales 58x45x23cm (alto espaldar x fondo x alto frontal), medidas internas finales 53x35x18cm (alto espaldar x fondo x alto frontal); enchape interno total y externo sin incluir la base inferior. Incluye dilataciones en bronce según diseño, bordes de granito redondeados. El pago por m será medido por la longitud del conjunto en planta</v>
          </cell>
          <cell r="F1660" t="str">
            <v>ml</v>
          </cell>
          <cell r="G1660">
            <v>8</v>
          </cell>
          <cell r="H1660">
            <v>131580</v>
          </cell>
          <cell r="I1660">
            <v>1093440</v>
          </cell>
        </row>
        <row r="1661">
          <cell r="D1661" t="str">
            <v>IG Manizales EPMSC -92</v>
          </cell>
          <cell r="E1661" t="str">
            <v>Enchape en granito fundido y pulido e.=1,5 cm para Pocetas de aseo 60x60x40cm (a x l x h). Incluye las cuatro (4) caras interiores y media cañas interiores, dilataciones en bronce según diseño. NO incluye enchape de caras exteriores, media cañas exteriores, ni fondo de la poceta</v>
          </cell>
          <cell r="F1661" t="str">
            <v>un</v>
          </cell>
          <cell r="G1661">
            <v>45</v>
          </cell>
          <cell r="H1661">
            <v>83559</v>
          </cell>
          <cell r="I1661">
            <v>3760155</v>
          </cell>
        </row>
        <row r="1662">
          <cell r="D1662" t="str">
            <v>IG Tumaco-62</v>
          </cell>
          <cell r="E1662" t="str">
            <v>Enchape en granito fundido y pulido e.=1,5 cm para Pocetas de aseo 60x60x40cm (a x l x h). Incluye las cuatro (4) caras interiores y media cañas interiores, dilataciones en bronce según diseño. NO incluye enchape de caras exteriores, media cañas exteriores, ni fondo de la poceta</v>
          </cell>
          <cell r="F1662" t="str">
            <v>un</v>
          </cell>
          <cell r="G1662">
            <v>8</v>
          </cell>
          <cell r="H1662">
            <v>83559</v>
          </cell>
          <cell r="I1662">
            <v>668472</v>
          </cell>
        </row>
        <row r="1663">
          <cell r="D1663" t="str">
            <v>AS Bogota Salud Mental-315</v>
          </cell>
          <cell r="E1663" t="str">
            <v>Enchape en granito fundido y pulido e.=1,5 cm para Pocetas de aseo 60x60x40cm (a x l x h). Incluye las cuatro (4) caras interiores y media cañas interiores, dilataciones en bronce según diseño. NO incluye enchape de caras exteriores, media cañas exteriores, ni fondo de la poceta</v>
          </cell>
          <cell r="F1663" t="str">
            <v>un</v>
          </cell>
          <cell r="G1663">
            <v>4</v>
          </cell>
          <cell r="H1663">
            <v>83559</v>
          </cell>
          <cell r="I1663">
            <v>334236</v>
          </cell>
        </row>
        <row r="1664">
          <cell r="D1664" t="str">
            <v>IG Bogota la Picota-50</v>
          </cell>
          <cell r="E1664" t="str">
            <v>Enchape y media caña en granito fundido y pulido e.=1,5 cm para Bordillos con sección &lt;=15x15 cm. Incluye cara interna, externa y superior, elemento de dilatación transversal</v>
          </cell>
          <cell r="F1664" t="str">
            <v>ml</v>
          </cell>
          <cell r="G1664">
            <v>20</v>
          </cell>
          <cell r="H1664">
            <v>62839</v>
          </cell>
          <cell r="I1664">
            <v>1256780</v>
          </cell>
        </row>
        <row r="1665">
          <cell r="D1665" t="str">
            <v>IG Manizales EPMSC -94</v>
          </cell>
          <cell r="E1665" t="str">
            <v>Enchape y media caña en granito fundido y pulido e.=1,5 cm para Bordillos con sección &lt;=15x15 cm. Incluye cara interna, externa y superior, elemento de dilatación transversal</v>
          </cell>
          <cell r="F1665" t="str">
            <v>ml</v>
          </cell>
          <cell r="G1665">
            <v>216</v>
          </cell>
          <cell r="H1665">
            <v>62839</v>
          </cell>
          <cell r="I1665">
            <v>13573224</v>
          </cell>
        </row>
        <row r="1666">
          <cell r="D1666" t="str">
            <v>IG Pitalito-57</v>
          </cell>
          <cell r="E1666" t="str">
            <v>Enchape y media caña en granito fundido y pulido e.=1,5 cm para Bordillos con sección &lt;=15x15 cm. Incluye cara interna, externa y superior, elemento de dilatación transversal</v>
          </cell>
          <cell r="F1666" t="str">
            <v>ml</v>
          </cell>
          <cell r="G1666">
            <v>24</v>
          </cell>
          <cell r="H1666">
            <v>62839</v>
          </cell>
          <cell r="I1666">
            <v>1508136</v>
          </cell>
        </row>
        <row r="1667">
          <cell r="D1667" t="str">
            <v>IG Neiva-41</v>
          </cell>
          <cell r="E1667" t="str">
            <v>Enchape y media caña en granito fundido y pulido e.=1,5 cm para Bordillos con sección &lt;=15x15 cm. Incluye cara interna, externa y superior, elemento de dilatación transversal</v>
          </cell>
          <cell r="F1667" t="str">
            <v>ml</v>
          </cell>
          <cell r="G1667">
            <v>37.450000000000003</v>
          </cell>
          <cell r="H1667">
            <v>62839</v>
          </cell>
          <cell r="I1667">
            <v>2353320.5499999998</v>
          </cell>
        </row>
        <row r="1668">
          <cell r="D1668" t="str">
            <v>IG Combita-83</v>
          </cell>
          <cell r="E1668" t="str">
            <v>Enchape y media caña en granito fundido y pulido e.=1,5 cm para Bordillos con sección &lt;=15x15 cm. Incluye cara interna, externa y superior, elemento de dilatación transversal</v>
          </cell>
          <cell r="F1668" t="str">
            <v>ml</v>
          </cell>
          <cell r="G1668">
            <v>30</v>
          </cell>
          <cell r="H1668">
            <v>62839</v>
          </cell>
          <cell r="I1668">
            <v>1885170</v>
          </cell>
        </row>
        <row r="1669">
          <cell r="D1669" t="str">
            <v>IG Tunja-81</v>
          </cell>
          <cell r="E1669" t="str">
            <v>Escalera métalica tipo gato con guardacuerpos; verticales laterales principales en tubular estructural cuadrado de acero galvanizado 50x50 e.=2,0mm distanciados entre ejes a 61,50cm, sobresaliendo del ultimo paso 1,02m para asegurar el ascenso/descenso, con terminaciones formando una "C" con longitud de desarrollo 67cm y tapa terminal soldada y con bordes pulidos; pasos en tubular estructural redondo de acero galvanizado 1,1/2" e.=2,5mm distanciados entre ejes cada 33,7cm, soldados en contorno a los tubulares laterales; platinas de anclaje de los tubulares laterales principales en acero H.R. con medidas 150x150 e.=1/4", ubicados en su arranque y de manera intermedia cada 2,00m de altura, chazados a elementos estructurales con chazos expansivos de 1/2"x3"; guardacuerpos cilíndrico con radio 42,9cm (según plano) fabricado en platinas de acero de 1,1/2"x1/4" para elementos verticales formando cinco (5) tiras verticales distribuidas en el contorno, y platinas de 2"x1/4" para elementos horizontales distanciados entre ejes cada 67,4cm haciendo juego con los pasos. Incluye soldaduras, pernos de anclajes y complementarios, suministro, fabricación, montaje, anticorrosivo aplicado en dos (2) capas. NO incluye pintura de acabado. El pago por m será medido en la altura de la escalera</v>
          </cell>
          <cell r="F1669" t="str">
            <v>ml</v>
          </cell>
          <cell r="G1669">
            <v>6</v>
          </cell>
          <cell r="H1669">
            <v>88746</v>
          </cell>
          <cell r="I1669">
            <v>532476</v>
          </cell>
        </row>
        <row r="1670">
          <cell r="D1670" t="str">
            <v>AS Cartagena-233</v>
          </cell>
          <cell r="E1670" t="str">
            <v>Escalera métalica tipo gato con guardacuerpos; verticales laterales principales en tubular estructural cuadrado de acero galvanizado 50x50 e.=2,0mm distanciados entre ejes a 61,50cm, sobresaliendo del ultimo paso 1,02m para asegurar el ascenso/descenso, con terminaciones formando una "C" con longitud de desarrollo 67cm y tapa terminal soldada y con bordes pulidos; pasos en tubular estructural redondo de acero galvanizado 1,1/2" e.=2,5mm distanciados entre ejes cada 33,7cm, soldados en contorno a los tubulares laterales; platinas de anclaje de los tubulares laterales principales en acero H.R. con medidas 150x150 e.=1/4", ubicados en su arranque y de manera intermedia cada 2,00m de altura, chazados a elementos estructurales con chazos expansivos de 1/2"x3"; guardacuerpos cilíndrico con radio 42,9cm (según plano) fabricado en platinas de acero de 1,1/2"x1/4" para elementos verticales formando cinco (5) tiras verticales distribuidas en el contorno, y platinas de 2"x1/4" para elementos horizontales distanciados entre ejes cada 67,4cm haciendo juego con los pasos. Incluye soldaduras, pernos de anclajes y complementarios, suministro, fabricación, montaje, anticorrosivo aplicado en dos (2) capas. NO incluye pintura de acabado. El pago por m será medido en la altura de la escalera</v>
          </cell>
          <cell r="F1670" t="str">
            <v>ml</v>
          </cell>
          <cell r="G1670">
            <v>2.2000000000000002</v>
          </cell>
          <cell r="H1670">
            <v>88746</v>
          </cell>
          <cell r="I1670">
            <v>195241.2</v>
          </cell>
        </row>
        <row r="1671">
          <cell r="D1671" t="str">
            <v>AS Bucaramanga-283</v>
          </cell>
          <cell r="E1671" t="str">
            <v>Escalera métalica tipo gato con guardacuerpos; verticales laterales principales en tubular estructural cuadrado de acero galvanizado 50x50 e.=2,0mm distanciados entre ejes a 61,50cm, sobresaliendo del ultimo paso 1,02m para asegurar el ascenso/descenso, con terminaciones formando una "C" con longitud de desarrollo 67cm y tapa terminal soldada y con bordes pulidos; pasos en tubular estructural redondo de acero galvanizado 1,1/2" e.=2,5mm distanciados entre ejes cada 33,7cm, soldados en contorno a los tubulares laterales; platinas de anclaje de los tubulares laterales principales en acero H.R. con medidas 150x150 e.=1/4", ubicados en su arranque y de manera intermedia cada 2,00m de altura, chazados a elementos estructurales con chazos expansivos de 1/2"x3"; guardacuerpos cilíndrico con radio 42,9cm (según plano) fabricado en platinas de acero de 1,1/2"x1/4" para elementos verticales formando cinco (5) tiras verticales distribuidas en el contorno, y platinas de 2"x1/4" para elementos horizontales distanciados entre ejes cada 67,4cm haciendo juego con los pasos. Incluye soldaduras, pernos de anclajes y complementarios, suministro, fabricación, montaje, anticorrosivo aplicado en dos (2) capas. NO incluye pintura de acabado. El pago por m será medido en la altura de la escalera</v>
          </cell>
          <cell r="F1671" t="str">
            <v>ml</v>
          </cell>
          <cell r="G1671">
            <v>90</v>
          </cell>
          <cell r="H1671">
            <v>88746</v>
          </cell>
          <cell r="I1671">
            <v>7987140</v>
          </cell>
        </row>
        <row r="1672">
          <cell r="D1672" t="str">
            <v>AS Bogota Salud Mental-304</v>
          </cell>
          <cell r="E1672" t="str">
            <v>Escalera métalica tipo gato con guardacuerpos; verticales laterales principales en tubular estructural cuadrado de acero galvanizado 50x50 e.=2,0mm distanciados entre ejes a 61,50cm, sobresaliendo del ultimo paso 1,02m para asegurar el ascenso/descenso, con terminaciones formando una "C" con longitud de desarrollo 67cm y tapa terminal soldada y con bordes pulidos; pasos en tubular estructural redondo de acero galvanizado 1,1/2" e.=2,5mm distanciados entre ejes cada 33,7cm, soldados en contorno a los tubulares laterales; platinas de anclaje de los tubulares laterales principales en acero H.R. con medidas 150x150 e.=1/4", ubicados en su arranque y de manera intermedia cada 2,00m de altura, chazados a elementos estructurales con chazos expansivos de 1/2"x3"; guardacuerpos cilíndrico con radio 42,9cm (según plano) fabricado en platinas de acero de 1,1/2"x1/4" para elementos verticales formando cinco (5) tiras verticales distribuidas en el contorno, y platinas de 2"x1/4" para elementos horizontales distanciados entre ejes cada 67,4cm haciendo juego con los pasos. Incluye soldaduras, pernos de anclajes y complementarios, suministro, fabricación, montaje, anticorrosivo aplicado en dos (2) capas. NO incluye pintura de acabado. El pago por m será medido en la altura de la escalera</v>
          </cell>
          <cell r="F1672" t="str">
            <v>ml</v>
          </cell>
          <cell r="G1672">
            <v>20</v>
          </cell>
          <cell r="H1672">
            <v>88746</v>
          </cell>
          <cell r="I1672">
            <v>1774920</v>
          </cell>
        </row>
        <row r="1673">
          <cell r="D1673" t="str">
            <v>IG Corozal-111</v>
          </cell>
          <cell r="E1673"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3" t="str">
            <v>m2</v>
          </cell>
          <cell r="G1673">
            <v>115</v>
          </cell>
          <cell r="H1673">
            <v>10289</v>
          </cell>
          <cell r="I1673">
            <v>1183235</v>
          </cell>
        </row>
        <row r="1674">
          <cell r="D1674" t="str">
            <v>IG Itagui-80</v>
          </cell>
          <cell r="E1674"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4" t="str">
            <v>m2</v>
          </cell>
          <cell r="G1674">
            <v>64.12</v>
          </cell>
          <cell r="H1674">
            <v>10289</v>
          </cell>
          <cell r="I1674">
            <v>659730.68000000005</v>
          </cell>
        </row>
        <row r="1675">
          <cell r="D1675" t="str">
            <v>IG Medellin Bellavista-82</v>
          </cell>
          <cell r="E1675"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5" t="str">
            <v>m2</v>
          </cell>
          <cell r="G1675">
            <v>191</v>
          </cell>
          <cell r="H1675">
            <v>10289</v>
          </cell>
          <cell r="I1675">
            <v>1965199</v>
          </cell>
        </row>
        <row r="1676">
          <cell r="D1676" t="str">
            <v>IG Tunja-57</v>
          </cell>
          <cell r="E1676"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6" t="str">
            <v>m2</v>
          </cell>
          <cell r="G1676">
            <v>25.3</v>
          </cell>
          <cell r="H1676">
            <v>10289</v>
          </cell>
          <cell r="I1676">
            <v>260312</v>
          </cell>
        </row>
        <row r="1677">
          <cell r="D1677" t="str">
            <v>IG Tunja-119</v>
          </cell>
          <cell r="E1677"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7" t="str">
            <v>m2</v>
          </cell>
          <cell r="G1677">
            <v>15.6</v>
          </cell>
          <cell r="H1677">
            <v>10289</v>
          </cell>
          <cell r="I1677">
            <v>160508</v>
          </cell>
        </row>
        <row r="1678">
          <cell r="D1678" t="str">
            <v>IG Tunja-141</v>
          </cell>
          <cell r="E1678"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8" t="str">
            <v>m2</v>
          </cell>
          <cell r="G1678">
            <v>19.968</v>
          </cell>
          <cell r="H1678">
            <v>10289</v>
          </cell>
          <cell r="I1678">
            <v>205450.75</v>
          </cell>
        </row>
        <row r="1679">
          <cell r="D1679" t="str">
            <v>IG Tunja-202</v>
          </cell>
          <cell r="E1679"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79" t="str">
            <v>m2</v>
          </cell>
          <cell r="G1679">
            <v>8</v>
          </cell>
          <cell r="H1679">
            <v>10289</v>
          </cell>
          <cell r="I1679">
            <v>82312</v>
          </cell>
        </row>
        <row r="1680">
          <cell r="D1680" t="str">
            <v>IG Apartado-69</v>
          </cell>
          <cell r="E1680" t="str">
            <v>Esmalte sintético alquídico a base de aceite sobre Cerramiento metálico con vacios de la superficie mayores al 70%, tres (3) capas aplicadas con pistola, incluye preparación de superficie y diluyente. Incluye todos los elementos metálicos que la componen y las dos caras del mismo</v>
          </cell>
          <cell r="F1680" t="str">
            <v>m2</v>
          </cell>
          <cell r="G1680">
            <v>505</v>
          </cell>
          <cell r="H1680">
            <v>10289</v>
          </cell>
          <cell r="I1680">
            <v>5195945</v>
          </cell>
        </row>
        <row r="1681">
          <cell r="D1681" t="str">
            <v>AS Bogota Salud Mental-355</v>
          </cell>
          <cell r="E1681" t="str">
            <v>Esmalte sintético alquídico a base de aceite sobre Escalera metálica de gato, tres (3) capas aplicadas con pistola sobre las caras vistas de la perfilería, incluye preparación de superficie y diluyente. Incluye todos los elementos metálicos que la componen. El pago por m será medido en la altura de la escalera</v>
          </cell>
          <cell r="F1681" t="str">
            <v>ml</v>
          </cell>
          <cell r="G1681">
            <v>20</v>
          </cell>
          <cell r="H1681">
            <v>12389</v>
          </cell>
          <cell r="I1681">
            <v>247780</v>
          </cell>
        </row>
        <row r="1682">
          <cell r="D1682" t="str">
            <v>AS Bogota Area Sanidad-115</v>
          </cell>
          <cell r="E1682" t="str">
            <v>Esmalte sintético alquídico a base de aceite sobre Hoja de puerta metálica, tres (3) capas aplicadas con pistola sobre las caras vistas, se debe realizar lijado previo de pintura existente. Incluye preparación de superficie y diluyente</v>
          </cell>
          <cell r="F1682" t="str">
            <v>m2</v>
          </cell>
          <cell r="G1682">
            <v>83</v>
          </cell>
          <cell r="H1682">
            <v>24778</v>
          </cell>
          <cell r="I1682">
            <v>2056574</v>
          </cell>
        </row>
        <row r="1683">
          <cell r="D1683" t="str">
            <v>AS Barranquilla-112</v>
          </cell>
          <cell r="E1683" t="str">
            <v>Esmalte sintético alquídico a base de aceite sobre Hoja de puerta metálica, tres (3) capas aplicadas con pistola sobre las caras vistas, se debe realizar lijado previo de pintura existente. Incluye preparación de superficie y diluyente</v>
          </cell>
          <cell r="F1683" t="str">
            <v>m2</v>
          </cell>
          <cell r="G1683">
            <v>88</v>
          </cell>
          <cell r="H1683">
            <v>24778</v>
          </cell>
          <cell r="I1683">
            <v>2180464</v>
          </cell>
        </row>
        <row r="1684">
          <cell r="D1684" t="str">
            <v>AS Acacias-497</v>
          </cell>
          <cell r="E1684" t="str">
            <v>Esmalte sintético alquídico a base de aceite sobre Hoja de puerta metálica, tres (3) capas aplicadas con pistola sobre las caras vistas, se debe realizar lijado previo de pintura existente. Incluye preparación de superficie y diluyente</v>
          </cell>
          <cell r="F1684" t="str">
            <v>m2</v>
          </cell>
          <cell r="G1684">
            <v>12</v>
          </cell>
          <cell r="H1684">
            <v>24778</v>
          </cell>
          <cell r="I1684">
            <v>297336</v>
          </cell>
        </row>
        <row r="1685">
          <cell r="D1685" t="str">
            <v>AS Acacias-636</v>
          </cell>
          <cell r="E1685" t="str">
            <v>Esmalte sintético alquídico a base de aceite sobre Hoja de puerta metálica, tres (3) capas aplicadas con pistola sobre las caras vistas, se debe realizar lijado previo de pintura existente. Incluye preparación de superficie y diluyente</v>
          </cell>
          <cell r="F1685" t="str">
            <v>m2</v>
          </cell>
          <cell r="G1685">
            <v>8</v>
          </cell>
          <cell r="H1685">
            <v>24778</v>
          </cell>
          <cell r="I1685">
            <v>198224</v>
          </cell>
        </row>
        <row r="1686">
          <cell r="D1686" t="str">
            <v>AS Acacias-763</v>
          </cell>
          <cell r="E1686" t="str">
            <v>Esmalte sintético alquídico a base de aceite sobre Hoja de puerta metálica, tres (3) capas aplicadas con pistola sobre las caras vistas, se debe realizar lijado previo de pintura existente. Incluye preparación de superficie y diluyente</v>
          </cell>
          <cell r="F1686" t="str">
            <v>m2</v>
          </cell>
          <cell r="G1686">
            <v>8</v>
          </cell>
          <cell r="H1686">
            <v>24778</v>
          </cell>
          <cell r="I1686">
            <v>198224</v>
          </cell>
        </row>
        <row r="1687">
          <cell r="D1687" t="str">
            <v>AS Acacias-825</v>
          </cell>
          <cell r="E1687" t="str">
            <v>Esmalte sintético alquídico a base de aceite sobre Hoja de puerta metálica, tres (3) capas aplicadas con pistola sobre las caras vistas, se debe realizar lijado previo de pintura existente. Incluye preparación de superficie y diluyente</v>
          </cell>
          <cell r="F1687" t="str">
            <v>m2</v>
          </cell>
          <cell r="G1687">
            <v>5</v>
          </cell>
          <cell r="H1687">
            <v>24778</v>
          </cell>
          <cell r="I1687">
            <v>123890</v>
          </cell>
        </row>
        <row r="1688">
          <cell r="D1688" t="str">
            <v>IG Medellin Bellavista-80</v>
          </cell>
          <cell r="E1688" t="str">
            <v>Esmalte sintético alquídico a base de aceite sobre Hoja de puerta metálica, tres (3) capas aplicadas con pistola sobre las caras vistas, se debe realizar lijado previo de pintura existente. Incluye preparación de superficie y diluyente</v>
          </cell>
          <cell r="F1688" t="str">
            <v>m2</v>
          </cell>
          <cell r="G1688">
            <v>33</v>
          </cell>
          <cell r="H1688">
            <v>24778</v>
          </cell>
          <cell r="I1688">
            <v>817674</v>
          </cell>
        </row>
        <row r="1689">
          <cell r="D1689" t="str">
            <v>AS Itagui-128</v>
          </cell>
          <cell r="E1689" t="str">
            <v>Esmalte sintético alquídico a base de aceite sobre lámina metálica llena cubriendo una sola cara, tres (3) capas aplicadas con pistola con ancho/desarrollo = 10cm, incluye preparación de superficie y diluyente</v>
          </cell>
          <cell r="F1689" t="str">
            <v>ml</v>
          </cell>
          <cell r="G1689">
            <v>25</v>
          </cell>
          <cell r="H1689">
            <v>6468</v>
          </cell>
          <cell r="I1689">
            <v>161700</v>
          </cell>
        </row>
        <row r="1690">
          <cell r="D1690" t="str">
            <v>AS Puerto Triunfo-106</v>
          </cell>
          <cell r="E1690" t="str">
            <v>Esmalte sintético alquídico a base de aceite sobre lámina metálica llena cubriendo una sola cara, tres (3) capas aplicadas con pistola con ancho/desarrollo = 10cm, incluye preparación de superficie y diluyente</v>
          </cell>
          <cell r="F1690" t="str">
            <v>ml</v>
          </cell>
          <cell r="G1690">
            <v>20</v>
          </cell>
          <cell r="H1690">
            <v>6468</v>
          </cell>
          <cell r="I1690">
            <v>129360</v>
          </cell>
        </row>
        <row r="1691">
          <cell r="D1691" t="str">
            <v>AS Medellin Pedregal-85</v>
          </cell>
          <cell r="E1691" t="str">
            <v>Esmalte sintético alquídico a base de aceite sobre lámina metálica llena cubriendo una sola cara, tres (3) capas aplicadas con pistola con ancho/desarrollo = 10cm, incluye preparación de superficie y diluyente</v>
          </cell>
          <cell r="F1691" t="str">
            <v>ml</v>
          </cell>
          <cell r="G1691">
            <v>4</v>
          </cell>
          <cell r="H1691">
            <v>6468</v>
          </cell>
          <cell r="I1691">
            <v>25872</v>
          </cell>
        </row>
        <row r="1692">
          <cell r="D1692" t="str">
            <v>IG Valledupar-179</v>
          </cell>
          <cell r="E1692" t="str">
            <v>Esmalte sintético alquídico a base de aceite sobre lámina metálica llena cubriendo una sola cara, tres (3) capas aplicadas con pistola con ancho/desarrollo = 10cm, incluye preparación de superficie y diluyente</v>
          </cell>
          <cell r="F1692" t="str">
            <v>ml</v>
          </cell>
          <cell r="G1692">
            <v>508</v>
          </cell>
          <cell r="H1692">
            <v>6468</v>
          </cell>
          <cell r="I1692">
            <v>3285744</v>
          </cell>
        </row>
        <row r="1693">
          <cell r="D1693" t="str">
            <v>IG Bogota La Modelo-66</v>
          </cell>
          <cell r="E1693" t="str">
            <v>Esmalte sintético alquídico a base de aceite sobre lámina metálica llena cubriendo una sola cara, tres (3) capas aplicadas con pistola, incluye preparación de superficie y diluyente</v>
          </cell>
          <cell r="F1693" t="str">
            <v>m2</v>
          </cell>
          <cell r="G1693">
            <v>21.6</v>
          </cell>
          <cell r="H1693">
            <v>15427</v>
          </cell>
          <cell r="I1693">
            <v>333223.2</v>
          </cell>
        </row>
        <row r="1694">
          <cell r="D1694" t="str">
            <v>IG Bogota La Modelo-182</v>
          </cell>
          <cell r="E1694" t="str">
            <v>Esmalte sintético alquídico a base de aceite sobre lámina metálica llena cubriendo una sola cara, tres (3) capas aplicadas con pistola, incluye preparación de superficie y diluyente</v>
          </cell>
          <cell r="F1694" t="str">
            <v>m2</v>
          </cell>
          <cell r="G1694">
            <v>5.4</v>
          </cell>
          <cell r="H1694">
            <v>15427</v>
          </cell>
          <cell r="I1694">
            <v>83305.8</v>
          </cell>
        </row>
        <row r="1695">
          <cell r="D1695" t="str">
            <v>IG Bogota La Modelo-233</v>
          </cell>
          <cell r="E1695" t="str">
            <v>Esmalte sintético alquídico a base de aceite sobre lámina metálica llena cubriendo una sola cara, tres (3) capas aplicadas con pistola, incluye preparación de superficie y diluyente</v>
          </cell>
          <cell r="F1695" t="str">
            <v>ml</v>
          </cell>
          <cell r="G1695">
            <v>300</v>
          </cell>
          <cell r="H1695">
            <v>15427</v>
          </cell>
          <cell r="I1695">
            <v>4628100</v>
          </cell>
        </row>
        <row r="1696">
          <cell r="D1696" t="str">
            <v>IG Santa Rosa -30</v>
          </cell>
          <cell r="E1696" t="str">
            <v>Esmalte sintético alquídico a base de aceite sobre lámina metálica llena cubriendo una sola cara, tres (3) capas aplicadas con pistola, incluye preparación de superficie y diluyente</v>
          </cell>
          <cell r="F1696" t="str">
            <v>m2</v>
          </cell>
          <cell r="G1696">
            <v>54</v>
          </cell>
          <cell r="H1696">
            <v>15427</v>
          </cell>
          <cell r="I1696">
            <v>833058</v>
          </cell>
        </row>
        <row r="1697">
          <cell r="D1697" t="str">
            <v>IG Tunja-97</v>
          </cell>
          <cell r="E1697" t="str">
            <v>Esmalte sintético alquídico a base de aceite sobre lámina metálica llena cubriendo una sola cara, tres (3) capas aplicadas con pistola, incluye preparación de superficie y diluyente</v>
          </cell>
          <cell r="F1697" t="str">
            <v>m2</v>
          </cell>
          <cell r="G1697">
            <v>1.92</v>
          </cell>
          <cell r="H1697">
            <v>15427</v>
          </cell>
          <cell r="I1697">
            <v>29620</v>
          </cell>
        </row>
        <row r="1698">
          <cell r="D1698" t="str">
            <v>IG Tunja-146</v>
          </cell>
          <cell r="E1698" t="str">
            <v>Esmalte sintético alquídico a base de aceite sobre lámina metálica llena cubriendo una sola cara, tres (3) capas aplicadas con pistola, incluye preparación de superficie y diluyente</v>
          </cell>
          <cell r="F1698" t="str">
            <v>ml</v>
          </cell>
          <cell r="G1698">
            <v>26.4</v>
          </cell>
          <cell r="H1698">
            <v>15427</v>
          </cell>
          <cell r="I1698">
            <v>407273</v>
          </cell>
        </row>
        <row r="1699">
          <cell r="D1699" t="str">
            <v xml:space="preserve"> AS Medellin Bellavista-135</v>
          </cell>
          <cell r="E1699" t="str">
            <v>Esmalte sintético alquídico a base de aceite sobre lámina metálica llena cubriendo una sola cara, tres (3) capas aplicadas con pistola, incluye preparación de superficie y diluyente</v>
          </cell>
          <cell r="F1699" t="str">
            <v>m2</v>
          </cell>
          <cell r="G1699">
            <v>250</v>
          </cell>
          <cell r="H1699">
            <v>15427</v>
          </cell>
          <cell r="I1699">
            <v>3856750</v>
          </cell>
        </row>
        <row r="1700">
          <cell r="D1700" t="str">
            <v>IG Valledupar-180</v>
          </cell>
          <cell r="E1700" t="str">
            <v>Esmalte sintético alquídico a base de aceite sobre lámina metálica llena cubriendo una sola cara, tres (3) capas aplicadas con pistola, incluye preparación de superficie y diluyente</v>
          </cell>
          <cell r="F1700" t="str">
            <v>m2</v>
          </cell>
          <cell r="G1700">
            <v>321</v>
          </cell>
          <cell r="H1700">
            <v>15427</v>
          </cell>
          <cell r="I1700">
            <v>4952067</v>
          </cell>
        </row>
        <row r="1701">
          <cell r="D1701" t="str">
            <v>IG Combita-100</v>
          </cell>
          <cell r="E1701" t="str">
            <v>Esmalte sintético alquídico a base de aceite sobre lámina metálica llena cubriendo una sola cara, tres (3) capas aplicadas con pistola, incluye preparación de superficie y diluyente</v>
          </cell>
          <cell r="F1701" t="str">
            <v>m2</v>
          </cell>
          <cell r="G1701">
            <v>463</v>
          </cell>
          <cell r="H1701">
            <v>15427</v>
          </cell>
          <cell r="I1701">
            <v>7142701</v>
          </cell>
        </row>
        <row r="1702">
          <cell r="D1702" t="str">
            <v>IG Manizales RM-352</v>
          </cell>
          <cell r="E1702"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2" t="str">
            <v>m</v>
          </cell>
          <cell r="G1702">
            <v>150</v>
          </cell>
          <cell r="H1702">
            <v>6468</v>
          </cell>
          <cell r="I1702">
            <v>970200</v>
          </cell>
        </row>
        <row r="1703">
          <cell r="D1703" t="str">
            <v>IG Manizales EPMSC -100</v>
          </cell>
          <cell r="E1703"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3" t="str">
            <v>ml</v>
          </cell>
          <cell r="G1703">
            <v>145</v>
          </cell>
          <cell r="H1703">
            <v>6468</v>
          </cell>
          <cell r="I1703">
            <v>937860</v>
          </cell>
        </row>
        <row r="1704">
          <cell r="D1704" t="str">
            <v>AS Barranquilla-113</v>
          </cell>
          <cell r="E1704"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4" t="str">
            <v>ml</v>
          </cell>
          <cell r="G1704">
            <v>120</v>
          </cell>
          <cell r="H1704">
            <v>6468</v>
          </cell>
          <cell r="I1704">
            <v>776160</v>
          </cell>
        </row>
        <row r="1705">
          <cell r="D1705" t="str">
            <v>AS Cartagena-265</v>
          </cell>
          <cell r="E1705"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5" t="str">
            <v>ml</v>
          </cell>
          <cell r="G1705">
            <v>71</v>
          </cell>
          <cell r="H1705">
            <v>6468</v>
          </cell>
          <cell r="I1705">
            <v>459228</v>
          </cell>
        </row>
        <row r="1706">
          <cell r="D1706" t="str">
            <v>AS Acacias-206</v>
          </cell>
          <cell r="E1706"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6" t="str">
            <v>ml</v>
          </cell>
          <cell r="G1706">
            <v>325</v>
          </cell>
          <cell r="H1706">
            <v>6468</v>
          </cell>
          <cell r="I1706">
            <v>2102100</v>
          </cell>
        </row>
        <row r="1707">
          <cell r="D1707" t="str">
            <v>AS Acacias-498</v>
          </cell>
          <cell r="E1707"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7" t="str">
            <v>ml</v>
          </cell>
          <cell r="G1707">
            <v>25</v>
          </cell>
          <cell r="H1707">
            <v>6468</v>
          </cell>
          <cell r="I1707">
            <v>161700</v>
          </cell>
        </row>
        <row r="1708">
          <cell r="D1708" t="str">
            <v>AS Acacias-637</v>
          </cell>
          <cell r="E1708"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8" t="str">
            <v>ml</v>
          </cell>
          <cell r="G1708">
            <v>25</v>
          </cell>
          <cell r="H1708">
            <v>6468</v>
          </cell>
          <cell r="I1708">
            <v>161700</v>
          </cell>
        </row>
        <row r="1709">
          <cell r="D1709" t="str">
            <v>AS Acacias-764</v>
          </cell>
          <cell r="E1709"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09" t="str">
            <v>ml</v>
          </cell>
          <cell r="G1709">
            <v>25</v>
          </cell>
          <cell r="H1709">
            <v>6468</v>
          </cell>
          <cell r="I1709">
            <v>161700</v>
          </cell>
        </row>
        <row r="1710">
          <cell r="D1710" t="str">
            <v>AS Acacias-826</v>
          </cell>
          <cell r="E1710"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10" t="str">
            <v>ml</v>
          </cell>
          <cell r="G1710">
            <v>10</v>
          </cell>
          <cell r="H1710">
            <v>6468</v>
          </cell>
          <cell r="I1710">
            <v>64680</v>
          </cell>
        </row>
        <row r="1711">
          <cell r="D1711" t="str">
            <v>AS Bogota Area Sanidad-114</v>
          </cell>
          <cell r="E1711"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11" t="str">
            <v>ml</v>
          </cell>
          <cell r="G1711">
            <v>191</v>
          </cell>
          <cell r="H1711">
            <v>6468</v>
          </cell>
          <cell r="I1711">
            <v>1235388</v>
          </cell>
        </row>
        <row r="1712">
          <cell r="D1712" t="str">
            <v>AS Bogota Picota-263</v>
          </cell>
          <cell r="E1712"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12" t="str">
            <v>ml</v>
          </cell>
          <cell r="G1712">
            <v>283.2</v>
          </cell>
          <cell r="H1712">
            <v>6468</v>
          </cell>
          <cell r="I1712">
            <v>1831737.6</v>
          </cell>
        </row>
        <row r="1713">
          <cell r="D1713" t="str">
            <v>AS Tumaco-395</v>
          </cell>
          <cell r="E1713"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13" t="str">
            <v>ml</v>
          </cell>
          <cell r="G1713">
            <v>218</v>
          </cell>
          <cell r="H1713">
            <v>6468</v>
          </cell>
          <cell r="I1713">
            <v>1410024</v>
          </cell>
        </row>
        <row r="1714">
          <cell r="D1714" t="str">
            <v>AS Apartado-382</v>
          </cell>
          <cell r="E1714" t="str">
            <v>Esmalte sintético alquídico a base de aceite sobre Marcos metálicos, tres (3) capas aplicadas con pistola sobre las caras vistas, incluye preparación de superficie y diluyente. Incluye montante y pisavidrios (si aplica). El m de pago será medido en el contorno del vano que cubre el marco</v>
          </cell>
          <cell r="F1714" t="str">
            <v>ml</v>
          </cell>
          <cell r="G1714">
            <v>325</v>
          </cell>
          <cell r="H1714">
            <v>6468</v>
          </cell>
          <cell r="I1714">
            <v>2102100</v>
          </cell>
        </row>
        <row r="1715">
          <cell r="D1715" t="str">
            <v>IG Leticia-137</v>
          </cell>
          <cell r="E1715" t="str">
            <v>Esmalte sintético alquídico a base de aceite sobre Marcos metálicos, tres (3) capas aplicadas con pistola, incluye preparación de superficie y diluyente. Incluye montante y pisavidrios (si aplica). El m de pago será medido en el contorno del vano que cubre el marco</v>
          </cell>
          <cell r="F1715" t="str">
            <v>ml</v>
          </cell>
          <cell r="G1715">
            <v>210</v>
          </cell>
          <cell r="H1715">
            <v>6468</v>
          </cell>
          <cell r="I1715">
            <v>1358280</v>
          </cell>
        </row>
        <row r="1716">
          <cell r="D1716" t="str">
            <v>IG Tumaco-131</v>
          </cell>
          <cell r="E1716" t="str">
            <v>Esmalte sintético alquídico a base de aceite sobre Marcos metálicos, tres (3) capas aplicadas con pistola, incluye preparación de superficie y diluyente. Incluye montante y pisavidrios (si aplica). El m de pago será medido en el contorno del vano que cubre el marco</v>
          </cell>
          <cell r="F1716" t="str">
            <v>ml</v>
          </cell>
          <cell r="G1716">
            <v>10</v>
          </cell>
          <cell r="H1716">
            <v>6468</v>
          </cell>
          <cell r="I1716">
            <v>64680</v>
          </cell>
        </row>
        <row r="1717">
          <cell r="D1717" t="str">
            <v>AS Bogota Salud Mental-354</v>
          </cell>
          <cell r="E1717" t="str">
            <v>Esmalte sintético alquídico a base de aceite sobre Pasamanos metálicos, tres (3) capas aplicadas con pistola sobre las caras vistas de la perfilería, incluye preparación de superficie y diluyente. Incluye todos los elementos metálicos que lo componen. El pago por m será medido en planta</v>
          </cell>
          <cell r="F1717" t="str">
            <v>ml</v>
          </cell>
          <cell r="G1717">
            <v>60</v>
          </cell>
          <cell r="H1717">
            <v>6195</v>
          </cell>
          <cell r="I1717">
            <v>371700</v>
          </cell>
        </row>
        <row r="1718">
          <cell r="D1718" t="str">
            <v>IG Manizales RM-243</v>
          </cell>
          <cell r="E1718" t="str">
            <v>Esmalte sintético alquídico a base de aceite sobre Puertas metálicas de baños y Divisiones metálicas de baños, tres (3) capas aplicadas con pistola, incluye preparación de superficie y diluyente. Incluye las dos caras vistas de la división</v>
          </cell>
          <cell r="F1718" t="str">
            <v>m2</v>
          </cell>
          <cell r="G1718">
            <v>4</v>
          </cell>
          <cell r="H1718">
            <v>24778</v>
          </cell>
          <cell r="I1718">
            <v>99112</v>
          </cell>
        </row>
        <row r="1719">
          <cell r="D1719" t="str">
            <v>IG Leticia-138</v>
          </cell>
          <cell r="E1719" t="str">
            <v>Esmalte sintético alquídico a base de aceite sobre Puertas metálicas de baños y Divisiones metálicas de baños, tres (3) capas aplicadas con pistola, incluye preparación de superficie y diluyente. Incluye las dos caras vistas de la división</v>
          </cell>
          <cell r="F1719" t="str">
            <v>m2</v>
          </cell>
          <cell r="G1719">
            <v>81</v>
          </cell>
          <cell r="H1719">
            <v>24778</v>
          </cell>
          <cell r="I1719">
            <v>2007018</v>
          </cell>
        </row>
        <row r="1720">
          <cell r="D1720" t="str">
            <v>IG Medellin Bellavista-79</v>
          </cell>
          <cell r="E1720" t="str">
            <v>Esmalte sintético alquídico a base de aceite sobre Puertas metálicas de baños y Divisiones metálicas de baños, tres (3) capas aplicadas con pistola, incluye preparación de superficie y diluyente. Incluye las dos caras vistas de la división</v>
          </cell>
          <cell r="F1720" t="str">
            <v>m2</v>
          </cell>
          <cell r="G1720">
            <v>5</v>
          </cell>
          <cell r="H1720">
            <v>24778</v>
          </cell>
          <cell r="I1720">
            <v>123890</v>
          </cell>
        </row>
        <row r="1721">
          <cell r="D1721" t="str">
            <v>IG Pitalito-82</v>
          </cell>
          <cell r="E1721" t="str">
            <v>Esmalte sintético alquídico a base de aceite sobre Puertas metálicas de baños y Divisiones metálicas de baños, tres (3) capas aplicadas con pistola, incluye preparación de superficie y diluyente. Incluye las dos caras vistas de la división</v>
          </cell>
          <cell r="F1721" t="str">
            <v>m2</v>
          </cell>
          <cell r="G1721">
            <v>67.2</v>
          </cell>
          <cell r="H1721">
            <v>24778</v>
          </cell>
          <cell r="I1721">
            <v>1665081.6</v>
          </cell>
        </row>
        <row r="1722">
          <cell r="D1722" t="str">
            <v>IG Neiva-65</v>
          </cell>
          <cell r="E1722" t="str">
            <v>Esmalte sintético alquídico a base de aceite sobre Puertas metálicas de baños y Divisiones metálicas de baños, tres (3) capas aplicadas con pistola, incluye preparación de superficie y diluyente. Incluye las dos caras vistas de la división</v>
          </cell>
          <cell r="F1722" t="str">
            <v>m2</v>
          </cell>
          <cell r="G1722">
            <v>80</v>
          </cell>
          <cell r="H1722">
            <v>24778</v>
          </cell>
          <cell r="I1722">
            <v>1982240</v>
          </cell>
        </row>
        <row r="1723">
          <cell r="D1723" t="str">
            <v>IG Medellin Pedregal-99</v>
          </cell>
          <cell r="E1723" t="str">
            <v>Esmalte sintético alquídico a base de aceite sobre Puertas metálicas de baños y Divisiones metálicas de baños, tres (3) capas aplicadas con pistola, incluye preparación de superficie y diluyente. Incluye las dos caras vistas de la división y/o puerta sin marco</v>
          </cell>
          <cell r="F1723" t="str">
            <v>m2</v>
          </cell>
          <cell r="G1723">
            <v>21</v>
          </cell>
          <cell r="H1723">
            <v>24778</v>
          </cell>
          <cell r="I1723">
            <v>520338</v>
          </cell>
        </row>
        <row r="1724">
          <cell r="D1724" t="str">
            <v>IG Itagui-78</v>
          </cell>
          <cell r="E1724" t="str">
            <v>Esmalte sintético alquídico a base de aceite sobre Puertas metálicas de baños y Divisiones metálicas de baños, tres (3) capas aplicadas con pistola, incluye preparación de superficie y diluyente. Incluye las dos caras vistas de la división y/o puerta sin marco</v>
          </cell>
          <cell r="F1724" t="str">
            <v>m2</v>
          </cell>
          <cell r="G1724">
            <v>75.12</v>
          </cell>
          <cell r="H1724">
            <v>24778</v>
          </cell>
          <cell r="I1724">
            <v>1861323.36</v>
          </cell>
        </row>
        <row r="1725">
          <cell r="D1725" t="str">
            <v>IG Cartagena-99</v>
          </cell>
          <cell r="E1725" t="str">
            <v>Esmalte sintético alquídico a base de aceite sobre Puertas metálicas de baños y Divisiones metálicas de baños, tres (3) capas aplicadas con pistola, incluye preparación de superficie y diluyente. Incluye las dos caras vistas de la división y/o puerta sin marco</v>
          </cell>
          <cell r="F1725" t="str">
            <v>m2</v>
          </cell>
          <cell r="G1725">
            <v>37</v>
          </cell>
          <cell r="H1725">
            <v>24778</v>
          </cell>
          <cell r="I1725">
            <v>916786</v>
          </cell>
        </row>
        <row r="1726">
          <cell r="D1726" t="str">
            <v>IG Manizales RM-87</v>
          </cell>
          <cell r="E1726" t="str">
            <v>Esmalte sintético alquídico a base de aceite sobre Puertas metálicas, tres (3) capas aplicadas con pistola sobre la totalidad de las caras vistas de hoja y marco, incluye preparación de superficie y diluyente. Incluye marco, montante, pisavidrios (si aplica)</v>
          </cell>
          <cell r="F1726" t="str">
            <v>m2</v>
          </cell>
          <cell r="G1726">
            <v>30</v>
          </cell>
          <cell r="H1726">
            <v>30344</v>
          </cell>
          <cell r="I1726">
            <v>910320</v>
          </cell>
        </row>
        <row r="1727">
          <cell r="D1727" t="str">
            <v>IG Bogota la Picota-66</v>
          </cell>
          <cell r="E1727" t="str">
            <v>Esmalte sintético alquídico a base de aceite sobre Puertas metálicas, tres (3) capas aplicadas con pistola sobre la totalidad de las caras vistas de hoja y marco, incluye preparación de superficie y diluyente. Incluye marco, montante, pisavidrios (si aplica)</v>
          </cell>
          <cell r="F1727" t="str">
            <v>m2</v>
          </cell>
          <cell r="G1727">
            <v>20</v>
          </cell>
          <cell r="H1727">
            <v>30344</v>
          </cell>
          <cell r="I1727">
            <v>606880</v>
          </cell>
        </row>
        <row r="1728">
          <cell r="D1728" t="str">
            <v>IG Manizales EPMSC -99</v>
          </cell>
          <cell r="E1728" t="str">
            <v>Esmalte sintético alquídico a base de aceite sobre Puertas metálicas, tres (3) capas aplicadas con pistola sobre la totalidad de las caras vistas de hoja y marco, incluye preparación de superficie y diluyente. Incluye marco, montante, pisavidrios (si aplica)</v>
          </cell>
          <cell r="F1728" t="str">
            <v>m2</v>
          </cell>
          <cell r="G1728">
            <v>160</v>
          </cell>
          <cell r="H1728">
            <v>30344</v>
          </cell>
          <cell r="I1728">
            <v>4855040</v>
          </cell>
        </row>
        <row r="1729">
          <cell r="D1729" t="str">
            <v>IG Corozal-83</v>
          </cell>
          <cell r="E1729" t="str">
            <v>Esmalte sintético alquídico a base de aceite sobre Puertas metálicas, tres (3) capas aplicadas con pistola sobre la totalidad de las caras vistas de hoja y marco, incluye preparación de superficie y diluyente. Incluye marco, montante, pisavidrios (si aplica)</v>
          </cell>
          <cell r="F1729" t="str">
            <v>m2</v>
          </cell>
          <cell r="G1729">
            <v>10</v>
          </cell>
          <cell r="H1729">
            <v>30344</v>
          </cell>
          <cell r="I1729">
            <v>303440</v>
          </cell>
        </row>
        <row r="1730">
          <cell r="D1730" t="str">
            <v>AS Cartagena-266</v>
          </cell>
          <cell r="E1730" t="str">
            <v>Esmalte sintético alquídico a base de aceite sobre Puertas metálicas, tres (3) capas aplicadas con pistola sobre la totalidad de las caras vistas de hoja y marco, incluye preparación de superficie y diluyente. Incluye marco, montante, pisavidrios (si aplica)</v>
          </cell>
          <cell r="F1730" t="str">
            <v>m2</v>
          </cell>
          <cell r="G1730">
            <v>28</v>
          </cell>
          <cell r="H1730">
            <v>30344</v>
          </cell>
          <cell r="I1730">
            <v>849632</v>
          </cell>
        </row>
        <row r="1731">
          <cell r="D1731" t="str">
            <v>AS Acacias-207</v>
          </cell>
          <cell r="E1731" t="str">
            <v>Esmalte sintético alquídico a base de aceite sobre Puertas metálicas, tres (3) capas aplicadas con pistola sobre la totalidad de las caras vistas de hoja y marco, incluye preparación de superficie y diluyente. Incluye marco, montante, pisavidrios (si aplica)</v>
          </cell>
          <cell r="F1731" t="str">
            <v>m2</v>
          </cell>
          <cell r="G1731">
            <v>320</v>
          </cell>
          <cell r="H1731">
            <v>30344</v>
          </cell>
          <cell r="I1731">
            <v>9710080</v>
          </cell>
        </row>
        <row r="1732">
          <cell r="D1732" t="str">
            <v>AS Sincelejo-165</v>
          </cell>
          <cell r="E1732" t="str">
            <v>Esmalte sintético alquídico a base de aceite sobre Puertas metálicas, tres (3) capas aplicadas con pistola sobre la totalidad de las caras vistas de hoja y marco, incluye preparación de superficie y diluyente. Incluye marco, montante, pisavidrios (si aplica)</v>
          </cell>
          <cell r="F1732" t="str">
            <v>m2</v>
          </cell>
          <cell r="G1732">
            <v>9</v>
          </cell>
          <cell r="H1732">
            <v>30344</v>
          </cell>
          <cell r="I1732">
            <v>273096</v>
          </cell>
        </row>
        <row r="1733">
          <cell r="D1733" t="str">
            <v>AS Bogota Salud Mental-352</v>
          </cell>
          <cell r="E1733" t="str">
            <v>Esmalte sintético alquídico a base de aceite sobre Puertas metálicas, tres (3) capas aplicadas con pistola sobre la totalidad de las caras vistas de hoja y marco, incluye preparación de superficie y diluyente. Incluye marco, montante, pisavidrios (si aplica)</v>
          </cell>
          <cell r="F1733" t="str">
            <v>m2</v>
          </cell>
          <cell r="G1733">
            <v>194.67</v>
          </cell>
          <cell r="H1733">
            <v>30344</v>
          </cell>
          <cell r="I1733">
            <v>5907066.4800000004</v>
          </cell>
        </row>
        <row r="1734">
          <cell r="D1734" t="str">
            <v>AS Bogota Picota-264</v>
          </cell>
          <cell r="E1734" t="str">
            <v>Esmalte sintético alquídico a base de aceite sobre Puertas metálicas, tres (3) capas aplicadas con pistola sobre la totalidad de las caras vistas de hoja y marco, incluye preparación de superficie y diluyente. Incluye marco, montante, pisavidrios (si aplica)</v>
          </cell>
          <cell r="F1734" t="str">
            <v>m2</v>
          </cell>
          <cell r="G1734">
            <v>146</v>
          </cell>
          <cell r="H1734">
            <v>30344</v>
          </cell>
          <cell r="I1734">
            <v>4430224</v>
          </cell>
        </row>
        <row r="1735">
          <cell r="D1735" t="str">
            <v>AS Tumaco-396</v>
          </cell>
          <cell r="E1735" t="str">
            <v>Esmalte sintético alquídico a base de aceite sobre Puertas metálicas, tres (3) capas aplicadas con pistola sobre la totalidad de las caras vistas de hoja y marco, incluye preparación de superficie y diluyente. Incluye marco, montante, pisavidrios (si aplica)</v>
          </cell>
          <cell r="F1735" t="str">
            <v>m2</v>
          </cell>
          <cell r="G1735">
            <v>215</v>
          </cell>
          <cell r="H1735">
            <v>30344</v>
          </cell>
          <cell r="I1735">
            <v>6523960</v>
          </cell>
        </row>
        <row r="1736">
          <cell r="D1736" t="str">
            <v>AS Apartado-383</v>
          </cell>
          <cell r="E1736" t="str">
            <v>Esmalte sintético alquídico a base de aceite sobre Puertas metálicas, tres (3) capas aplicadas con pistola sobre la totalidad de las caras vistas de hoja y marco, incluye preparación de superficie y diluyente. Incluye marco, montante, pisavidrios (si aplica)</v>
          </cell>
          <cell r="F1736" t="str">
            <v>m2</v>
          </cell>
          <cell r="G1736">
            <v>320</v>
          </cell>
          <cell r="H1736">
            <v>30344</v>
          </cell>
          <cell r="I1736">
            <v>9710080</v>
          </cell>
        </row>
        <row r="1737">
          <cell r="D1737" t="str">
            <v>IG Manizales RM-70</v>
          </cell>
          <cell r="E1737" t="str">
            <v>Esmalte sintético alquídico a base de aceite sobre Puertas metálicas, tres (3) capas aplicadas con pistola sobre la totalidad de las caras vistas de hoja y marco, incluye preparación de superficie y diluyente. Incluye marco, montante, pisavidrios (si aplica)</v>
          </cell>
          <cell r="F1737" t="str">
            <v>m2</v>
          </cell>
          <cell r="G1737">
            <v>5</v>
          </cell>
          <cell r="H1737">
            <v>30344</v>
          </cell>
          <cell r="I1737">
            <v>151720</v>
          </cell>
        </row>
        <row r="1738">
          <cell r="D1738" t="str">
            <v>IG Manizales RM-149</v>
          </cell>
          <cell r="E1738" t="str">
            <v>Esmalte sintético alquídico a base de aceite sobre Puertas metálicas, tres (3) capas aplicadas con pistola sobre la totalidad de las caras vistas de hoja y marco, incluye preparación de superficie y diluyente. Incluye marco, montante, pisavidrios (si aplica)</v>
          </cell>
          <cell r="F1738" t="str">
            <v>m2</v>
          </cell>
          <cell r="G1738">
            <v>20</v>
          </cell>
          <cell r="H1738">
            <v>30344</v>
          </cell>
          <cell r="I1738">
            <v>606880</v>
          </cell>
        </row>
        <row r="1739">
          <cell r="D1739" t="str">
            <v>IG Manizales RM-353</v>
          </cell>
          <cell r="E1739" t="str">
            <v>Esmalte sintético alquídico a base de aceite sobre Puertas metálicas, tres (3) capas aplicadas con pistola sobre la totalidad de las caras vistas de hoja y marco, incluye preparación de superficie y diluyente. Incluye marco, montante, pisavidrios (si aplica)</v>
          </cell>
          <cell r="F1739" t="str">
            <v>m²</v>
          </cell>
          <cell r="G1739">
            <v>150</v>
          </cell>
          <cell r="H1739">
            <v>30344</v>
          </cell>
          <cell r="I1739">
            <v>4551600</v>
          </cell>
        </row>
        <row r="1740">
          <cell r="D1740" t="str">
            <v>IG Medellin Pedregal-100</v>
          </cell>
          <cell r="E1740" t="str">
            <v>Esmalte sintético alquídico a base de aceite sobre Puertas metálicas, tres (3) capas aplicadas con pistola, incluye preparación de superficie y diluyente. Incluye marco, montante, pisavidrios (si aplica) y las dos caras vistas de la hoja</v>
          </cell>
          <cell r="F1740" t="str">
            <v>m2</v>
          </cell>
          <cell r="G1740">
            <v>16.68</v>
          </cell>
          <cell r="H1740">
            <v>30344</v>
          </cell>
          <cell r="I1740">
            <v>506137.92</v>
          </cell>
        </row>
        <row r="1741">
          <cell r="D1741" t="str">
            <v>IG Itagui-79</v>
          </cell>
          <cell r="E1741" t="str">
            <v>Esmalte sintético alquídico a base de aceite sobre Puertas metálicas, tres (3) capas aplicadas con pistola, incluye preparación de superficie y diluyente. Incluye marco, montante, pisavidrios (si aplica) y las dos caras vistas de la hoja</v>
          </cell>
          <cell r="F1741" t="str">
            <v>m2</v>
          </cell>
          <cell r="G1741">
            <v>17.54</v>
          </cell>
          <cell r="H1741">
            <v>30344</v>
          </cell>
          <cell r="I1741">
            <v>532233.76</v>
          </cell>
        </row>
        <row r="1742">
          <cell r="D1742" t="str">
            <v>IG Cartagena-100</v>
          </cell>
          <cell r="E1742" t="str">
            <v>Esmalte sintético alquídico a base de aceite sobre Puertas metálicas, tres (3) capas aplicadas con pistola, incluye preparación de superficie y diluyente. Incluye marco, montante, pisavidrios (si aplica) y las dos caras vistas de la hoja</v>
          </cell>
          <cell r="F1742" t="str">
            <v>m2</v>
          </cell>
          <cell r="G1742">
            <v>16.8</v>
          </cell>
          <cell r="H1742">
            <v>30344</v>
          </cell>
          <cell r="I1742">
            <v>509779.20000000001</v>
          </cell>
        </row>
        <row r="1743">
          <cell r="D1743" t="str">
            <v>IG Garzon-35</v>
          </cell>
          <cell r="E1743" t="str">
            <v>Esmalte sintético alquídico a base de aceite sobre Puertas metálicas, tres (3) capas aplicadas con pistola, incluye preparación de superficie y diluyente. Incluye marco, montante, pisavidrios (si aplica) y las dos caras vistas de la hoja</v>
          </cell>
          <cell r="F1743" t="str">
            <v>m2</v>
          </cell>
          <cell r="G1743">
            <v>5.85</v>
          </cell>
          <cell r="H1743">
            <v>30344</v>
          </cell>
          <cell r="I1743">
            <v>177512.4</v>
          </cell>
        </row>
        <row r="1744">
          <cell r="D1744" t="str">
            <v>IG Medellin Bellavista-81</v>
          </cell>
          <cell r="E1744" t="str">
            <v>Esmalte sintético alquídico a base de aceite sobre Puertas metálicas, tres (3) capas aplicadas con pistola, incluye preparación de superficie y diluyente. Incluye marco, montante, pisavidrios y las dos caras vistas de la hoja</v>
          </cell>
          <cell r="F1744" t="str">
            <v>m2</v>
          </cell>
          <cell r="G1744">
            <v>4</v>
          </cell>
          <cell r="H1744">
            <v>30344</v>
          </cell>
          <cell r="I1744">
            <v>121376</v>
          </cell>
        </row>
        <row r="1745">
          <cell r="D1745" t="str">
            <v>IG Magangue-74</v>
          </cell>
          <cell r="E1745" t="str">
            <v>Esmalte sintético alquídico a base de aceite sobre Puertas metálicas, tres (3) capas aplicadas con pistola, incluye preparación de superficie y diluyente. Incluye marco, montante, pisavidrios y las dos caras vistas de la hoja</v>
          </cell>
          <cell r="F1745" t="str">
            <v>m2</v>
          </cell>
          <cell r="G1745">
            <v>10</v>
          </cell>
          <cell r="H1745">
            <v>30344</v>
          </cell>
          <cell r="I1745">
            <v>303440</v>
          </cell>
        </row>
        <row r="1746">
          <cell r="D1746" t="str">
            <v>IG Monteria-76</v>
          </cell>
          <cell r="E1746" t="str">
            <v>Esmalte sintético alquídico a base de aceite sobre Puertas metálicas, tres (3) capas aplicadas con pistola, incluye preparación de superficie y diluyente. Incluye marco, montante, pisavidrios y las dos caras vistas de la hoja</v>
          </cell>
          <cell r="F1746" t="str">
            <v>m2</v>
          </cell>
          <cell r="G1746">
            <v>10</v>
          </cell>
          <cell r="H1746">
            <v>30344</v>
          </cell>
          <cell r="I1746">
            <v>303440</v>
          </cell>
        </row>
        <row r="1747">
          <cell r="D1747" t="str">
            <v>IG Tumaco-132</v>
          </cell>
          <cell r="E1747" t="str">
            <v>Esmalte sintético alquídico a base de aceite sobre Puertas metálicas, tres (3) capas aplicadas con pistola, incluye preparación de superficie y diluyente. Incluye marco, montante, pisavidrios y las dos caras vistas de la hoja</v>
          </cell>
          <cell r="F1747" t="str">
            <v>m2</v>
          </cell>
          <cell r="G1747">
            <v>5</v>
          </cell>
          <cell r="H1747">
            <v>30344</v>
          </cell>
          <cell r="I1747">
            <v>151720</v>
          </cell>
        </row>
        <row r="1748">
          <cell r="D1748" t="str">
            <v>AS Barranquilla-114</v>
          </cell>
          <cell r="E1748" t="str">
            <v>Esmalte sintético alquídico a base de aceite sobre Rejas metálicas, tres (3) capas aplicadas con pistola sobre las caras vistas de la perfilería, incluye preparación de superficie y diluyente. Incluye marco y todos los elementos metálicos que la componen</v>
          </cell>
          <cell r="F1748" t="str">
            <v>m2</v>
          </cell>
          <cell r="G1748">
            <v>25</v>
          </cell>
          <cell r="H1748">
            <v>12389</v>
          </cell>
          <cell r="I1748">
            <v>309725</v>
          </cell>
        </row>
        <row r="1749">
          <cell r="D1749" t="str">
            <v>AS Acacias-208</v>
          </cell>
          <cell r="E1749" t="str">
            <v>Esmalte sintético alquídico a base de aceite sobre Rejas metálicas, tres (3) capas aplicadas con pistola sobre las caras vistas de la perfilería, incluye preparación de superficie y diluyente. Incluye marco y todos los elementos metálicos que la componen</v>
          </cell>
          <cell r="F1749" t="str">
            <v>m2</v>
          </cell>
          <cell r="G1749">
            <v>100</v>
          </cell>
          <cell r="H1749">
            <v>12389</v>
          </cell>
          <cell r="I1749">
            <v>1238900</v>
          </cell>
        </row>
        <row r="1750">
          <cell r="D1750" t="str">
            <v>AS Acacias-499</v>
          </cell>
          <cell r="E1750" t="str">
            <v>Esmalte sintético alquídico a base de aceite sobre Rejas metálicas, tres (3) capas aplicadas con pistola sobre las caras vistas de la perfilería, incluye preparación de superficie y diluyente. Incluye marco y todos los elementos metálicos que la componen</v>
          </cell>
          <cell r="F1750" t="str">
            <v>m2</v>
          </cell>
          <cell r="G1750">
            <v>25</v>
          </cell>
          <cell r="H1750">
            <v>12389</v>
          </cell>
          <cell r="I1750">
            <v>309725</v>
          </cell>
        </row>
        <row r="1751">
          <cell r="D1751" t="str">
            <v>AS Acacias-638</v>
          </cell>
          <cell r="E1751" t="str">
            <v>Esmalte sintético alquídico a base de aceite sobre Rejas metálicas, tres (3) capas aplicadas con pistola sobre las caras vistas de la perfilería, incluye preparación de superficie y diluyente. Incluye marco y todos los elementos metálicos que la componen</v>
          </cell>
          <cell r="F1751" t="str">
            <v>m2</v>
          </cell>
          <cell r="G1751">
            <v>12</v>
          </cell>
          <cell r="H1751">
            <v>12389</v>
          </cell>
          <cell r="I1751">
            <v>148668</v>
          </cell>
        </row>
        <row r="1752">
          <cell r="D1752" t="str">
            <v>AS Acacias-765</v>
          </cell>
          <cell r="E1752" t="str">
            <v>Esmalte sintético alquídico a base de aceite sobre Rejas metálicas, tres (3) capas aplicadas con pistola sobre las caras vistas de la perfilería, incluye preparación de superficie y diluyente. Incluye marco y todos los elementos metálicos que la componen</v>
          </cell>
          <cell r="F1752" t="str">
            <v>m2</v>
          </cell>
          <cell r="G1752">
            <v>42</v>
          </cell>
          <cell r="H1752">
            <v>12389</v>
          </cell>
          <cell r="I1752">
            <v>520338</v>
          </cell>
        </row>
        <row r="1753">
          <cell r="D1753" t="str">
            <v>AS Acacias-827</v>
          </cell>
          <cell r="E1753" t="str">
            <v>Esmalte sintético alquídico a base de aceite sobre Rejas metálicas, tres (3) capas aplicadas con pistola sobre las caras vistas de la perfilería, incluye preparación de superficie y diluyente. Incluye marco y todos los elementos metálicos que la componen</v>
          </cell>
          <cell r="F1753" t="str">
            <v>m2</v>
          </cell>
          <cell r="G1753">
            <v>5</v>
          </cell>
          <cell r="H1753">
            <v>12389</v>
          </cell>
          <cell r="I1753">
            <v>61945</v>
          </cell>
        </row>
        <row r="1754">
          <cell r="D1754" t="str">
            <v>AS Bogota Area Sanidad-116</v>
          </cell>
          <cell r="E1754" t="str">
            <v>Esmalte sintético alquídico a base de aceite sobre Rejas metálicas, tres (3) capas aplicadas con pistola sobre las caras vistas de la perfilería, incluye preparación de superficie y diluyente. Incluye marco y todos los elementos metálicos que la componen</v>
          </cell>
          <cell r="F1754" t="str">
            <v>m2</v>
          </cell>
          <cell r="G1754">
            <v>296</v>
          </cell>
          <cell r="H1754">
            <v>12389</v>
          </cell>
          <cell r="I1754">
            <v>3667144</v>
          </cell>
        </row>
        <row r="1755">
          <cell r="D1755" t="str">
            <v>AS Bogota Buen Pastor-97</v>
          </cell>
          <cell r="E1755" t="str">
            <v>Esmalte sintético alquídico a base de aceite sobre Rejas metálicas, tres (3) capas aplicadas con pistola sobre las caras vistas de la perfilería, incluye preparación de superficie y diluyente. Incluye marco y todos los elementos metálicos que la componen</v>
          </cell>
          <cell r="F1755" t="str">
            <v>m2</v>
          </cell>
          <cell r="G1755">
            <v>10</v>
          </cell>
          <cell r="H1755">
            <v>12389</v>
          </cell>
          <cell r="I1755">
            <v>123890</v>
          </cell>
        </row>
        <row r="1756">
          <cell r="D1756" t="str">
            <v>AS Tumaco-397</v>
          </cell>
          <cell r="E1756" t="str">
            <v>Esmalte sintético alquídico a base de aceite sobre Rejas metálicas, tres (3) capas aplicadas con pistola sobre las caras vistas de la perfilería, incluye preparación de superficie y diluyente. Incluye marco y todos los elementos metálicos que la componen</v>
          </cell>
          <cell r="F1756" t="str">
            <v>m2</v>
          </cell>
          <cell r="G1756">
            <v>67</v>
          </cell>
          <cell r="H1756">
            <v>12389</v>
          </cell>
          <cell r="I1756">
            <v>830063</v>
          </cell>
        </row>
        <row r="1757">
          <cell r="D1757" t="str">
            <v>AS Apartado-384</v>
          </cell>
          <cell r="E1757" t="str">
            <v>Esmalte sintético alquídico a base de aceite sobre Rejas metálicas, tres (3) capas aplicadas con pistola sobre las caras vistas de la perfilería, incluye preparación de superficie y diluyente. Incluye marco y todos los elementos metálicos que la componen</v>
          </cell>
          <cell r="F1757" t="str">
            <v>m2</v>
          </cell>
          <cell r="G1757">
            <v>100</v>
          </cell>
          <cell r="H1757">
            <v>12389</v>
          </cell>
          <cell r="I1757">
            <v>1238900</v>
          </cell>
        </row>
        <row r="1758">
          <cell r="D1758" t="str">
            <v>IG Valledupar-181</v>
          </cell>
          <cell r="E1758" t="str">
            <v>Esmalte sintético alquídico a base de aceite sobre Rejas metálicas, tres (3) capas aplicadas con pistola sobre las caras vistas de la perfilería, incluye preparación de superficie y diluyente. Incluye marco y todos los elementos metálicos que la componen</v>
          </cell>
          <cell r="F1758" t="str">
            <v>m2</v>
          </cell>
          <cell r="G1758">
            <v>330</v>
          </cell>
          <cell r="H1758">
            <v>12389</v>
          </cell>
          <cell r="I1758">
            <v>4088370</v>
          </cell>
        </row>
        <row r="1759">
          <cell r="D1759" t="str">
            <v>IG Leticia-139</v>
          </cell>
          <cell r="E1759" t="str">
            <v>Esmalte sintético alquídico a base de aceite sobre Rejas metálicas, tres (3) capas aplicadas con pistola sobre las caras vistas de la perfilería, incluye preparación de superficie y diluyente. Incluye marco y todos los elementos metálicos que la componen</v>
          </cell>
          <cell r="F1759" t="str">
            <v>m2</v>
          </cell>
          <cell r="G1759">
            <v>152</v>
          </cell>
          <cell r="H1759">
            <v>12389</v>
          </cell>
          <cell r="I1759">
            <v>1883128</v>
          </cell>
        </row>
        <row r="1760">
          <cell r="D1760" t="str">
            <v>IG Tunja-189</v>
          </cell>
          <cell r="E1760" t="str">
            <v>Esmalte sintético alquídico a base de aceite sobre Rejas metálicas, tres (3) capas aplicadas con pistola sobre las caras vistas de la perfilería, incluye preparación de superficie y diluyente. Incluye marco y todos los elementos metálicos que la componen</v>
          </cell>
          <cell r="F1760" t="str">
            <v>m2</v>
          </cell>
          <cell r="G1760">
            <v>21.920999999999999</v>
          </cell>
          <cell r="H1760">
            <v>12389</v>
          </cell>
          <cell r="I1760">
            <v>271579</v>
          </cell>
        </row>
        <row r="1761">
          <cell r="D1761" t="str">
            <v>IG Magangue-78</v>
          </cell>
          <cell r="E1761" t="str">
            <v>Esmalte sintético alquídico a base de aceite sobre Rejas metálicas, tres (3) capas aplicadas con pistola sobre las caras vistas de la perfilería, incluye preparación de superficie y diluyente. Incluye marco y todos los elementos metálicos que la componen</v>
          </cell>
          <cell r="F1761" t="str">
            <v>m2</v>
          </cell>
          <cell r="G1761">
            <v>32.5</v>
          </cell>
          <cell r="H1761">
            <v>12389</v>
          </cell>
          <cell r="I1761">
            <v>402643</v>
          </cell>
        </row>
        <row r="1762">
          <cell r="D1762" t="str">
            <v>IG Monteria-80</v>
          </cell>
          <cell r="E1762" t="str">
            <v>Esmalte sintético alquídico a base de aceite sobre Rejas metálicas, tres (3) capas aplicadas con pistola sobre las caras vistas de la perfilería, incluye preparación de superficie y diluyente. Incluye marco y todos los elementos metálicos que la componen</v>
          </cell>
          <cell r="F1762" t="str">
            <v>m2</v>
          </cell>
          <cell r="G1762">
            <v>32.5</v>
          </cell>
          <cell r="H1762">
            <v>12389</v>
          </cell>
          <cell r="I1762">
            <v>402642.5</v>
          </cell>
        </row>
        <row r="1763">
          <cell r="D1763" t="str">
            <v>IG Manizales RM-316</v>
          </cell>
          <cell r="E1763" t="str">
            <v>Esmalte sintético alquídico a base de aceite sobre Rejillas / Celosías metálicas (indiferente de si es en vano de puerta o ventana), tres (3) capas aplicadas con pistola sobre las caras vistas de la perfilería, incluye preparación de superficie y diluyente. Incluye marco</v>
          </cell>
          <cell r="F1763" t="str">
            <v>m2</v>
          </cell>
          <cell r="G1763">
            <v>80</v>
          </cell>
          <cell r="H1763">
            <v>29501</v>
          </cell>
          <cell r="I1763">
            <v>2427520</v>
          </cell>
        </row>
        <row r="1764">
          <cell r="D1764" t="str">
            <v>IG Manizales RM-71</v>
          </cell>
          <cell r="E1764" t="str">
            <v>Esmalte sintético alquídico a base de aceite sobre Rejillas / Celosías metálicas (indiferente de si es en vano de puerta o ventana), tres (3) capas aplicadas con pistola sobre las caras vistas de la perfilería, incluye preparación de superficie y diluyente. Incluye marco</v>
          </cell>
          <cell r="F1764" t="str">
            <v>m2</v>
          </cell>
          <cell r="G1764">
            <v>5</v>
          </cell>
          <cell r="H1764">
            <v>29501</v>
          </cell>
          <cell r="I1764">
            <v>151720</v>
          </cell>
        </row>
        <row r="1765">
          <cell r="D1765" t="str">
            <v>IG Leticia-140</v>
          </cell>
          <cell r="E1765" t="str">
            <v>Esmalte sintético alquídico a base de aceite sobre Rejillas / Celosías metálicas (indiferente de si es en vano de puerta o ventana), tres (3) capas aplicadas con pistola sobre las caras vistas de la perfilería, incluye preparación de superficie y diluyente. Incluye marco</v>
          </cell>
          <cell r="F1765" t="str">
            <v>m2</v>
          </cell>
          <cell r="G1765">
            <v>80</v>
          </cell>
          <cell r="H1765">
            <v>29501</v>
          </cell>
          <cell r="I1765">
            <v>2427520</v>
          </cell>
        </row>
        <row r="1766">
          <cell r="D1766" t="str">
            <v>AS Bogota Salud Mental-353</v>
          </cell>
          <cell r="E1766" t="str">
            <v>Esmalte sintético alquídico a base de aceite sobre Ventana metálica tipo Guillotina con alma llena, tres (3) capas aplicadas con pistola sobre las caras vistas de la perfilería, incluye preparación de superficie y diluyente. Incluye marco</v>
          </cell>
          <cell r="F1766" t="str">
            <v>m2</v>
          </cell>
          <cell r="G1766">
            <v>22</v>
          </cell>
          <cell r="H1766">
            <v>27256</v>
          </cell>
          <cell r="I1766">
            <v>599632</v>
          </cell>
        </row>
        <row r="1767">
          <cell r="D1767" t="str">
            <v>IG Garzon-36</v>
          </cell>
          <cell r="E1767" t="str">
            <v>Esmalte sintético alquídico a base de aceite sobre Ventana metálica tipo Guillotina con alma llena, tres (3) capas aplicadas con pistola, incluye preparación de superficie y diluyente. Incluye marco</v>
          </cell>
          <cell r="F1767" t="str">
            <v>m2</v>
          </cell>
          <cell r="G1767">
            <v>7.4880000000000004</v>
          </cell>
          <cell r="H1767">
            <v>27256</v>
          </cell>
          <cell r="I1767">
            <v>204092.93</v>
          </cell>
        </row>
        <row r="1768">
          <cell r="D1768" t="str">
            <v>AS Barranquilla-115</v>
          </cell>
          <cell r="E1768" t="str">
            <v>Esmalte sintético alquídico a base de aceite sobre Ventanería metálica, tres (3) capas aplicadas con pistola sobre las caras vistas de la perfilería, incluye preparación de superficie y diluyente. Incluye marco, montante, divisiones y pisavidrios</v>
          </cell>
          <cell r="F1768" t="str">
            <v>m2</v>
          </cell>
          <cell r="G1768">
            <v>14</v>
          </cell>
          <cell r="H1768">
            <v>10289</v>
          </cell>
          <cell r="I1768">
            <v>144046</v>
          </cell>
        </row>
        <row r="1769">
          <cell r="D1769" t="str">
            <v>AS Cartagena-267</v>
          </cell>
          <cell r="E1769" t="str">
            <v>Esmalte sintético alquídico a base de aceite sobre Ventanería metálica, tres (3) capas aplicadas con pistola sobre las caras vistas de la perfilería, incluye preparación de superficie y diluyente. Incluye marco, montante, divisiones y pisavidrios</v>
          </cell>
          <cell r="F1769" t="str">
            <v>m2</v>
          </cell>
          <cell r="G1769">
            <v>26</v>
          </cell>
          <cell r="H1769">
            <v>10289</v>
          </cell>
          <cell r="I1769">
            <v>267514</v>
          </cell>
        </row>
        <row r="1770">
          <cell r="D1770" t="str">
            <v>AS Acacias-500</v>
          </cell>
          <cell r="E1770" t="str">
            <v>Esmalte sintético alquídico a base de aceite sobre Ventanería metálica, tres (3) capas aplicadas con pistola sobre las caras vistas de la perfilería, incluye preparación de superficie y diluyente. Incluye marco, montante, divisiones y pisavidrios</v>
          </cell>
          <cell r="F1770" t="str">
            <v>m2</v>
          </cell>
          <cell r="G1770">
            <v>25</v>
          </cell>
          <cell r="H1770">
            <v>10289</v>
          </cell>
          <cell r="I1770">
            <v>257225</v>
          </cell>
        </row>
        <row r="1771">
          <cell r="D1771" t="str">
            <v>AS Acacias-639</v>
          </cell>
          <cell r="E1771" t="str">
            <v>Esmalte sintético alquídico a base de aceite sobre Ventanería metálica, tres (3) capas aplicadas con pistola sobre las caras vistas de la perfilería, incluye preparación de superficie y diluyente. Incluye marco, montante, divisiones y pisavidrios</v>
          </cell>
          <cell r="F1771" t="str">
            <v>m2</v>
          </cell>
          <cell r="G1771">
            <v>25</v>
          </cell>
          <cell r="H1771">
            <v>10289</v>
          </cell>
          <cell r="I1771">
            <v>257225</v>
          </cell>
        </row>
        <row r="1772">
          <cell r="D1772" t="str">
            <v>AS Acacias-766</v>
          </cell>
          <cell r="E1772" t="str">
            <v>Esmalte sintético alquídico a base de aceite sobre Ventanería metálica, tres (3) capas aplicadas con pistola sobre las caras vistas de la perfilería, incluye preparación de superficie y diluyente. Incluye marco, montante, divisiones y pisavidrios</v>
          </cell>
          <cell r="F1772" t="str">
            <v>m2</v>
          </cell>
          <cell r="G1772">
            <v>25</v>
          </cell>
          <cell r="H1772">
            <v>10289</v>
          </cell>
          <cell r="I1772">
            <v>257225</v>
          </cell>
        </row>
        <row r="1773">
          <cell r="D1773" t="str">
            <v>AS Acacias-828</v>
          </cell>
          <cell r="E1773" t="str">
            <v>Esmalte sintético alquídico a base de aceite sobre Ventanería metálica, tres (3) capas aplicadas con pistola sobre las caras vistas de la perfilería, incluye preparación de superficie y diluyente. Incluye marco, montante, divisiones y pisavidrios</v>
          </cell>
          <cell r="F1773" t="str">
            <v>m2</v>
          </cell>
          <cell r="G1773">
            <v>5</v>
          </cell>
          <cell r="H1773">
            <v>10289</v>
          </cell>
          <cell r="I1773">
            <v>51445</v>
          </cell>
        </row>
        <row r="1774">
          <cell r="D1774" t="str">
            <v>IG Itagui-81</v>
          </cell>
          <cell r="E1774" t="str">
            <v>Esmalte sintético alquídico a base de aceite sobre Ventanería metálica, tres (3) capas aplicadas con pistola, incluye preparación de superficie y diluyente. Incluye marco, montante, divisiones y pisavidrios</v>
          </cell>
          <cell r="F1774" t="str">
            <v>m2</v>
          </cell>
          <cell r="G1774">
            <v>50</v>
          </cell>
          <cell r="H1774">
            <v>10289</v>
          </cell>
          <cell r="I1774">
            <v>514450</v>
          </cell>
        </row>
        <row r="1775">
          <cell r="D1775" t="str">
            <v>IG Medellin Bellavista-83</v>
          </cell>
          <cell r="E1775" t="str">
            <v>Esmalte sintético alquídico a base de aceite sobre Ventanería metálica, tres (3) capas aplicadas con pistola, incluye preparación de superficie y diluyente. Incluye marco, montante, divisiones y pisavidrios</v>
          </cell>
          <cell r="F1775" t="str">
            <v>m2</v>
          </cell>
          <cell r="G1775">
            <v>3</v>
          </cell>
          <cell r="H1775">
            <v>10289</v>
          </cell>
          <cell r="I1775">
            <v>30867</v>
          </cell>
        </row>
        <row r="1776">
          <cell r="D1776" t="str">
            <v>IG Tumaco-133</v>
          </cell>
          <cell r="E1776" t="str">
            <v>Esmalte sintético alquídico a base de aceite sobre Ventanería metálica, tres (3) capas aplicadas con pistola, incluye preparación de superficie y diluyente. Incluye marco, montante, divisiones y pisavidrios</v>
          </cell>
          <cell r="F1776" t="str">
            <v>m2</v>
          </cell>
          <cell r="G1776">
            <v>5</v>
          </cell>
          <cell r="H1776">
            <v>10289</v>
          </cell>
          <cell r="I1776">
            <v>51445</v>
          </cell>
        </row>
        <row r="1777">
          <cell r="D1777" t="str">
            <v xml:space="preserve"> AS Medellin Bellavista-205</v>
          </cell>
          <cell r="E1777" t="str">
            <v>ESPECIFICACIONES TECNICAS: ancho y fondo de pozo 2,4 por 2,93 m; ancho y fondo de sala de maquina 7,70 por 3,90 m sobre recorrido 4,4m; profundidad minima de foso de amortiguadores, capacidad requerida en sala de maquinas 7 Kva corriente de arranque 52 AMP</v>
          </cell>
          <cell r="F1777" t="str">
            <v>gl</v>
          </cell>
          <cell r="G1777">
            <v>1</v>
          </cell>
          <cell r="H1777" t="str">
            <v xml:space="preserve"> -   </v>
          </cell>
          <cell r="I1777" t="str">
            <v xml:space="preserve"> -   </v>
          </cell>
        </row>
        <row r="1778">
          <cell r="D1778" t="str">
            <v>AS Acacias-354</v>
          </cell>
          <cell r="E1778" t="str">
            <v>Estación de control 3", incluye accesorios</v>
          </cell>
          <cell r="F1778" t="str">
            <v>un</v>
          </cell>
          <cell r="G1778">
            <v>2</v>
          </cell>
          <cell r="H1778">
            <v>2515700</v>
          </cell>
          <cell r="I1778">
            <v>5031400</v>
          </cell>
        </row>
        <row r="1779">
          <cell r="D1779" t="str">
            <v>AS Bucaramanga-158</v>
          </cell>
          <cell r="E1779" t="str">
            <v>Estación de control 3", incluye accesorios</v>
          </cell>
          <cell r="F1779" t="str">
            <v>un</v>
          </cell>
          <cell r="G1779">
            <v>2</v>
          </cell>
          <cell r="H1779">
            <v>2515700</v>
          </cell>
          <cell r="I1779">
            <v>5031400</v>
          </cell>
        </row>
        <row r="1780">
          <cell r="D1780" t="str">
            <v>AS Tumaco-182</v>
          </cell>
          <cell r="E1780" t="str">
            <v>Estación de control 3", incluye accesorios</v>
          </cell>
          <cell r="F1780" t="str">
            <v>un</v>
          </cell>
          <cell r="G1780">
            <v>2</v>
          </cell>
          <cell r="H1780">
            <v>2515700</v>
          </cell>
          <cell r="I1780">
            <v>5031400</v>
          </cell>
        </row>
        <row r="1781">
          <cell r="D1781" t="str">
            <v>AS Apartado-165</v>
          </cell>
          <cell r="E1781" t="str">
            <v>Estación de control 3", incluye accesorios</v>
          </cell>
          <cell r="F1781" t="str">
            <v>un</v>
          </cell>
          <cell r="G1781">
            <v>2</v>
          </cell>
          <cell r="H1781">
            <v>2515700</v>
          </cell>
          <cell r="I1781">
            <v>5031400</v>
          </cell>
        </row>
        <row r="1782">
          <cell r="D1782" t="str">
            <v>IG Chaparral-90</v>
          </cell>
          <cell r="E1782" t="str">
            <v>Estructura en madera para cubierta; Tijeras en repisas de Pino 2"x3" distanciadas a ejes cada 0,80m sin ensamble superior pues rematan en correa; Correas en durmientes de Pino de 2"x2" distanciadas a ejes cada 1,50m; incluye ensambles, uniones de clavo y/o tornillo, y distribución de acuerdo a planos de detalle. NO incluye esterilla de apoyo en caso de requerirse. Incluye suministro, fabricación y montaje, lijado fumigado e inmunizado por aspersión de la totalidad de las piezas de madera</v>
          </cell>
          <cell r="F1782" t="str">
            <v>m2</v>
          </cell>
          <cell r="G1782">
            <v>95</v>
          </cell>
          <cell r="H1782">
            <v>14911</v>
          </cell>
          <cell r="I1782">
            <v>1416545</v>
          </cell>
        </row>
        <row r="1783">
          <cell r="D1783" t="str">
            <v>IG Santa Rosa -57</v>
          </cell>
          <cell r="E1783" t="str">
            <v>Estructura metalica de Aleros para teja. Incluye perfilería, pernos de anclaje, tornillería, soldadura, anticorrosivo, pintura de acabado mezcla especial fabricada y aplicada en taller, relacionados y complementarios (a todo costo). Perfilería según diseño. El m2 para pago será medido en planta</v>
          </cell>
          <cell r="F1783" t="str">
            <v>m2</v>
          </cell>
          <cell r="G1783">
            <v>18</v>
          </cell>
          <cell r="H1783">
            <v>22750</v>
          </cell>
          <cell r="I1783">
            <v>409500</v>
          </cell>
        </row>
        <row r="1784">
          <cell r="D1784" t="str">
            <v>IG Santa Rosa -78</v>
          </cell>
          <cell r="E1784" t="str">
            <v>Estructura metalica de Aleros para teja. Incluye perfilería, pernos de anclaje, tornillería, soldadura, anticorrosivo, pintura de acabado mezcla especial fabricada y aplicada en taller, relacionados y complementarios (a todo costo). Perfilería según diseño. El m2 para pago será medido en planta</v>
          </cell>
          <cell r="F1784" t="str">
            <v>m2</v>
          </cell>
          <cell r="G1784">
            <v>51</v>
          </cell>
          <cell r="H1784">
            <v>22750</v>
          </cell>
          <cell r="I1784">
            <v>1160250</v>
          </cell>
        </row>
        <row r="1785">
          <cell r="D1785" t="str">
            <v>IG Tunja-64</v>
          </cell>
          <cell r="E1785" t="str">
            <v>Estructura metalica de Aleros para teja. Incluye perfilería, pernos de anclaje, tornillería, soldadura, anticorrosivo, pintura de acabado mezcla especial fabricada y aplicada en taller, relacionados y complementarios (a todo costo). Perfilería según diseño. El m2 para pago será medido en planta</v>
          </cell>
          <cell r="F1785" t="str">
            <v>m2</v>
          </cell>
          <cell r="G1785">
            <v>32.4</v>
          </cell>
          <cell r="H1785">
            <v>22750</v>
          </cell>
          <cell r="I1785">
            <v>737100</v>
          </cell>
        </row>
        <row r="1786">
          <cell r="D1786" t="str">
            <v>IG Tunja-147</v>
          </cell>
          <cell r="E1786" t="str">
            <v>Estructura metálica para cubierta, incluyendo lámina galvanizada doblada y demás elementos según planos de diseño. Incluye soldaduras, pernos de anclajes y complementarios, suministro, fabricación, montaje, anticorrosivo aplicado en dos (2) capas, pintura de acabado con laca mezcla especial fabricada y aplicada en taller, relacionados y complementarios (a todo costo). Perfilería según diseño</v>
          </cell>
          <cell r="F1786" t="str">
            <v>kg</v>
          </cell>
          <cell r="G1786">
            <v>200</v>
          </cell>
          <cell r="H1786">
            <v>7500</v>
          </cell>
          <cell r="I1786">
            <v>1500000</v>
          </cell>
        </row>
        <row r="1787">
          <cell r="D1787" t="str">
            <v>AS Bogota Salud Mental-349</v>
          </cell>
          <cell r="E1787" t="str">
            <v>Estuco Acrílico monocomponente aplicado en techo / bajo placa, presentación plástica, producto listo para usar, aplicado en tres (3) capas con llana metálica y lijado para acabado final. Incluye andamiaje y elementos para trabajo en altura, preparación de superficie</v>
          </cell>
          <cell r="F1787" t="str">
            <v>m2</v>
          </cell>
          <cell r="G1787">
            <v>1100</v>
          </cell>
          <cell r="H1787">
            <v>8461</v>
          </cell>
          <cell r="I1787">
            <v>9307100</v>
          </cell>
        </row>
        <row r="1788">
          <cell r="D1788" t="str">
            <v>AS Bucaramanga-312</v>
          </cell>
          <cell r="E1788" t="str">
            <v>Estuco Acrílico monocomponente aplicado en techo / bajo placa, presentación plástica, producto listo para usar, aplicado en tres (3) capas con llana metálica y lijado para acabado final. Incluye preparación de superficie</v>
          </cell>
          <cell r="F1788" t="str">
            <v>m2</v>
          </cell>
          <cell r="G1788">
            <v>596</v>
          </cell>
          <cell r="H1788">
            <v>8461</v>
          </cell>
          <cell r="I1788">
            <v>5042756</v>
          </cell>
        </row>
        <row r="1789">
          <cell r="D1789" t="str">
            <v>AS Bogota Area Sanidad-109</v>
          </cell>
          <cell r="E1789" t="str">
            <v>Estuco Acrílico monocomponente aplicado en techo / bajo placa, presentación plástica, producto listo para usar, aplicado en tres (3) capas con llana metálica y lijado para acabado final. Incluye preparación de superficie</v>
          </cell>
          <cell r="F1789" t="str">
            <v>m2</v>
          </cell>
          <cell r="G1789">
            <v>553</v>
          </cell>
          <cell r="H1789">
            <v>8461</v>
          </cell>
          <cell r="I1789">
            <v>4678933</v>
          </cell>
        </row>
        <row r="1790">
          <cell r="D1790" t="str">
            <v>IG Manizales RM-322</v>
          </cell>
          <cell r="E1790" t="str">
            <v>Estuco Acrílico monocomponente, presentación plástica, producto listo para usar, aplicado en tres (3) capas con llana metálica y lijado para acabado final. Incluye preparación de superficie</v>
          </cell>
          <cell r="F1790" t="str">
            <v>m²</v>
          </cell>
          <cell r="G1790">
            <v>180</v>
          </cell>
          <cell r="H1790">
            <v>6221</v>
          </cell>
          <cell r="I1790">
            <v>1119780</v>
          </cell>
        </row>
        <row r="1791">
          <cell r="D1791" t="str">
            <v>IG Leticia-131</v>
          </cell>
          <cell r="E1791" t="str">
            <v>Estuco Acrílico monocomponente, presentación plástica, producto listo para usar, aplicado en tres (3) capas con llana metálica y lijado para acabado final. Incluye preparación de superficie</v>
          </cell>
          <cell r="F1791" t="str">
            <v>m2</v>
          </cell>
          <cell r="G1791">
            <v>282.375</v>
          </cell>
          <cell r="H1791">
            <v>6221</v>
          </cell>
          <cell r="I1791">
            <v>1756654.88</v>
          </cell>
        </row>
        <row r="1792">
          <cell r="D1792" t="str">
            <v>IG Medellin Pedregal-111</v>
          </cell>
          <cell r="E1792" t="str">
            <v>Estuco Acrílico monocomponente, presentación plástica, producto listo para usar, aplicado en tres (3) capas con llana metálica y lijado para acabado final. Incluye preparación de superficie</v>
          </cell>
          <cell r="F1792" t="str">
            <v>m2</v>
          </cell>
          <cell r="G1792">
            <v>24</v>
          </cell>
          <cell r="H1792">
            <v>6221</v>
          </cell>
          <cell r="I1792">
            <v>149304</v>
          </cell>
        </row>
        <row r="1793">
          <cell r="D1793" t="str">
            <v>IG Itagui-97</v>
          </cell>
          <cell r="E1793" t="str">
            <v>Estuco Acrílico monocomponente, presentación plástica, producto listo para usar, aplicado en tres (3) capas con llana metálica y lijado para acabado final. Incluye preparación de superficie</v>
          </cell>
          <cell r="F1793" t="str">
            <v>m2</v>
          </cell>
          <cell r="G1793">
            <v>367.12</v>
          </cell>
          <cell r="H1793">
            <v>6221</v>
          </cell>
          <cell r="I1793">
            <v>2283853.52</v>
          </cell>
        </row>
        <row r="1794">
          <cell r="D1794" t="str">
            <v>IG Apartado-78</v>
          </cell>
          <cell r="E1794" t="str">
            <v>Estuco Acrílico monocomponente, presentación plástica, producto listo para usar, aplicado en tres (3) capas con llana metálica y lijado para acabado final. Incluye preparación de superficie</v>
          </cell>
          <cell r="F1794" t="str">
            <v>m2</v>
          </cell>
          <cell r="G1794">
            <v>1400</v>
          </cell>
          <cell r="H1794">
            <v>6221</v>
          </cell>
          <cell r="I1794">
            <v>8709400</v>
          </cell>
        </row>
        <row r="1795">
          <cell r="D1795" t="str">
            <v>IG Bogota la Picota-68</v>
          </cell>
          <cell r="E1795" t="str">
            <v>Estuco Acrílico monocomponente, presentación plástica, producto listo para usar, aplicado en tres (3) capas con llana metálica y lijado para acabado final. Incluye preparación de superficie</v>
          </cell>
          <cell r="F1795" t="str">
            <v>m2</v>
          </cell>
          <cell r="G1795">
            <v>100</v>
          </cell>
          <cell r="H1795">
            <v>6221</v>
          </cell>
          <cell r="I1795">
            <v>622100</v>
          </cell>
        </row>
        <row r="1796">
          <cell r="D1796" t="str">
            <v>IG Bogota La Modelo-183</v>
          </cell>
          <cell r="E1796" t="str">
            <v>Estuco Acrílico monocomponente, presentación plástica, producto listo para usar, aplicado en tres (3) capas con llana metálica y lijado para acabado final. Incluye preparación de superficie</v>
          </cell>
          <cell r="F1796" t="str">
            <v>m2</v>
          </cell>
          <cell r="G1796">
            <v>450</v>
          </cell>
          <cell r="H1796">
            <v>6221</v>
          </cell>
          <cell r="I1796">
            <v>2799450</v>
          </cell>
        </row>
        <row r="1797">
          <cell r="D1797" t="str">
            <v>IG Magangue-92</v>
          </cell>
          <cell r="E1797" t="str">
            <v>Estuco Acrílico monocomponente, presentación plástica, producto listo para usar, aplicado en tres (3) capas con llana metálica y lijado para acabado final. Incluye preparación de superficie</v>
          </cell>
          <cell r="F1797" t="str">
            <v>m2</v>
          </cell>
          <cell r="G1797">
            <v>58</v>
          </cell>
          <cell r="H1797">
            <v>6221</v>
          </cell>
          <cell r="I1797">
            <v>360818</v>
          </cell>
        </row>
        <row r="1798">
          <cell r="D1798" t="str">
            <v>IG Cartagena-98</v>
          </cell>
          <cell r="E1798" t="str">
            <v>Estuco Acrílico monocomponente, presentación plástica, producto listo para usar, aplicado en tres (3) capas con llana metálica y lijado para acabado final. Incluye preparación de superficie</v>
          </cell>
          <cell r="F1798" t="str">
            <v>m2</v>
          </cell>
          <cell r="G1798">
            <v>100</v>
          </cell>
          <cell r="H1798">
            <v>6221</v>
          </cell>
          <cell r="I1798">
            <v>622100</v>
          </cell>
        </row>
        <row r="1799">
          <cell r="D1799" t="str">
            <v>IG Combita-97</v>
          </cell>
          <cell r="E1799" t="str">
            <v>Estuco Acrílico monocomponente, presentación plástica, producto listo para usar, aplicado en tres (3) capas con llana metálica y lijado para acabado final. Incluye preparación de superficie</v>
          </cell>
          <cell r="F1799" t="str">
            <v>m2</v>
          </cell>
          <cell r="G1799">
            <v>1067</v>
          </cell>
          <cell r="H1799">
            <v>6221</v>
          </cell>
          <cell r="I1799">
            <v>6637807</v>
          </cell>
        </row>
        <row r="1800">
          <cell r="D1800" t="str">
            <v>IG Florencia Cunduy-41</v>
          </cell>
          <cell r="E1800" t="str">
            <v>Estuco Acrílico monocomponente, presentación plástica, producto listo para usar, aplicado en tres (3) capas con llana metálica y lijado para acabado final. Incluye preparación de superficie</v>
          </cell>
          <cell r="F1800" t="str">
            <v>m2</v>
          </cell>
          <cell r="G1800">
            <v>700</v>
          </cell>
          <cell r="H1800">
            <v>6221</v>
          </cell>
          <cell r="I1800">
            <v>4354700</v>
          </cell>
        </row>
        <row r="1801">
          <cell r="D1801" t="str">
            <v>IG Monteria-94</v>
          </cell>
          <cell r="E1801" t="str">
            <v>Estuco Acrílico monocomponente, presentación plástica, producto listo para usar, aplicado en tres (3) capas con llana metálica y lijado para acabado final. Incluye preparación de superficie</v>
          </cell>
          <cell r="F1801" t="str">
            <v>m2</v>
          </cell>
          <cell r="G1801">
            <v>57</v>
          </cell>
          <cell r="H1801">
            <v>6221</v>
          </cell>
          <cell r="I1801">
            <v>354597</v>
          </cell>
        </row>
        <row r="1802">
          <cell r="D1802" t="str">
            <v>IG Pitalito-83</v>
          </cell>
          <cell r="E1802" t="str">
            <v>Estuco Acrílico monocomponente, presentación plástica, producto listo para usar, aplicado en tres (3) capas con llana metálica y lijado para acabado final. Incluye preparación de superficie</v>
          </cell>
          <cell r="F1802" t="str">
            <v>m2</v>
          </cell>
          <cell r="G1802">
            <v>90</v>
          </cell>
          <cell r="H1802">
            <v>6221</v>
          </cell>
          <cell r="I1802">
            <v>559890</v>
          </cell>
        </row>
        <row r="1803">
          <cell r="D1803" t="str">
            <v>IG Neiva-66</v>
          </cell>
          <cell r="E1803" t="str">
            <v>Estuco Acrílico monocomponente, presentación plástica, producto listo para usar, aplicado en tres (3) capas con llana metálica y lijado para acabado final. Incluye preparación de superficie</v>
          </cell>
          <cell r="F1803" t="str">
            <v>m2</v>
          </cell>
          <cell r="G1803">
            <v>500</v>
          </cell>
          <cell r="H1803">
            <v>6221</v>
          </cell>
          <cell r="I1803">
            <v>3110500</v>
          </cell>
        </row>
        <row r="1804">
          <cell r="D1804" t="str">
            <v>IG Tumaco-129</v>
          </cell>
          <cell r="E1804" t="str">
            <v>Estuco Acrílico monocomponente, presentación plástica, producto listo para usar, aplicado en tres (3) capas con llana metálica y lijado para acabado final. Incluye preparación de superficie</v>
          </cell>
          <cell r="F1804" t="str">
            <v>m2</v>
          </cell>
          <cell r="G1804">
            <v>100</v>
          </cell>
          <cell r="H1804">
            <v>6221</v>
          </cell>
          <cell r="I1804">
            <v>622100</v>
          </cell>
        </row>
        <row r="1805">
          <cell r="D1805" t="str">
            <v>IG Corozal-98</v>
          </cell>
          <cell r="E1805" t="str">
            <v>Estuco Acrílico monocomponente, presentación plástica, producto listo para usar, aplicado en tres (3) capas con llana metálica y lijado para acabado final. Incluye preparación de superficie</v>
          </cell>
          <cell r="F1805" t="str">
            <v>m2</v>
          </cell>
          <cell r="G1805">
            <v>57</v>
          </cell>
          <cell r="H1805">
            <v>6221</v>
          </cell>
          <cell r="I1805">
            <v>354597</v>
          </cell>
        </row>
        <row r="1806">
          <cell r="D1806" t="str">
            <v>IG Aguachica-105</v>
          </cell>
          <cell r="E1806" t="str">
            <v>Estuco Acrílico monocomponente, presentación plástica, producto listo para usar, aplicado en tres (3) capas con llana metálica y lijado para acabado final. Incluye preparación de superficie</v>
          </cell>
          <cell r="F1806" t="str">
            <v>m2</v>
          </cell>
          <cell r="G1806">
            <v>85</v>
          </cell>
          <cell r="H1806">
            <v>6221</v>
          </cell>
          <cell r="I1806">
            <v>528785</v>
          </cell>
        </row>
        <row r="1807">
          <cell r="D1807" t="str">
            <v>IG Chaparral-105</v>
          </cell>
          <cell r="E1807" t="str">
            <v>Estuco Acrílico monocomponente, presentación plástica, producto listo para usar, aplicado en tres (3) capas con llana metálica y lijado para acabado final. Incluye preparación de superficie</v>
          </cell>
          <cell r="F1807" t="str">
            <v>m2</v>
          </cell>
          <cell r="G1807">
            <v>25</v>
          </cell>
          <cell r="H1807">
            <v>6221</v>
          </cell>
          <cell r="I1807">
            <v>155525</v>
          </cell>
        </row>
        <row r="1808">
          <cell r="D1808" t="str">
            <v>IG Tunja-196</v>
          </cell>
          <cell r="E1808" t="str">
            <v>Estuco Acrílico monocomponente, presentación plástica, producto listo para usar, aplicado en tres (3) capas con llana metálica y lijado para acabado final. Incluye preparación de superficie</v>
          </cell>
          <cell r="F1808" t="str">
            <v>m2</v>
          </cell>
          <cell r="G1808">
            <v>78.974999999999994</v>
          </cell>
          <cell r="H1808">
            <v>6221</v>
          </cell>
          <cell r="I1808">
            <v>491303</v>
          </cell>
        </row>
        <row r="1809">
          <cell r="D1809" t="str">
            <v>IG Tunja-207</v>
          </cell>
          <cell r="E1809" t="str">
            <v>Estuco Acrílico monocomponente, presentación plástica, producto listo para usar, aplicado en tres (3) capas con llana metálica y lijado para acabado final. Incluye preparación de superficie</v>
          </cell>
          <cell r="F1809" t="str">
            <v>m2</v>
          </cell>
          <cell r="G1809">
            <v>180</v>
          </cell>
          <cell r="H1809">
            <v>6221</v>
          </cell>
          <cell r="I1809">
            <v>1119780</v>
          </cell>
        </row>
        <row r="1810">
          <cell r="D1810" t="str">
            <v>IG Tunja-212</v>
          </cell>
          <cell r="E1810" t="str">
            <v>Estuco Acrílico monocomponente, presentación plástica, producto listo para usar, aplicado en tres (3) capas con llana metálica y lijado para acabado final. Incluye preparación de superficie</v>
          </cell>
          <cell r="F1810" t="str">
            <v>m2</v>
          </cell>
          <cell r="G1810">
            <v>180</v>
          </cell>
          <cell r="H1810">
            <v>6221</v>
          </cell>
          <cell r="I1810">
            <v>1119780</v>
          </cell>
        </row>
        <row r="1811">
          <cell r="D1811" t="str">
            <v xml:space="preserve"> AS Medellin Bellavista-63</v>
          </cell>
          <cell r="E1811" t="str">
            <v>Estuco Acrílico monocomponente, presentación plástica, producto listo para usar, aplicado en tres (3) capas con llana metálica y lijado para acabado final. Incluye preparación de superficie</v>
          </cell>
          <cell r="F1811" t="str">
            <v>m2</v>
          </cell>
          <cell r="G1811">
            <v>450.2</v>
          </cell>
          <cell r="H1811">
            <v>6221</v>
          </cell>
          <cell r="I1811">
            <v>2800694.2</v>
          </cell>
        </row>
        <row r="1812">
          <cell r="D1812" t="str">
            <v xml:space="preserve"> AS Medellin Bellavista-131</v>
          </cell>
          <cell r="E1812" t="str">
            <v>Estuco Acrílico monocomponente, presentación plástica, producto listo para usar, aplicado en tres (3) capas con llana metálica y lijado para acabado final. Incluye preparación de superficie</v>
          </cell>
          <cell r="F1812" t="str">
            <v>m2</v>
          </cell>
          <cell r="G1812">
            <v>1565</v>
          </cell>
          <cell r="H1812">
            <v>6221</v>
          </cell>
          <cell r="I1812">
            <v>9735865</v>
          </cell>
        </row>
        <row r="1813">
          <cell r="D1813" t="str">
            <v>AS Itagui-61</v>
          </cell>
          <cell r="E1813" t="str">
            <v>Estuco Acrílico monocomponente, presentación plástica, producto listo para usar, aplicado en tres (3) capas con llana metálica y lijado para acabado final. Incluye preparación de superficie</v>
          </cell>
          <cell r="F1813" t="str">
            <v>m2</v>
          </cell>
          <cell r="G1813">
            <v>180</v>
          </cell>
          <cell r="H1813">
            <v>6221</v>
          </cell>
          <cell r="I1813">
            <v>1119780</v>
          </cell>
        </row>
        <row r="1814">
          <cell r="D1814" t="str">
            <v>AS Itagui-125</v>
          </cell>
          <cell r="E1814" t="str">
            <v>Estuco Acrílico monocomponente, presentación plástica, producto listo para usar, aplicado en tres (3) capas con llana metálica y lijado para acabado final. Incluye preparación de superficie</v>
          </cell>
          <cell r="F1814" t="str">
            <v>m2</v>
          </cell>
          <cell r="G1814">
            <v>320</v>
          </cell>
          <cell r="H1814">
            <v>6221</v>
          </cell>
          <cell r="I1814">
            <v>1990720</v>
          </cell>
        </row>
        <row r="1815">
          <cell r="D1815" t="str">
            <v>AS Puerto Triunfo-42</v>
          </cell>
          <cell r="E1815" t="str">
            <v>Estuco Acrílico monocomponente, presentación plástica, producto listo para usar, aplicado en tres (3) capas con llana metálica y lijado para acabado final. Incluye preparación de superficie</v>
          </cell>
          <cell r="F1815" t="str">
            <v>m2</v>
          </cell>
          <cell r="G1815">
            <v>195</v>
          </cell>
          <cell r="H1815">
            <v>6221</v>
          </cell>
          <cell r="I1815">
            <v>1213095</v>
          </cell>
        </row>
        <row r="1816">
          <cell r="D1816" t="str">
            <v>AS Puerto Triunfo-103</v>
          </cell>
          <cell r="E1816" t="str">
            <v>Estuco Acrílico monocomponente, presentación plástica, producto listo para usar, aplicado en tres (3) capas con llana metálica y lijado para acabado final. Incluye preparación de superficie</v>
          </cell>
          <cell r="F1816" t="str">
            <v>m2</v>
          </cell>
          <cell r="G1816">
            <v>240</v>
          </cell>
          <cell r="H1816">
            <v>6221</v>
          </cell>
          <cell r="I1816">
            <v>1493040</v>
          </cell>
        </row>
        <row r="1817">
          <cell r="D1817" t="str">
            <v>AS Medellin Pedregal-81</v>
          </cell>
          <cell r="E1817" t="str">
            <v>Estuco Acrílico monocomponente, presentación plástica, producto listo para usar, aplicado en tres (3) capas con llana metálica y lijado para acabado final. Incluye preparación de superficie</v>
          </cell>
          <cell r="F1817" t="str">
            <v>m2</v>
          </cell>
          <cell r="G1817">
            <v>195</v>
          </cell>
          <cell r="H1817">
            <v>6221</v>
          </cell>
          <cell r="I1817">
            <v>1213095</v>
          </cell>
        </row>
        <row r="1818">
          <cell r="D1818" t="str">
            <v>AS Barranquilla-109</v>
          </cell>
          <cell r="E1818" t="str">
            <v>Estuco Acrílico monocomponente, presentación plástica, producto listo para usar, aplicado en tres (3) capas con llana metálica y lijado para acabado final. Incluye preparación de superficie</v>
          </cell>
          <cell r="F1818" t="str">
            <v>m2</v>
          </cell>
          <cell r="G1818">
            <v>974</v>
          </cell>
          <cell r="H1818">
            <v>6221</v>
          </cell>
          <cell r="I1818">
            <v>6059254</v>
          </cell>
        </row>
        <row r="1819">
          <cell r="D1819" t="str">
            <v>AS Cartagena-259</v>
          </cell>
          <cell r="E1819" t="str">
            <v>Estuco Acrílico monocomponente, presentación plástica, producto listo para usar, aplicado en tres (3) capas con llana metálica y lijado para acabado final. Incluye preparación de superficie</v>
          </cell>
          <cell r="F1819" t="str">
            <v>m2</v>
          </cell>
          <cell r="G1819">
            <v>550</v>
          </cell>
          <cell r="H1819">
            <v>6221</v>
          </cell>
          <cell r="I1819">
            <v>3421550</v>
          </cell>
        </row>
        <row r="1820">
          <cell r="D1820" t="str">
            <v>AS Acacias-198</v>
          </cell>
          <cell r="E1820" t="str">
            <v>Estuco Acrílico monocomponente, presentación plástica, producto listo para usar, aplicado en tres (3) capas con llana metálica y lijado para acabado final. Incluye preparación de superficie</v>
          </cell>
          <cell r="F1820" t="str">
            <v>m2</v>
          </cell>
          <cell r="G1820">
            <v>2400</v>
          </cell>
          <cell r="H1820">
            <v>6221</v>
          </cell>
          <cell r="I1820">
            <v>14930400</v>
          </cell>
        </row>
        <row r="1821">
          <cell r="D1821" t="str">
            <v>AS Acacias-494</v>
          </cell>
          <cell r="E1821" t="str">
            <v>Estuco Acrílico monocomponente, presentación plástica, producto listo para usar, aplicado en tres (3) capas con llana metálica y lijado para acabado final. Incluye preparación de superficie</v>
          </cell>
          <cell r="F1821" t="str">
            <v>m2</v>
          </cell>
          <cell r="G1821">
            <v>137</v>
          </cell>
          <cell r="H1821">
            <v>6221</v>
          </cell>
          <cell r="I1821">
            <v>852277</v>
          </cell>
        </row>
        <row r="1822">
          <cell r="D1822" t="str">
            <v>AS Acacias-633</v>
          </cell>
          <cell r="E1822" t="str">
            <v>Estuco Acrílico monocomponente, presentación plástica, producto listo para usar, aplicado en tres (3) capas con llana metálica y lijado para acabado final. Incluye preparación de superficie</v>
          </cell>
          <cell r="F1822" t="str">
            <v>m2</v>
          </cell>
          <cell r="G1822">
            <v>252</v>
          </cell>
          <cell r="H1822">
            <v>6221</v>
          </cell>
          <cell r="I1822">
            <v>1567692</v>
          </cell>
        </row>
        <row r="1823">
          <cell r="D1823" t="str">
            <v>AS Acacias-760</v>
          </cell>
          <cell r="E1823" t="str">
            <v>Estuco Acrílico monocomponente, presentación plástica, producto listo para usar, aplicado en tres (3) capas con llana metálica y lijado para acabado final. Incluye preparación de superficie</v>
          </cell>
          <cell r="F1823" t="str">
            <v>m2</v>
          </cell>
          <cell r="G1823">
            <v>125</v>
          </cell>
          <cell r="H1823">
            <v>6221</v>
          </cell>
          <cell r="I1823">
            <v>777625</v>
          </cell>
        </row>
        <row r="1824">
          <cell r="D1824" t="str">
            <v>AS Acacias-822</v>
          </cell>
          <cell r="E1824" t="str">
            <v>Estuco Acrílico monocomponente, presentación plástica, producto listo para usar, aplicado en tres (3) capas con llana metálica y lijado para acabado final. Incluye preparación de superficie</v>
          </cell>
          <cell r="F1824" t="str">
            <v>m2</v>
          </cell>
          <cell r="G1824">
            <v>45</v>
          </cell>
          <cell r="H1824">
            <v>6221</v>
          </cell>
          <cell r="I1824">
            <v>279945</v>
          </cell>
        </row>
        <row r="1825">
          <cell r="D1825" t="str">
            <v>AS Sincelejo-159</v>
          </cell>
          <cell r="E1825" t="str">
            <v>Estuco Acrílico monocomponente, presentación plástica, producto listo para usar, aplicado en tres (3) capas con llana metálica y lijado para acabado final. Incluye preparación de superficie</v>
          </cell>
          <cell r="F1825" t="str">
            <v>m2</v>
          </cell>
          <cell r="G1825">
            <v>34</v>
          </cell>
          <cell r="H1825">
            <v>6221</v>
          </cell>
          <cell r="I1825">
            <v>211514</v>
          </cell>
        </row>
        <row r="1826">
          <cell r="D1826" t="str">
            <v>AS Bucaramanga-308</v>
          </cell>
          <cell r="E1826" t="str">
            <v>Estuco Acrílico monocomponente, presentación plástica, producto listo para usar, aplicado en tres (3) capas con llana metálica y lijado para acabado final. Incluye preparación de superficie</v>
          </cell>
          <cell r="F1826" t="str">
            <v>m2</v>
          </cell>
          <cell r="G1826">
            <v>2275</v>
          </cell>
          <cell r="H1826">
            <v>6221</v>
          </cell>
          <cell r="I1826">
            <v>14152775</v>
          </cell>
        </row>
        <row r="1827">
          <cell r="D1827" t="str">
            <v>AS Bogota Area Sanidad-108</v>
          </cell>
          <cell r="E1827" t="str">
            <v>Estuco Acrílico monocomponente, presentación plástica, producto listo para usar, aplicado en tres (3) capas con llana metálica y lijado para acabado final. Incluye preparación de superficie</v>
          </cell>
          <cell r="F1827" t="str">
            <v>m2</v>
          </cell>
          <cell r="G1827">
            <v>485</v>
          </cell>
          <cell r="H1827">
            <v>6221</v>
          </cell>
          <cell r="I1827">
            <v>3017185</v>
          </cell>
        </row>
        <row r="1828">
          <cell r="D1828" t="str">
            <v>AS Bogota Salud Mental-344</v>
          </cell>
          <cell r="E1828" t="str">
            <v>Estuco Acrílico monocomponente, presentación plástica, producto listo para usar, aplicado en tres (3) capas con llana metálica y lijado para acabado final. Incluye preparación de superficie</v>
          </cell>
          <cell r="F1828" t="str">
            <v>m2</v>
          </cell>
          <cell r="G1828">
            <v>3552.7840000000001</v>
          </cell>
          <cell r="H1828">
            <v>6221</v>
          </cell>
          <cell r="I1828">
            <v>22101869.260000002</v>
          </cell>
        </row>
        <row r="1829">
          <cell r="D1829" t="str">
            <v>AS Bogota Buen Pastor-23</v>
          </cell>
          <cell r="E1829" t="str">
            <v>Estuco Acrílico monocomponente, presentación plástica, producto listo para usar, aplicado en tres (3) capas con llana metálica y lijado para acabado final. Incluye preparación de superficie</v>
          </cell>
          <cell r="F1829" t="str">
            <v>m2</v>
          </cell>
          <cell r="G1829">
            <v>450</v>
          </cell>
          <cell r="H1829">
            <v>6221</v>
          </cell>
          <cell r="I1829">
            <v>2799450</v>
          </cell>
        </row>
        <row r="1830">
          <cell r="D1830" t="str">
            <v>AS Tumaco-386</v>
          </cell>
          <cell r="E1830" t="str">
            <v>Estuco Acrílico monocomponente, presentación plástica, producto listo para usar, aplicado en tres (3) capas con llana metálica y lijado para acabado final. Incluye preparación de superficie</v>
          </cell>
          <cell r="F1830" t="str">
            <v>m2</v>
          </cell>
          <cell r="G1830">
            <v>1608</v>
          </cell>
          <cell r="H1830">
            <v>6221</v>
          </cell>
          <cell r="I1830">
            <v>10003368</v>
          </cell>
        </row>
        <row r="1831">
          <cell r="D1831" t="str">
            <v>AS Apartado-374</v>
          </cell>
          <cell r="E1831" t="str">
            <v>Estuco Acrílico monocomponente, presentación plástica, producto listo para usar, aplicado en tres (3) capas con llana metálica y lijado para acabado final. Incluye preparación de superficie</v>
          </cell>
          <cell r="F1831" t="str">
            <v>m2</v>
          </cell>
          <cell r="G1831">
            <v>2400</v>
          </cell>
          <cell r="H1831">
            <v>6221</v>
          </cell>
          <cell r="I1831">
            <v>14930400</v>
          </cell>
        </row>
        <row r="1832">
          <cell r="D1832" t="str">
            <v>IG Manizales RM-161</v>
          </cell>
          <cell r="E1832" t="str">
            <v>Estuco Acrílico monocomponente, presentación plástica, producto listo para usar, aplicado en tres (3) capas con llana metálica y lijado para acabado final. Incluye preparación de superficie</v>
          </cell>
          <cell r="F1832" t="str">
            <v>m2</v>
          </cell>
          <cell r="G1832">
            <v>120</v>
          </cell>
          <cell r="H1832">
            <v>6221</v>
          </cell>
          <cell r="I1832">
            <v>746520</v>
          </cell>
        </row>
        <row r="1833">
          <cell r="D1833" t="str">
            <v>IG Bogota La Modelo-67</v>
          </cell>
          <cell r="E1833" t="str">
            <v>Estuco Acrílico monocomponente, presentación plástica, producto listo para usar, aplicado en tres (3) capas con llana metálica y lijado para acabado final. Incluye preparación de superficie + Pintura Vinilo acrílica plástica semi-lavable Tipo 2, aplicado en tres (3) capas. Incluye preparación de superficie</v>
          </cell>
          <cell r="F1833" t="str">
            <v>m2</v>
          </cell>
          <cell r="G1833">
            <v>50</v>
          </cell>
          <cell r="H1833">
            <v>17069</v>
          </cell>
          <cell r="I1833">
            <v>853450</v>
          </cell>
        </row>
        <row r="1834">
          <cell r="D1834" t="str">
            <v>IG Bogota La Modelo-124</v>
          </cell>
          <cell r="E1834" t="str">
            <v>Estuco Acrílico monocomponente, presentación plástica, producto listo para usar, aplicado en tres (3) capas con llana metálica y lijado para acabado final. Incluye preparación de superficie + Pintura Vinilo acrílica plástica semi-lavable Tipo 2, aplicado en tres (3) capas. Incluye preparación de superficie</v>
          </cell>
          <cell r="F1834" t="str">
            <v>m2</v>
          </cell>
          <cell r="G1834">
            <v>45.15</v>
          </cell>
          <cell r="H1834">
            <v>17069</v>
          </cell>
          <cell r="I1834">
            <v>770665.35</v>
          </cell>
        </row>
        <row r="1835">
          <cell r="D1835" t="str">
            <v>IG Manizales RM-85</v>
          </cell>
          <cell r="E1835" t="str">
            <v>Estuco en polvo premezclado a base de yeso, producto listo para usar, aplicado en tres (3) capas con llana metálica y lijado para acabado final. Incluye preparación de superficie</v>
          </cell>
          <cell r="F1835" t="str">
            <v>m2</v>
          </cell>
          <cell r="G1835">
            <v>140</v>
          </cell>
          <cell r="H1835">
            <v>21609</v>
          </cell>
          <cell r="I1835">
            <v>581700</v>
          </cell>
        </row>
        <row r="1836">
          <cell r="D1836" t="str">
            <v>IG Manizales RM-252</v>
          </cell>
          <cell r="E1836" t="str">
            <v>Estuco en polvo premezclado a base de yeso, producto listo para usar, aplicado en tres (3) capas con llana metálica y lijado para acabado final. Incluye preparación de superficie</v>
          </cell>
          <cell r="F1836" t="str">
            <v>m2</v>
          </cell>
          <cell r="G1836">
            <v>120</v>
          </cell>
          <cell r="H1836">
            <v>21609</v>
          </cell>
          <cell r="I1836">
            <v>498600</v>
          </cell>
        </row>
        <row r="1837">
          <cell r="D1837" t="str">
            <v>AS Bucaramanga-124</v>
          </cell>
          <cell r="E1837" t="str">
            <v xml:space="preserve">Excavacion en conglomerado </v>
          </cell>
          <cell r="F1837" t="str">
            <v>m3</v>
          </cell>
          <cell r="G1837">
            <v>25.196000000000002</v>
          </cell>
          <cell r="H1837">
            <v>15947</v>
          </cell>
          <cell r="I1837">
            <v>401800.61</v>
          </cell>
        </row>
        <row r="1838">
          <cell r="D1838" t="str">
            <v>AS Bucaramanga-125</v>
          </cell>
          <cell r="E1838" t="str">
            <v>Excavacion en roca</v>
          </cell>
          <cell r="F1838" t="str">
            <v>m3</v>
          </cell>
          <cell r="G1838">
            <v>6.0540000000000003</v>
          </cell>
          <cell r="H1838">
            <v>28450</v>
          </cell>
          <cell r="I1838">
            <v>172236.3</v>
          </cell>
        </row>
        <row r="1839">
          <cell r="D1839" t="str">
            <v>AS Bucaramanga-123</v>
          </cell>
          <cell r="E1839" t="str">
            <v>Excavacion en tierra de 0 - 2mts</v>
          </cell>
          <cell r="F1839" t="str">
            <v>m3</v>
          </cell>
          <cell r="G1839">
            <v>36.911999999999999</v>
          </cell>
          <cell r="H1839">
            <v>10818</v>
          </cell>
          <cell r="I1839">
            <v>399314.02</v>
          </cell>
        </row>
        <row r="1840">
          <cell r="D1840" t="str">
            <v>IG Chaparral-41</v>
          </cell>
          <cell r="E1840" t="str">
            <v>Excavación manual en material común h.&lt;=2,00m. Incluye cargue hasta lugar de acopio. NO incluye retiro. APLICA SOLO CUANDO EL MATERIAL EXCAVADO ES REUTILIZADO COMO RELLENO</v>
          </cell>
          <cell r="F1840" t="str">
            <v>m3</v>
          </cell>
          <cell r="G1840">
            <v>96</v>
          </cell>
          <cell r="H1840">
            <v>21395</v>
          </cell>
          <cell r="I1840">
            <v>2053920</v>
          </cell>
        </row>
        <row r="1841">
          <cell r="D1841" t="str">
            <v>AS Bogota Salud Mental-86</v>
          </cell>
          <cell r="E1841" t="str">
            <v>Excavación manual en material común h.&lt;=2,00m. Incluye cargue hasta lugar de acopio. NO incluye retiro. APLICA SOLO CUANDO EL MATERIAL EXCAVADO ES REUTILIZADO COMO RELLENO</v>
          </cell>
          <cell r="F1841" t="str">
            <v>m3</v>
          </cell>
          <cell r="G1841">
            <v>36</v>
          </cell>
          <cell r="H1841">
            <v>21395</v>
          </cell>
          <cell r="I1841">
            <v>770220</v>
          </cell>
        </row>
        <row r="1842">
          <cell r="D1842" t="str">
            <v>IG Manizales RM-270</v>
          </cell>
          <cell r="E1842" t="str">
            <v>Excavación manual en material común h.&lt;=2,00m. Incluye cargue, retiro, disposición de escombros a sitio aprobado por la autoridad ambiental</v>
          </cell>
          <cell r="F1842" t="str">
            <v>m3</v>
          </cell>
          <cell r="G1842">
            <v>8</v>
          </cell>
          <cell r="H1842">
            <v>44329</v>
          </cell>
          <cell r="I1842">
            <v>440496</v>
          </cell>
        </row>
        <row r="1843">
          <cell r="D1843" t="str">
            <v>IG Medellin Pedregal-139</v>
          </cell>
          <cell r="E1843" t="str">
            <v>Excavación manual en material común h.&lt;=2,00m. Incluye cargue, retiro, disposición de escombros a sitio aprobado por la autoridad ambiental</v>
          </cell>
          <cell r="F1843" t="str">
            <v>m3</v>
          </cell>
          <cell r="G1843">
            <v>146.55000000000001</v>
          </cell>
          <cell r="H1843">
            <v>44329</v>
          </cell>
          <cell r="I1843">
            <v>8069115.8499999996</v>
          </cell>
        </row>
        <row r="1844">
          <cell r="D1844" t="str">
            <v>IG Itagui-129</v>
          </cell>
          <cell r="E1844" t="str">
            <v>Excavación manual en material común h.&lt;=2,00m. Incluye cargue, retiro, disposición de escombros a sitio aprobado por la autoridad ambiental</v>
          </cell>
          <cell r="F1844" t="str">
            <v>m3</v>
          </cell>
          <cell r="G1844">
            <v>13.15</v>
          </cell>
          <cell r="H1844">
            <v>44329</v>
          </cell>
          <cell r="I1844">
            <v>724065.3</v>
          </cell>
        </row>
        <row r="1845">
          <cell r="D1845" t="str">
            <v>IG Apartado-7</v>
          </cell>
          <cell r="E1845" t="str">
            <v>Excavación manual en material común h.&lt;=2,00m. Incluye cargue, retiro, disposición de escombros a sitio aprobado por la autoridad ambiental</v>
          </cell>
          <cell r="F1845" t="str">
            <v>m3</v>
          </cell>
          <cell r="G1845">
            <v>9</v>
          </cell>
          <cell r="H1845">
            <v>44329</v>
          </cell>
          <cell r="I1845">
            <v>495558</v>
          </cell>
        </row>
        <row r="1846">
          <cell r="D1846" t="str">
            <v>IG Medellin Bellavista-15</v>
          </cell>
          <cell r="E1846" t="str">
            <v>Excavación manual en material común h.&lt;=2,00m. Incluye cargue, retiro, disposición de escombros a sitio aprobado por la autoridad ambiental</v>
          </cell>
          <cell r="F1846" t="str">
            <v>m3</v>
          </cell>
          <cell r="G1846">
            <v>20.66</v>
          </cell>
          <cell r="H1846">
            <v>44329</v>
          </cell>
          <cell r="I1846">
            <v>1137581</v>
          </cell>
        </row>
        <row r="1847">
          <cell r="D1847" t="str">
            <v>IG Bogota La Modelo-12</v>
          </cell>
          <cell r="E1847" t="str">
            <v>Excavación manual en material común h.&lt;=2,00m. Incluye cargue, retiro, disposición de escombros a sitio aprobado por la autoridad ambiental</v>
          </cell>
          <cell r="F1847" t="str">
            <v>m3</v>
          </cell>
          <cell r="G1847">
            <v>26.1</v>
          </cell>
          <cell r="H1847">
            <v>44329</v>
          </cell>
          <cell r="I1847">
            <v>1437118.2</v>
          </cell>
        </row>
        <row r="1848">
          <cell r="D1848" t="str">
            <v>IG Bogota La Modelo-130</v>
          </cell>
          <cell r="E1848" t="str">
            <v>Excavación manual en material común h.&lt;=2,00m. Incluye cargue, retiro, disposición de escombros a sitio aprobado por la autoridad ambiental</v>
          </cell>
          <cell r="F1848" t="str">
            <v>m3</v>
          </cell>
          <cell r="G1848">
            <v>5</v>
          </cell>
          <cell r="H1848">
            <v>44329</v>
          </cell>
          <cell r="I1848">
            <v>275310</v>
          </cell>
        </row>
        <row r="1849">
          <cell r="D1849" t="str">
            <v>IG Magangue-41</v>
          </cell>
          <cell r="E1849" t="str">
            <v>Excavación manual en material común h.&lt;=2,00m. Incluye cargue, retiro, disposición de escombros a sitio aprobado por la autoridad ambiental</v>
          </cell>
          <cell r="F1849" t="str">
            <v>m3</v>
          </cell>
          <cell r="G1849">
            <v>25</v>
          </cell>
          <cell r="H1849">
            <v>44329</v>
          </cell>
          <cell r="I1849">
            <v>1376550</v>
          </cell>
        </row>
        <row r="1850">
          <cell r="D1850" t="str">
            <v>IG Cartagena-65</v>
          </cell>
          <cell r="E1850" t="str">
            <v>Excavación manual en material común h.&lt;=2,00m. Incluye cargue, retiro, disposición de escombros a sitio aprobado por la autoridad ambiental</v>
          </cell>
          <cell r="F1850" t="str">
            <v>m3</v>
          </cell>
          <cell r="G1850">
            <v>30</v>
          </cell>
          <cell r="H1850">
            <v>44329</v>
          </cell>
          <cell r="I1850">
            <v>1651860</v>
          </cell>
        </row>
        <row r="1851">
          <cell r="D1851" t="str">
            <v>IG Cartagena-74</v>
          </cell>
          <cell r="E1851" t="str">
            <v>Excavación manual en material común h.&lt;=2,00m. Incluye cargue, retiro, disposición de escombros a sitio aprobado por la autoridad ambiental</v>
          </cell>
          <cell r="F1851" t="str">
            <v>m3</v>
          </cell>
          <cell r="G1851">
            <v>285</v>
          </cell>
          <cell r="H1851">
            <v>44329</v>
          </cell>
          <cell r="I1851">
            <v>15692670</v>
          </cell>
        </row>
        <row r="1852">
          <cell r="D1852" t="str">
            <v>IG Florencia Cunduy-22</v>
          </cell>
          <cell r="E1852" t="str">
            <v>Excavación manual en material común h.&lt;=2,00m. Incluye cargue, retiro, disposición de escombros a sitio aprobado por la autoridad ambiental</v>
          </cell>
          <cell r="F1852" t="str">
            <v>m3</v>
          </cell>
          <cell r="G1852">
            <v>70</v>
          </cell>
          <cell r="H1852">
            <v>44329</v>
          </cell>
          <cell r="I1852">
            <v>3854340</v>
          </cell>
        </row>
        <row r="1853">
          <cell r="D1853" t="str">
            <v>IG Yopal-52</v>
          </cell>
          <cell r="E1853" t="str">
            <v>Excavación manual en material común h.&lt;=2,00m. Incluye cargue, retiro, disposición de escombros a sitio aprobado por la autoridad ambiental</v>
          </cell>
          <cell r="F1853" t="str">
            <v>m3</v>
          </cell>
          <cell r="G1853">
            <v>185</v>
          </cell>
          <cell r="H1853">
            <v>44329</v>
          </cell>
          <cell r="I1853">
            <v>10186470</v>
          </cell>
        </row>
        <row r="1854">
          <cell r="D1854" t="str">
            <v>IG Monteria-43</v>
          </cell>
          <cell r="E1854" t="str">
            <v>Excavación manual en material común h.&lt;=2,00m. Incluye cargue, retiro, disposición de escombros a sitio aprobado por la autoridad ambiental</v>
          </cell>
          <cell r="F1854" t="str">
            <v>m3</v>
          </cell>
          <cell r="G1854">
            <v>52.6</v>
          </cell>
          <cell r="H1854">
            <v>44329</v>
          </cell>
          <cell r="I1854">
            <v>2896261.2</v>
          </cell>
        </row>
        <row r="1855">
          <cell r="D1855" t="str">
            <v>IG Tumaco-29</v>
          </cell>
          <cell r="E1855" t="str">
            <v>Excavación manual en material común h.&lt;=2,00m. Incluye cargue, retiro, disposición de escombros a sitio aprobado por la autoridad ambiental</v>
          </cell>
          <cell r="F1855" t="str">
            <v>m3</v>
          </cell>
          <cell r="G1855">
            <v>192</v>
          </cell>
          <cell r="H1855">
            <v>44329</v>
          </cell>
          <cell r="I1855">
            <v>10571904</v>
          </cell>
        </row>
        <row r="1856">
          <cell r="D1856" t="str">
            <v>IG Santa Rosa -43</v>
          </cell>
          <cell r="E1856" t="str">
            <v>Excavación manual en material común h.&lt;=2,00m. Incluye cargue, retiro, disposición de escombros a sitio aprobado por la autoridad ambiental</v>
          </cell>
          <cell r="F1856" t="str">
            <v>m3</v>
          </cell>
          <cell r="G1856">
            <v>4.62</v>
          </cell>
          <cell r="H1856">
            <v>44329</v>
          </cell>
          <cell r="I1856">
            <v>254386</v>
          </cell>
        </row>
        <row r="1857">
          <cell r="D1857" t="str">
            <v>IG Santa Rosa -68</v>
          </cell>
          <cell r="E1857" t="str">
            <v>Excavación manual en material común h.&lt;=2,00m. Incluye cargue, retiro, disposición de escombros a sitio aprobado por la autoridad ambiental</v>
          </cell>
          <cell r="F1857" t="str">
            <v>m3</v>
          </cell>
          <cell r="G1857">
            <v>7</v>
          </cell>
          <cell r="H1857">
            <v>44329</v>
          </cell>
          <cell r="I1857">
            <v>385434</v>
          </cell>
        </row>
        <row r="1858">
          <cell r="D1858" t="str">
            <v>IG Tunja-54</v>
          </cell>
          <cell r="E1858" t="str">
            <v>Excavación manual en material común h.&lt;=2,00m. Incluye cargue, retiro, disposición de escombros a sitio aprobado por la autoridad ambiental</v>
          </cell>
          <cell r="F1858" t="str">
            <v>m3</v>
          </cell>
          <cell r="G1858">
            <v>9.5039999999999996</v>
          </cell>
          <cell r="H1858">
            <v>44329</v>
          </cell>
          <cell r="I1858">
            <v>523309</v>
          </cell>
        </row>
        <row r="1859">
          <cell r="D1859" t="str">
            <v>IG Tunja-91</v>
          </cell>
          <cell r="E1859" t="str">
            <v>Excavación manual en material común h.&lt;=2,00m. Incluye cargue, retiro, disposición de escombros a sitio aprobado por la autoridad ambiental</v>
          </cell>
          <cell r="F1859" t="str">
            <v>m3</v>
          </cell>
          <cell r="G1859">
            <v>9</v>
          </cell>
          <cell r="H1859">
            <v>44329</v>
          </cell>
          <cell r="I1859">
            <v>495558</v>
          </cell>
        </row>
        <row r="1860">
          <cell r="D1860" t="str">
            <v>IG Tunja-113</v>
          </cell>
          <cell r="E1860" t="str">
            <v>Excavación manual en material común h.&lt;=2,00m. Incluye cargue, retiro, disposición de escombros a sitio aprobado por la autoridad ambiental</v>
          </cell>
          <cell r="F1860" t="str">
            <v>m3</v>
          </cell>
          <cell r="G1860">
            <v>9</v>
          </cell>
          <cell r="H1860">
            <v>44329</v>
          </cell>
          <cell r="I1860">
            <v>495558</v>
          </cell>
        </row>
        <row r="1861">
          <cell r="D1861" t="str">
            <v>IG Tunja-126</v>
          </cell>
          <cell r="E1861" t="str">
            <v>Excavación manual en material común h.&lt;=2,00m. Incluye cargue, retiro, disposición de escombros a sitio aprobado por la autoridad ambiental</v>
          </cell>
          <cell r="F1861" t="str">
            <v>m3</v>
          </cell>
          <cell r="G1861">
            <v>62.4</v>
          </cell>
          <cell r="H1861">
            <v>44329</v>
          </cell>
          <cell r="I1861">
            <v>3435869</v>
          </cell>
        </row>
        <row r="1862">
          <cell r="D1862" t="str">
            <v>IG Bogota Optimiza-Picota -14</v>
          </cell>
          <cell r="E1862" t="str">
            <v>Excavación manual en material común h.&lt;=2,00m. Incluye cargue, retiro, disposición de escombros a sitio aprobado por la autoridad ambiental</v>
          </cell>
          <cell r="F1862" t="str">
            <v>m3</v>
          </cell>
          <cell r="G1862">
            <v>979.86400000000003</v>
          </cell>
          <cell r="H1862">
            <v>44329</v>
          </cell>
          <cell r="I1862">
            <v>43436391.259999998</v>
          </cell>
        </row>
        <row r="1863">
          <cell r="D1863" t="str">
            <v>IG Bogota la Picota-29</v>
          </cell>
          <cell r="E1863" t="str">
            <v>Excavación manual en material común h.&lt;=2,00m. Incluye cargue, retiro, disposición de escombros a sitio aprobado por la autoridad ambiental</v>
          </cell>
          <cell r="F1863" t="str">
            <v>m3</v>
          </cell>
          <cell r="G1863">
            <v>1500</v>
          </cell>
          <cell r="H1863">
            <v>44329</v>
          </cell>
          <cell r="I1863">
            <v>82593000</v>
          </cell>
        </row>
        <row r="1864">
          <cell r="D1864" t="str">
            <v>IG Corozal-50</v>
          </cell>
          <cell r="E1864" t="str">
            <v>Excavación manual en material común h.&lt;=2,00m. Incluye cargue, retiro, disposición de escombros a sitio aprobado por la autoridad ambiental</v>
          </cell>
          <cell r="F1864" t="str">
            <v>m3</v>
          </cell>
          <cell r="G1864">
            <v>52.6</v>
          </cell>
          <cell r="H1864">
            <v>44329</v>
          </cell>
          <cell r="I1864">
            <v>2896261.2</v>
          </cell>
        </row>
        <row r="1865">
          <cell r="D1865" t="str">
            <v>IG Aguachica-31</v>
          </cell>
          <cell r="E1865" t="str">
            <v>Excavación manual en material común h.&lt;=2,00m. Incluye cargue, retiro, disposición de escombros a sitio aprobado por la autoridad ambiental</v>
          </cell>
          <cell r="F1865" t="str">
            <v>m3</v>
          </cell>
          <cell r="G1865">
            <v>195</v>
          </cell>
          <cell r="H1865">
            <v>44329</v>
          </cell>
          <cell r="I1865">
            <v>10737090</v>
          </cell>
        </row>
        <row r="1866">
          <cell r="D1866" t="str">
            <v xml:space="preserve"> AS Medellin Bellavista-32</v>
          </cell>
          <cell r="E1866" t="str">
            <v>Excavación manual en material común h.&lt;=2,00m. Incluye cargue, retiro, disposición de escombros a sitio aprobado por la autoridad ambiental</v>
          </cell>
          <cell r="F1866" t="str">
            <v>m3</v>
          </cell>
          <cell r="G1866">
            <v>18</v>
          </cell>
          <cell r="H1866">
            <v>44329</v>
          </cell>
          <cell r="I1866">
            <v>991116</v>
          </cell>
        </row>
        <row r="1867">
          <cell r="D1867" t="str">
            <v>AS Puerto Triunfo-17</v>
          </cell>
          <cell r="E1867" t="str">
            <v>Excavación manual en material común h.&lt;=2,00m. Incluye cargue, retiro, disposición de escombros a sitio aprobado por la autoridad ambiental</v>
          </cell>
          <cell r="F1867" t="str">
            <v>m3</v>
          </cell>
          <cell r="G1867">
            <v>18</v>
          </cell>
          <cell r="H1867">
            <v>44329</v>
          </cell>
          <cell r="I1867">
            <v>991116</v>
          </cell>
        </row>
        <row r="1868">
          <cell r="D1868" t="str">
            <v>AS Medellin Pedregal-14</v>
          </cell>
          <cell r="E1868" t="str">
            <v>Excavación manual en material común h.&lt;=2,00m. Incluye cargue, retiro, disposición de escombros a sitio aprobado por la autoridad ambiental</v>
          </cell>
          <cell r="F1868" t="str">
            <v>m3</v>
          </cell>
          <cell r="G1868">
            <v>12</v>
          </cell>
          <cell r="H1868">
            <v>44329</v>
          </cell>
          <cell r="I1868">
            <v>660744</v>
          </cell>
        </row>
        <row r="1869">
          <cell r="D1869" t="str">
            <v>AS Cartagena-59</v>
          </cell>
          <cell r="E1869" t="str">
            <v>Excavación manual en material común h.&lt;=2,00m. Incluye cargue, retiro, disposición de escombros a sitio aprobado por la autoridad ambiental</v>
          </cell>
          <cell r="F1869" t="str">
            <v>m3</v>
          </cell>
          <cell r="G1869">
            <v>4</v>
          </cell>
          <cell r="H1869">
            <v>44329</v>
          </cell>
          <cell r="I1869">
            <v>220248</v>
          </cell>
        </row>
        <row r="1870">
          <cell r="D1870" t="str">
            <v>AS Bucaramanga-40</v>
          </cell>
          <cell r="E1870" t="str">
            <v>Excavación manual en material común h.&lt;=2,00m. Incluye cargue, retiro, disposición de escombros a sitio aprobado por la autoridad ambiental</v>
          </cell>
          <cell r="F1870" t="str">
            <v>m3</v>
          </cell>
          <cell r="G1870">
            <v>186.6</v>
          </cell>
          <cell r="H1870">
            <v>44329</v>
          </cell>
          <cell r="I1870">
            <v>10274569.199999999</v>
          </cell>
        </row>
        <row r="1871">
          <cell r="D1871" t="str">
            <v>AS Bucaramanga-54</v>
          </cell>
          <cell r="E1871" t="str">
            <v>Excavación manual en material común h.&lt;=2,00m. Incluye cargue, retiro, disposición de escombros a sitio aprobado por la autoridad ambiental</v>
          </cell>
          <cell r="F1871" t="str">
            <v>m3</v>
          </cell>
          <cell r="G1871">
            <v>71.099999999999994</v>
          </cell>
          <cell r="H1871">
            <v>44329</v>
          </cell>
          <cell r="I1871">
            <v>3914908.2</v>
          </cell>
        </row>
        <row r="1872">
          <cell r="D1872" t="str">
            <v>AS Bogota Salud Mental-74</v>
          </cell>
          <cell r="E1872" t="str">
            <v>Excavación manual en material común h.&lt;=2,00m. Incluye cargue, retiro, disposición de escombros a sitio aprobado por la autoridad ambiental</v>
          </cell>
          <cell r="F1872" t="str">
            <v>m3</v>
          </cell>
          <cell r="G1872">
            <v>380.6</v>
          </cell>
          <cell r="H1872">
            <v>44329</v>
          </cell>
          <cell r="I1872">
            <v>20956597.199999999</v>
          </cell>
        </row>
        <row r="1873">
          <cell r="D1873" t="str">
            <v>AS Bogota Buen Pastor-246</v>
          </cell>
          <cell r="E1873" t="str">
            <v>Excavación manual en material común h.&lt;=2,00m. Incluye cargue, retiro, disposición de escombros a sitio aprobado por la autoridad ambiental</v>
          </cell>
          <cell r="F1873" t="str">
            <v>m3</v>
          </cell>
          <cell r="G1873">
            <v>0.5</v>
          </cell>
          <cell r="H1873">
            <v>44329</v>
          </cell>
          <cell r="I1873">
            <v>27531</v>
          </cell>
        </row>
        <row r="1874">
          <cell r="D1874" t="str">
            <v>AS Barranquilla-21</v>
          </cell>
          <cell r="E1874" t="str">
            <v>Excavación manual en material común h.&lt;=2,00m. Incluye cargue, retiro, disposición de escombros a sitio aprobado por la autoridad ambiental</v>
          </cell>
          <cell r="F1874" t="str">
            <v>m3</v>
          </cell>
          <cell r="G1874">
            <v>3</v>
          </cell>
          <cell r="H1874">
            <v>44329</v>
          </cell>
          <cell r="I1874">
            <v>165186</v>
          </cell>
        </row>
        <row r="1875">
          <cell r="D1875" t="str">
            <v>IG Valledupar-34</v>
          </cell>
          <cell r="E1875" t="str">
            <v>Excavación manual en material común h.&lt;=2,00m. Incluye cargue, retiro, disposición de escombros a sitio aprobado por la autoridad ambiental</v>
          </cell>
          <cell r="F1875" t="str">
            <v>m3</v>
          </cell>
          <cell r="G1875">
            <v>305</v>
          </cell>
          <cell r="H1875">
            <v>44329</v>
          </cell>
          <cell r="I1875">
            <v>16793910</v>
          </cell>
        </row>
        <row r="1876">
          <cell r="D1876" t="str">
            <v>IG Cartagena-66</v>
          </cell>
          <cell r="E1876" t="str">
            <v>Excavación manual en material común h.&lt;=2,00m. Incluye cargue, retiro, disposición de escombros a sitio aprobado por la autoridad ambiental</v>
          </cell>
          <cell r="F1876" t="str">
            <v>m3</v>
          </cell>
          <cell r="G1876">
            <v>50</v>
          </cell>
          <cell r="H1876">
            <v>44329</v>
          </cell>
          <cell r="I1876">
            <v>2753100</v>
          </cell>
        </row>
        <row r="1877">
          <cell r="D1877" t="str">
            <v>AS Barranquilla-19</v>
          </cell>
          <cell r="E1877" t="str">
            <v>Excavación manual en material común h.&lt;=2,00m. Incluye cargue, retiro, disposición de escombros a sitio aprobado por la autoridad ambiental</v>
          </cell>
          <cell r="F1877" t="str">
            <v>m3</v>
          </cell>
          <cell r="G1877">
            <v>49</v>
          </cell>
          <cell r="H1877">
            <v>44329</v>
          </cell>
          <cell r="I1877">
            <v>3033345</v>
          </cell>
        </row>
        <row r="1878">
          <cell r="D1878" t="str">
            <v>AS Cucuta - Todos-35</v>
          </cell>
          <cell r="E1878" t="str">
            <v>Excavación manual en material común h.&lt;=2,00m. Incluye cargue, retiro, disposición de escombros a sitio aprobado por la autoridad ambiental</v>
          </cell>
          <cell r="F1878" t="str">
            <v>m3</v>
          </cell>
          <cell r="G1878">
            <v>31.68</v>
          </cell>
          <cell r="H1878">
            <v>44329</v>
          </cell>
          <cell r="I1878">
            <v>1961150.4</v>
          </cell>
        </row>
        <row r="1879">
          <cell r="D1879" t="str">
            <v>AS Cartagena-60</v>
          </cell>
          <cell r="E1879" t="str">
            <v>Excavación manual en material común h.&lt;=2,00m. Incluye cargue, retiro, disposición de escombros a sitio aprobado por la autoridad ambiental</v>
          </cell>
          <cell r="F1879" t="str">
            <v>m3</v>
          </cell>
          <cell r="G1879">
            <v>2</v>
          </cell>
          <cell r="H1879">
            <v>44329</v>
          </cell>
          <cell r="I1879">
            <v>123810</v>
          </cell>
        </row>
        <row r="1880">
          <cell r="D1880" t="str">
            <v>AS Acacias-26</v>
          </cell>
          <cell r="E1880" t="str">
            <v>Excavación manual en material común h.&lt;=2,00m. Incluye cargue, retiro, disposición de escombros a sitio aprobado por la autoridad ambiental</v>
          </cell>
          <cell r="F1880" t="str">
            <v>m3</v>
          </cell>
          <cell r="G1880">
            <v>87.48</v>
          </cell>
          <cell r="H1880">
            <v>44329</v>
          </cell>
          <cell r="I1880">
            <v>5415449.4000000004</v>
          </cell>
        </row>
        <row r="1881">
          <cell r="D1881" t="str">
            <v>AS Sincelejo-35</v>
          </cell>
          <cell r="E1881" t="str">
            <v>Excavación manual en material común h.&lt;=2,00m. Incluye cargue, retiro, disposición de escombros a sitio aprobado por la autoridad ambiental</v>
          </cell>
          <cell r="F1881" t="str">
            <v>m3</v>
          </cell>
          <cell r="G1881">
            <v>29</v>
          </cell>
          <cell r="H1881">
            <v>44329</v>
          </cell>
          <cell r="I1881">
            <v>1795245</v>
          </cell>
        </row>
        <row r="1882">
          <cell r="D1882" t="str">
            <v>AS Bucaramanga-55</v>
          </cell>
          <cell r="E1882" t="str">
            <v>Excavación manual en material común h.&lt;=2,00m. Incluye cargue, retiro, disposición de escombros a sitio aprobado por la autoridad ambiental</v>
          </cell>
          <cell r="F1882" t="str">
            <v>m3</v>
          </cell>
          <cell r="G1882">
            <v>39</v>
          </cell>
          <cell r="H1882">
            <v>44329</v>
          </cell>
          <cell r="I1882">
            <v>2414295</v>
          </cell>
        </row>
        <row r="1883">
          <cell r="D1883" t="str">
            <v>AS Bogota Salud Mental-75</v>
          </cell>
          <cell r="E1883" t="str">
            <v>Excavación manual en material común h.&lt;=2,00m. Incluye cargue, retiro, disposición de escombros a sitio aprobado por la autoridad ambiental</v>
          </cell>
          <cell r="F1883" t="str">
            <v>m3</v>
          </cell>
          <cell r="G1883">
            <v>45</v>
          </cell>
          <cell r="H1883">
            <v>44329</v>
          </cell>
          <cell r="I1883">
            <v>2785725</v>
          </cell>
        </row>
        <row r="1884">
          <cell r="D1884" t="str">
            <v>AS Bogota Salud Mental-87</v>
          </cell>
          <cell r="E1884" t="str">
            <v>Excavación manual en material común h.&lt;=2,00m. Incluye cargue, retiro, disposición de escombros a sitio aprobado por la autoridad ambiental</v>
          </cell>
          <cell r="F1884" t="str">
            <v>m3</v>
          </cell>
          <cell r="G1884">
            <v>45</v>
          </cell>
          <cell r="H1884">
            <v>44329</v>
          </cell>
          <cell r="I1884">
            <v>2785725</v>
          </cell>
        </row>
        <row r="1885">
          <cell r="D1885" t="str">
            <v>AS Bogota Picota-36</v>
          </cell>
          <cell r="E1885" t="str">
            <v>Excavación manual en material común h.&lt;=2,00m. Incluye cargue, retiro, disposición de escombros a sitio aprobado por la autoridad ambiental</v>
          </cell>
          <cell r="F1885" t="str">
            <v>m3</v>
          </cell>
          <cell r="G1885">
            <v>10</v>
          </cell>
          <cell r="H1885">
            <v>44329</v>
          </cell>
          <cell r="I1885">
            <v>619050</v>
          </cell>
        </row>
        <row r="1886">
          <cell r="D1886" t="str">
            <v>AS Tumaco-26</v>
          </cell>
          <cell r="E1886" t="str">
            <v>Excavación manual en material común h.&lt;=2,00m. Incluye cargue, retiro, disposición de escombros a sitio aprobado por la autoridad ambiental</v>
          </cell>
          <cell r="F1886" t="str">
            <v>m3</v>
          </cell>
          <cell r="G1886">
            <v>57</v>
          </cell>
          <cell r="H1886">
            <v>44329</v>
          </cell>
          <cell r="I1886">
            <v>3528585</v>
          </cell>
        </row>
        <row r="1887">
          <cell r="D1887" t="str">
            <v>AS Apartado-25</v>
          </cell>
          <cell r="E1887" t="str">
            <v>Excavación manual en material común h.&lt;=2,00m. Incluye cargue, retiro, disposición de escombros a sitio aprobado por la autoridad ambiental</v>
          </cell>
          <cell r="F1887" t="str">
            <v>m3</v>
          </cell>
          <cell r="G1887">
            <v>87.48</v>
          </cell>
          <cell r="H1887">
            <v>44329</v>
          </cell>
          <cell r="I1887">
            <v>5415449.4000000004</v>
          </cell>
        </row>
        <row r="1888">
          <cell r="D1888" t="str">
            <v>IG Manizales RM-128</v>
          </cell>
          <cell r="E1888" t="str">
            <v>Excavación manual en material común h.&lt;=2,00m. Incluye cargue, retiro, disposición de escombros a sitio aprobado por la autoridad ambiental</v>
          </cell>
          <cell r="F1888" t="str">
            <v>m3</v>
          </cell>
          <cell r="G1888">
            <v>6</v>
          </cell>
          <cell r="H1888">
            <v>44329</v>
          </cell>
          <cell r="I1888">
            <v>330372</v>
          </cell>
        </row>
        <row r="1889">
          <cell r="D1889" t="str">
            <v>IG Manizales RM-30</v>
          </cell>
          <cell r="E1889" t="str">
            <v>Excavación manual en recebo compactado h.&lt;=2,00m. Incluye cargue, retiro, disposición de escombros a sitio aprobado por la autoridad ambiental</v>
          </cell>
          <cell r="F1889" t="str">
            <v>m3</v>
          </cell>
          <cell r="G1889">
            <v>8</v>
          </cell>
          <cell r="H1889">
            <v>12894</v>
          </cell>
          <cell r="I1889">
            <v>495240</v>
          </cell>
        </row>
        <row r="1890">
          <cell r="D1890" t="str">
            <v>IG Pitalito-20</v>
          </cell>
          <cell r="E1890" t="str">
            <v>Excavación mecánica en material común. Incluye cargue, retiro, disposición de escombros</v>
          </cell>
          <cell r="F1890" t="str">
            <v>m3</v>
          </cell>
          <cell r="G1890">
            <v>20</v>
          </cell>
          <cell r="H1890">
            <v>23670</v>
          </cell>
          <cell r="I1890">
            <v>473400</v>
          </cell>
        </row>
        <row r="1891">
          <cell r="D1891" t="str">
            <v>IG Manizales EPMSC -19</v>
          </cell>
          <cell r="E1891" t="str">
            <v>Excavación mecánica en material común. Incluye cargue, retiro, disposición de escombros</v>
          </cell>
          <cell r="F1891" t="str">
            <v>m3</v>
          </cell>
          <cell r="G1891">
            <v>180</v>
          </cell>
          <cell r="H1891">
            <v>23670</v>
          </cell>
          <cell r="I1891">
            <v>4260600</v>
          </cell>
        </row>
        <row r="1892">
          <cell r="D1892" t="str">
            <v>IG Valledupar-33</v>
          </cell>
          <cell r="E1892" t="str">
            <v>Excavación mecánica en material común. Incluye cargue, retiro, disposición de escombros</v>
          </cell>
          <cell r="F1892" t="str">
            <v>m3</v>
          </cell>
          <cell r="G1892">
            <v>680</v>
          </cell>
          <cell r="H1892">
            <v>23670</v>
          </cell>
          <cell r="I1892">
            <v>16095600</v>
          </cell>
        </row>
        <row r="1893">
          <cell r="D1893" t="str">
            <v>IG Magangue-98</v>
          </cell>
          <cell r="E1893" t="str">
            <v>EXTRACTOR EOLICO EV 17", incluye suministro e instalacion, materiales y actividades necesarias para su correcta instalación y acabados.</v>
          </cell>
          <cell r="F1893" t="str">
            <v>un</v>
          </cell>
          <cell r="G1893">
            <v>4</v>
          </cell>
          <cell r="H1893">
            <v>1016160</v>
          </cell>
          <cell r="I1893">
            <v>4064640</v>
          </cell>
        </row>
        <row r="1894">
          <cell r="D1894" t="str">
            <v>IG Monteria-100</v>
          </cell>
          <cell r="E1894" t="str">
            <v>EXTRACTOR EOLICO EV 17", incluye suministro e instalacion, materiales y actividades necesarias para su correcta instalación y acabados.</v>
          </cell>
          <cell r="F1894" t="str">
            <v>un</v>
          </cell>
          <cell r="G1894">
            <v>4</v>
          </cell>
          <cell r="H1894">
            <v>1016160</v>
          </cell>
          <cell r="I1894">
            <v>4064640</v>
          </cell>
        </row>
        <row r="1895">
          <cell r="D1895" t="str">
            <v>IG Tumaco-159</v>
          </cell>
          <cell r="E1895" t="str">
            <v>EXTRACTOR EOLICO EV 17", incluye suministro e instalacion, materiales y actividades necesarias para su correcta instalación y acabados.</v>
          </cell>
          <cell r="F1895" t="str">
            <v>un</v>
          </cell>
          <cell r="G1895">
            <v>2</v>
          </cell>
          <cell r="H1895">
            <v>1016160</v>
          </cell>
          <cell r="I1895">
            <v>2032320</v>
          </cell>
        </row>
        <row r="1896">
          <cell r="D1896" t="str">
            <v>IG Corozal-104</v>
          </cell>
          <cell r="E1896" t="str">
            <v>EXTRACTOR EOLICO EV 17", incluye suministro e instalacion, materiales y actividades necesarias para su correcta instalación y acabados.</v>
          </cell>
          <cell r="F1896" t="str">
            <v>un</v>
          </cell>
          <cell r="G1896">
            <v>4</v>
          </cell>
          <cell r="H1896">
            <v>1016160</v>
          </cell>
          <cell r="I1896">
            <v>4064640</v>
          </cell>
        </row>
        <row r="1897">
          <cell r="D1897" t="str">
            <v>IG Cartagena-153</v>
          </cell>
          <cell r="E1897" t="str">
            <v>Face Plate</v>
          </cell>
          <cell r="F1897" t="str">
            <v>ml</v>
          </cell>
          <cell r="G1897">
            <v>50</v>
          </cell>
          <cell r="H1897">
            <v>8887</v>
          </cell>
          <cell r="I1897">
            <v>444350</v>
          </cell>
        </row>
        <row r="1898">
          <cell r="D1898" t="str">
            <v>AS Cucuta - Todos-97</v>
          </cell>
          <cell r="E1898" t="str">
            <v>Face Plate</v>
          </cell>
          <cell r="F1898" t="str">
            <v>ml</v>
          </cell>
          <cell r="G1898">
            <v>18</v>
          </cell>
          <cell r="H1898">
            <v>8887</v>
          </cell>
          <cell r="I1898">
            <v>159966</v>
          </cell>
        </row>
        <row r="1899">
          <cell r="D1899" t="str">
            <v>AS Cucuta - Todos-220</v>
          </cell>
          <cell r="E1899" t="str">
            <v>Face Plate</v>
          </cell>
          <cell r="F1899" t="str">
            <v>ml</v>
          </cell>
          <cell r="G1899">
            <v>8</v>
          </cell>
          <cell r="H1899">
            <v>8887</v>
          </cell>
          <cell r="I1899">
            <v>71096</v>
          </cell>
        </row>
        <row r="1900">
          <cell r="D1900" t="str">
            <v>AS Cucuta - Todos-306</v>
          </cell>
          <cell r="E1900" t="str">
            <v>Face Plate</v>
          </cell>
          <cell r="F1900" t="str">
            <v>ml</v>
          </cell>
          <cell r="G1900">
            <v>12</v>
          </cell>
          <cell r="H1900">
            <v>8887</v>
          </cell>
          <cell r="I1900">
            <v>106644</v>
          </cell>
        </row>
        <row r="1901">
          <cell r="D1901" t="str">
            <v>AS Cucuta - Todos-394</v>
          </cell>
          <cell r="E1901" t="str">
            <v>Face Plate</v>
          </cell>
          <cell r="F1901" t="str">
            <v>ml</v>
          </cell>
          <cell r="G1901">
            <v>11</v>
          </cell>
          <cell r="H1901">
            <v>8887</v>
          </cell>
          <cell r="I1901">
            <v>97757</v>
          </cell>
        </row>
        <row r="1902">
          <cell r="D1902" t="str">
            <v>AS Cartagena-176</v>
          </cell>
          <cell r="E1902" t="str">
            <v>Face Plate</v>
          </cell>
          <cell r="F1902" t="str">
            <v>ml</v>
          </cell>
          <cell r="G1902">
            <v>10</v>
          </cell>
          <cell r="H1902">
            <v>8887</v>
          </cell>
          <cell r="I1902">
            <v>88870</v>
          </cell>
        </row>
        <row r="1903">
          <cell r="D1903" t="str">
            <v>AS Sincelejo-103</v>
          </cell>
          <cell r="E1903" t="str">
            <v>Face Plate</v>
          </cell>
          <cell r="F1903" t="str">
            <v>ml</v>
          </cell>
          <cell r="G1903">
            <v>10</v>
          </cell>
          <cell r="H1903">
            <v>8887</v>
          </cell>
          <cell r="I1903">
            <v>88870</v>
          </cell>
        </row>
        <row r="1904">
          <cell r="D1904" t="str">
            <v>AS Bogota Picota-103</v>
          </cell>
          <cell r="E1904" t="str">
            <v>Face Plate</v>
          </cell>
          <cell r="F1904" t="str">
            <v>ml</v>
          </cell>
          <cell r="G1904">
            <v>31</v>
          </cell>
          <cell r="H1904">
            <v>8887</v>
          </cell>
          <cell r="I1904">
            <v>275497</v>
          </cell>
        </row>
        <row r="1905">
          <cell r="D1905" t="str">
            <v>AS Apartado-243</v>
          </cell>
          <cell r="E1905" t="str">
            <v>Face Plate</v>
          </cell>
          <cell r="F1905" t="str">
            <v>UN</v>
          </cell>
          <cell r="G1905">
            <v>18</v>
          </cell>
          <cell r="H1905">
            <v>8887</v>
          </cell>
          <cell r="I1905">
            <v>159966</v>
          </cell>
        </row>
        <row r="1906">
          <cell r="D1906" t="str">
            <v>IG Magangue-35</v>
          </cell>
          <cell r="E1906" t="str">
            <v>Filos y dilataciones con mortero 1:4, ubicaciones en cambios de dirección, en empates de mamposterías contra elementos estructurales y en cualquier adicional según diseño</v>
          </cell>
          <cell r="F1906" t="str">
            <v>ml</v>
          </cell>
          <cell r="G1906">
            <v>125</v>
          </cell>
          <cell r="H1906">
            <v>2500</v>
          </cell>
          <cell r="I1906">
            <v>312500</v>
          </cell>
        </row>
        <row r="1907">
          <cell r="D1907" t="str">
            <v>IG Monteria-37</v>
          </cell>
          <cell r="E1907" t="str">
            <v>Filos y dilataciones con mortero 1:4, ubicaciones en cambios de dirección, en empates de mamposterías contra elementos estructurales y en cualquier adicional según diseño</v>
          </cell>
          <cell r="F1907" t="str">
            <v>ml</v>
          </cell>
          <cell r="G1907">
            <v>125</v>
          </cell>
          <cell r="H1907">
            <v>2500</v>
          </cell>
          <cell r="I1907">
            <v>312500</v>
          </cell>
        </row>
        <row r="1908">
          <cell r="D1908" t="str">
            <v>IG Corozal-44</v>
          </cell>
          <cell r="E1908" t="str">
            <v>Filos y dilataciones con mortero 1:4, ubicaciones en cambios de dirección, en empates de mamposterías contra elementos estructurales y en cualquier adicional según diseño</v>
          </cell>
          <cell r="F1908" t="str">
            <v>ml</v>
          </cell>
          <cell r="G1908">
            <v>125</v>
          </cell>
          <cell r="H1908">
            <v>2500</v>
          </cell>
          <cell r="I1908">
            <v>312500</v>
          </cell>
        </row>
        <row r="1909">
          <cell r="D1909" t="str">
            <v xml:space="preserve"> AS Medellin Bellavista-62</v>
          </cell>
          <cell r="E1909" t="str">
            <v>Filos y dilataciones con mortero 1:4, ubicaciones en cambios de dirección, en empates de mamposterías contra elementos estructurales y en cualquier adicional según diseño</v>
          </cell>
          <cell r="F1909" t="str">
            <v>ml</v>
          </cell>
          <cell r="G1909">
            <v>150</v>
          </cell>
          <cell r="H1909">
            <v>2500</v>
          </cell>
          <cell r="I1909">
            <v>375000</v>
          </cell>
        </row>
        <row r="1910">
          <cell r="D1910" t="str">
            <v>AS Itagui-63</v>
          </cell>
          <cell r="E1910" t="str">
            <v>Filos y dilataciones con mortero 1:4, ubicaciones en cambios de dirección, en empates de mamposterías contra elementos estructurales y en cualquier adicional según diseño</v>
          </cell>
          <cell r="F1910" t="str">
            <v>ml</v>
          </cell>
          <cell r="G1910">
            <v>55</v>
          </cell>
          <cell r="H1910">
            <v>2500</v>
          </cell>
          <cell r="I1910">
            <v>137500</v>
          </cell>
        </row>
        <row r="1911">
          <cell r="D1911" t="str">
            <v>AS Puerto Triunfo-41</v>
          </cell>
          <cell r="E1911" t="str">
            <v>Filos y dilataciones con mortero 1:4, ubicaciones en cambios de dirección, en empates de mamposterías contra elementos estructurales y en cualquier adicional según diseño</v>
          </cell>
          <cell r="F1911" t="str">
            <v>ml</v>
          </cell>
          <cell r="G1911">
            <v>85</v>
          </cell>
          <cell r="H1911">
            <v>2500</v>
          </cell>
          <cell r="I1911">
            <v>212500</v>
          </cell>
        </row>
        <row r="1912">
          <cell r="D1912" t="str">
            <v>AS Medellin Pedregal-33</v>
          </cell>
          <cell r="E1912" t="str">
            <v>Filos y dilataciones con mortero 1:4, ubicaciones en cambios de dirección, en empates de mamposterías contra elementos estructurales y en cualquier adicional según diseño</v>
          </cell>
          <cell r="F1912" t="str">
            <v>ml</v>
          </cell>
          <cell r="G1912">
            <v>75</v>
          </cell>
          <cell r="H1912">
            <v>2500</v>
          </cell>
          <cell r="I1912">
            <v>187500</v>
          </cell>
        </row>
        <row r="1913">
          <cell r="D1913" t="str">
            <v>AS Acacias-252</v>
          </cell>
          <cell r="E1913" t="str">
            <v>FILTRO DE ALTA CAPACIDAD DE FILTRACION 35% PARA FILTRACION DE AIRE DE SUMINISTRO DIMENSIONES 24" x 12" x 12"</v>
          </cell>
          <cell r="F1913" t="str">
            <v>UN</v>
          </cell>
          <cell r="G1913">
            <v>4</v>
          </cell>
          <cell r="H1913">
            <v>28380</v>
          </cell>
          <cell r="I1913">
            <v>113520</v>
          </cell>
        </row>
        <row r="1914">
          <cell r="D1914" t="str">
            <v>AS Tumaco-300</v>
          </cell>
          <cell r="E1914" t="str">
            <v>Filtro de alta capacidad de filtracion 35% para filtracion de aire de suministro dimensiones 24" x 12" x 12"</v>
          </cell>
          <cell r="F1914" t="str">
            <v>UN</v>
          </cell>
          <cell r="G1914">
            <v>4</v>
          </cell>
          <cell r="H1914">
            <v>28380</v>
          </cell>
          <cell r="I1914">
            <v>113520</v>
          </cell>
        </row>
        <row r="1915">
          <cell r="D1915" t="str">
            <v>AS Apartado-288</v>
          </cell>
          <cell r="E1915" t="str">
            <v>filtro de alta capacidad de filtracion 35% para filtracion de aire de suministro dimensiones 24" x 12" x 12"</v>
          </cell>
          <cell r="F1915" t="str">
            <v>UN</v>
          </cell>
          <cell r="G1915">
            <v>4</v>
          </cell>
          <cell r="H1915">
            <v>28380</v>
          </cell>
          <cell r="I1915">
            <v>113520</v>
          </cell>
        </row>
        <row r="1916">
          <cell r="D1916" t="str">
            <v>AS Acacias-253</v>
          </cell>
          <cell r="E1916" t="str">
            <v>FILTRO DE ALTA CAPACIDAD DE FILTRACION 65% PARA FILTRACION DE AIRE DE SUMINISTRO DIMENSIONES 24" x 12" x 12"</v>
          </cell>
          <cell r="F1916" t="str">
            <v>UN</v>
          </cell>
          <cell r="G1916">
            <v>4</v>
          </cell>
          <cell r="H1916">
            <v>220550</v>
          </cell>
          <cell r="I1916">
            <v>882200</v>
          </cell>
        </row>
        <row r="1917">
          <cell r="D1917" t="str">
            <v>AS Tumaco-301</v>
          </cell>
          <cell r="E1917" t="str">
            <v>Filtro de alta capacidad de filtracion 65% para filtracion de aire de suministro dimensiones 24" x 12" x 12"</v>
          </cell>
          <cell r="F1917" t="str">
            <v>UN</v>
          </cell>
          <cell r="G1917">
            <v>4</v>
          </cell>
          <cell r="H1917">
            <v>220550</v>
          </cell>
          <cell r="I1917">
            <v>882200</v>
          </cell>
        </row>
        <row r="1918">
          <cell r="D1918" t="str">
            <v>AS Apartado-289</v>
          </cell>
          <cell r="E1918" t="str">
            <v>filtro de alta capacidad de filtracion 65% para filtracion de aire de suministro dimensiones 24" x 12" x 12"</v>
          </cell>
          <cell r="F1918" t="str">
            <v>UN</v>
          </cell>
          <cell r="G1918">
            <v>4</v>
          </cell>
          <cell r="H1918">
            <v>220550</v>
          </cell>
          <cell r="I1918">
            <v>882200</v>
          </cell>
        </row>
        <row r="1919">
          <cell r="D1919" t="str">
            <v>AS Acacias-254</v>
          </cell>
          <cell r="E1919" t="str">
            <v>FILTRO HEPA CAPACIDAD DE FILTRACION 99.99% PARA FILTRACION DE AIRE DE EXTRACCIÓN DIMENSIONES 24" x 12" x 12"</v>
          </cell>
          <cell r="F1919" t="str">
            <v>UN</v>
          </cell>
          <cell r="G1919">
            <v>2</v>
          </cell>
          <cell r="H1919">
            <v>737000</v>
          </cell>
          <cell r="I1919">
            <v>1474000</v>
          </cell>
        </row>
        <row r="1920">
          <cell r="D1920" t="str">
            <v>AS Tumaco-302</v>
          </cell>
          <cell r="E1920" t="str">
            <v>Filtro hepa capacidad de filtracion 99.99% para filtracion de aire de extracción dimensiones 24" x 12" x 12"</v>
          </cell>
          <cell r="F1920" t="str">
            <v>UN</v>
          </cell>
          <cell r="G1920">
            <v>2</v>
          </cell>
          <cell r="H1920">
            <v>737000</v>
          </cell>
          <cell r="I1920">
            <v>1474000</v>
          </cell>
        </row>
        <row r="1921">
          <cell r="D1921" t="str">
            <v>AS Apartado-290</v>
          </cell>
          <cell r="E1921" t="str">
            <v>filtro hepa capacidad de filtracion 99.99% para filtracion de aire de extracción dimensiones 24" x 12" x 12"</v>
          </cell>
          <cell r="F1921" t="str">
            <v>UN</v>
          </cell>
          <cell r="G1921">
            <v>2</v>
          </cell>
          <cell r="H1921">
            <v>737000</v>
          </cell>
          <cell r="I1921">
            <v>1474000</v>
          </cell>
        </row>
        <row r="1922">
          <cell r="D1922" t="str">
            <v>IG Bogota Optimiza-Picota -36</v>
          </cell>
          <cell r="E1922" t="str">
            <v>Flanche Universal PN16/10 110mm</v>
          </cell>
          <cell r="F1922" t="str">
            <v>un</v>
          </cell>
          <cell r="G1922">
            <v>12</v>
          </cell>
          <cell r="H1922">
            <v>108210</v>
          </cell>
          <cell r="I1922">
            <v>1298520</v>
          </cell>
        </row>
        <row r="1923">
          <cell r="D1923" t="str">
            <v>IG Bogota Optimiza-Picota -37</v>
          </cell>
          <cell r="E1923" t="str">
            <v>Flanche Universal PN16/10 160mm</v>
          </cell>
          <cell r="F1923" t="str">
            <v>un</v>
          </cell>
          <cell r="G1923">
            <v>8</v>
          </cell>
          <cell r="H1923">
            <v>133704</v>
          </cell>
          <cell r="I1923">
            <v>1069632</v>
          </cell>
        </row>
        <row r="1924">
          <cell r="D1924" t="str">
            <v>IG Bogota Optimiza-Picota -38</v>
          </cell>
          <cell r="E1924" t="str">
            <v>Flanche Universal PN16/10 200mm</v>
          </cell>
          <cell r="F1924" t="str">
            <v>un</v>
          </cell>
          <cell r="G1924">
            <v>12</v>
          </cell>
          <cell r="H1924">
            <v>168808.8</v>
          </cell>
          <cell r="I1924">
            <v>2025705.6</v>
          </cell>
        </row>
        <row r="1925">
          <cell r="D1925" t="str">
            <v>AS Acacias-351</v>
          </cell>
          <cell r="E1925" t="str">
            <v>Gabinete contra incendio Clase I, incluye accesorios</v>
          </cell>
          <cell r="F1925" t="str">
            <v>un</v>
          </cell>
          <cell r="G1925">
            <v>1</v>
          </cell>
          <cell r="H1925">
            <v>1439100</v>
          </cell>
          <cell r="I1925">
            <v>1439100</v>
          </cell>
        </row>
        <row r="1926">
          <cell r="D1926" t="str">
            <v>AS Bucaramanga-155</v>
          </cell>
          <cell r="E1926" t="str">
            <v>Gabinete contra incendio Clase I, incluye accesorios</v>
          </cell>
          <cell r="F1926" t="str">
            <v>un</v>
          </cell>
          <cell r="G1926">
            <v>1</v>
          </cell>
          <cell r="H1926">
            <v>1439100</v>
          </cell>
          <cell r="I1926">
            <v>1439100</v>
          </cell>
        </row>
        <row r="1927">
          <cell r="D1927" t="str">
            <v>AS Tumaco-179</v>
          </cell>
          <cell r="E1927" t="str">
            <v>Gabinete contra incendio Clase I, incluye accesorios</v>
          </cell>
          <cell r="F1927" t="str">
            <v>un</v>
          </cell>
          <cell r="G1927">
            <v>1</v>
          </cell>
          <cell r="H1927">
            <v>1439100</v>
          </cell>
          <cell r="I1927">
            <v>1439100</v>
          </cell>
        </row>
        <row r="1928">
          <cell r="D1928" t="str">
            <v>AS Apartado-162</v>
          </cell>
          <cell r="E1928" t="str">
            <v>Gabinete contra incendio Clase I, incluye accesorios</v>
          </cell>
          <cell r="F1928" t="str">
            <v>un</v>
          </cell>
          <cell r="G1928">
            <v>1</v>
          </cell>
          <cell r="H1928">
            <v>1439100</v>
          </cell>
          <cell r="I1928">
            <v>1439100</v>
          </cell>
        </row>
        <row r="1929">
          <cell r="D1929" t="str">
            <v>AS Cucuta - Todos-217</v>
          </cell>
          <cell r="E1929" t="str">
            <v>Gabinete lógico de 60x60x100cm para Rack de comunicaciones, Incluye Multitoma vertical de 8 puntos, 3 bandejas porta equipos, 2 ventiladores extractores de 4" de uso continuo, puerta delantera en acrílico y trasera en lamina totalmente desmontables.</v>
          </cell>
          <cell r="F1929" t="str">
            <v>UN</v>
          </cell>
          <cell r="G1929">
            <v>1</v>
          </cell>
          <cell r="H1929">
            <v>1105418</v>
          </cell>
          <cell r="I1929">
            <v>1105418</v>
          </cell>
        </row>
        <row r="1930">
          <cell r="D1930" t="str">
            <v>AS Acacias-112</v>
          </cell>
          <cell r="E1930" t="str">
            <v>Gabinete lógico de 60x60x100cm para Rack de comunicaciones, Incluye Multitoma vertical de 8 puntos, 3 bandejas porta equipos, 2 ventiladores extractores de 4" de uso continuo, puerta delantera en acrílico y trasera en lamina totalmente desmontables.</v>
          </cell>
          <cell r="F1930" t="str">
            <v>UN</v>
          </cell>
          <cell r="G1930">
            <v>1</v>
          </cell>
          <cell r="H1930">
            <v>1105418</v>
          </cell>
          <cell r="I1930">
            <v>1105418</v>
          </cell>
        </row>
        <row r="1931">
          <cell r="D1931" t="str">
            <v>AS Bucaramanga-210</v>
          </cell>
          <cell r="E1931" t="str">
            <v>Gabinete lógico de 60x60x100cm para Rack de comunicaciones, Incluye Multitoma vertical de 8 puntos, 3 bandejas porta equipos, 2 ventiladores extractores de 4" de uso continuo, puerta delantera en acrílico y trasera en lamina totalmente desmontables.</v>
          </cell>
          <cell r="F1931" t="str">
            <v>UN</v>
          </cell>
          <cell r="G1931">
            <v>1</v>
          </cell>
          <cell r="H1931">
            <v>1105418</v>
          </cell>
          <cell r="I1931">
            <v>1105418</v>
          </cell>
        </row>
        <row r="1932">
          <cell r="D1932" t="str">
            <v>IG Magangue-154</v>
          </cell>
          <cell r="E1932" t="str">
            <v>Gabinete lógico de 60x60x60cm para Rack de comunicaciones, Incluye Multitoma vertical de 6 puntos, 2 bandejas porta equipos, 2 ventiladores extractores de 4" de uso continuo, puerta delantera en acrílico y trasera en lamina totalmente desmontables.</v>
          </cell>
          <cell r="F1932" t="str">
            <v>UN</v>
          </cell>
          <cell r="G1932">
            <v>1</v>
          </cell>
          <cell r="H1932">
            <v>682018</v>
          </cell>
          <cell r="I1932">
            <v>682018</v>
          </cell>
        </row>
        <row r="1933">
          <cell r="D1933" t="str">
            <v>AS Cartagena-168</v>
          </cell>
          <cell r="E1933" t="str">
            <v>Gabinete lógico de 60x60x60cm para Rack de comunicaciones, Incluye Multitoma vertical de 6 puntos, 2 bandejas porta equipos, 2 ventiladores extractores de 4" de uso continuo, puerta delantera en acrílico y trasera en lamina totalmente desmontables.</v>
          </cell>
          <cell r="F1933" t="str">
            <v>un</v>
          </cell>
          <cell r="G1933">
            <v>1</v>
          </cell>
          <cell r="H1933">
            <v>682018</v>
          </cell>
          <cell r="I1933">
            <v>682018</v>
          </cell>
        </row>
        <row r="1934">
          <cell r="D1934" t="str">
            <v>AS Sincelejo-99</v>
          </cell>
          <cell r="E1934" t="str">
            <v>Gabinete lógico de 60x60x60cm para Rack de comunicaciones, Incluye Multitoma vertical de 6 puntos, 2 bandejas porta equipos, 2 ventiladores extractores de 4" de uso continuo, puerta delantera en acrílico y trasera en lamina totalmente desmontables.</v>
          </cell>
          <cell r="F1934" t="str">
            <v>UN</v>
          </cell>
          <cell r="G1934">
            <v>1</v>
          </cell>
          <cell r="H1934">
            <v>682018</v>
          </cell>
          <cell r="I1934">
            <v>682018</v>
          </cell>
        </row>
        <row r="1935">
          <cell r="D1935" t="str">
            <v>AS Bogota Salud Mental-238</v>
          </cell>
          <cell r="E1935" t="str">
            <v>Gabinete lógico de 60x60x60cm para Rack de comunicaciones, Incluye Multitoma vertical de 6 puntos, 2 bandejas porta equipos, 2 ventiladores extractores de 4" de uso continuo, puerta delantera en acrílico y trasera en lamina totalmente desmontables.</v>
          </cell>
          <cell r="F1935" t="str">
            <v>un</v>
          </cell>
          <cell r="G1935">
            <v>1</v>
          </cell>
          <cell r="H1935">
            <v>682018</v>
          </cell>
          <cell r="I1935">
            <v>682018</v>
          </cell>
        </row>
        <row r="1936">
          <cell r="D1936" t="str">
            <v>AS Apartado-239</v>
          </cell>
          <cell r="E1936" t="str">
            <v>Gabinete lógico de 60x60x60cm para Rack de comunicaciones, Incluye Multitoma vertical de 6 puntos, 2 bandejas porta equipos, 2 ventiladores extractores de 4" de uso continuo, puerta delantera en acrílico y trasera en lamina totalmente desmontables.</v>
          </cell>
          <cell r="F1936" t="str">
            <v>UN</v>
          </cell>
          <cell r="G1936">
            <v>1</v>
          </cell>
          <cell r="H1936">
            <v>682018</v>
          </cell>
          <cell r="I1936">
            <v>682018</v>
          </cell>
        </row>
        <row r="1937">
          <cell r="D1937" t="str">
            <v>IG Manizales RM-40</v>
          </cell>
          <cell r="E1937" t="str">
            <v>Grafil de 4,0 mm a 8,5 mm. Incluye suministro, figurado, fijación, instalación</v>
          </cell>
          <cell r="F1937" t="str">
            <v>kg</v>
          </cell>
          <cell r="G1937">
            <v>120</v>
          </cell>
          <cell r="H1937">
            <v>2880</v>
          </cell>
          <cell r="I1937">
            <v>345600</v>
          </cell>
        </row>
        <row r="1938">
          <cell r="D1938" t="str">
            <v>IG Manizales RM-294</v>
          </cell>
          <cell r="E1938" t="str">
            <v>Grafil de 4,0 mm a 8,5 mm. Incluye suministro, figurado, fijación, instalación</v>
          </cell>
          <cell r="F1938" t="str">
            <v>kg</v>
          </cell>
          <cell r="G1938">
            <v>150</v>
          </cell>
          <cell r="H1938">
            <v>2880</v>
          </cell>
          <cell r="I1938">
            <v>432000</v>
          </cell>
        </row>
        <row r="1939">
          <cell r="D1939" t="str">
            <v>IG Medellin Pedregal-27</v>
          </cell>
          <cell r="E1939" t="str">
            <v>Grafil de 4,0 mm a 8,5 mm. Incluye suministro, figurado, fijación, instalación</v>
          </cell>
          <cell r="F1939" t="str">
            <v>kg</v>
          </cell>
          <cell r="G1939">
            <v>150</v>
          </cell>
          <cell r="H1939">
            <v>2880</v>
          </cell>
          <cell r="I1939">
            <v>432000</v>
          </cell>
        </row>
        <row r="1940">
          <cell r="D1940" t="str">
            <v>IG Itagui-31</v>
          </cell>
          <cell r="E1940" t="str">
            <v>Grafil de 4,0 mm a 8,5 mm. Incluye suministro, figurado, fijación, instalación</v>
          </cell>
          <cell r="F1940" t="str">
            <v>kg</v>
          </cell>
          <cell r="G1940">
            <v>297</v>
          </cell>
          <cell r="H1940">
            <v>2880</v>
          </cell>
          <cell r="I1940">
            <v>855360</v>
          </cell>
        </row>
        <row r="1941">
          <cell r="D1941" t="str">
            <v>IG Apartado-30</v>
          </cell>
          <cell r="E1941" t="str">
            <v>Grafil de 4,0 mm a 8,5 mm. Incluye suministro, figurado, fijación, instalación</v>
          </cell>
          <cell r="F1941" t="str">
            <v>kg</v>
          </cell>
          <cell r="G1941">
            <v>16.8</v>
          </cell>
          <cell r="H1941">
            <v>2880</v>
          </cell>
          <cell r="I1941">
            <v>48384</v>
          </cell>
        </row>
        <row r="1942">
          <cell r="D1942" t="str">
            <v>IG Medellin Bellavista-31</v>
          </cell>
          <cell r="E1942" t="str">
            <v>Grafil de 4,0 mm a 8,5 mm. Incluye suministro, figurado, fijación, instalación</v>
          </cell>
          <cell r="F1942" t="str">
            <v>kg</v>
          </cell>
          <cell r="G1942">
            <v>196</v>
          </cell>
          <cell r="H1942">
            <v>2880</v>
          </cell>
          <cell r="I1942">
            <v>564480</v>
          </cell>
        </row>
        <row r="1943">
          <cell r="D1943" t="str">
            <v>IG Magangue-26</v>
          </cell>
          <cell r="E1943" t="str">
            <v>Grafil de 4,0 mm a 8,5 mm. Incluye suministro, figurado, fijación, instalación</v>
          </cell>
          <cell r="F1943" t="str">
            <v>kg</v>
          </cell>
          <cell r="G1943">
            <v>37.799999999999997</v>
          </cell>
          <cell r="H1943">
            <v>2880</v>
          </cell>
          <cell r="I1943">
            <v>108864</v>
          </cell>
        </row>
        <row r="1944">
          <cell r="D1944" t="str">
            <v>IG Cartagena-30</v>
          </cell>
          <cell r="E1944" t="str">
            <v>Grafil de 4,0 mm a 8,5 mm. Incluye suministro, figurado, fijación, instalación</v>
          </cell>
          <cell r="F1944" t="str">
            <v>kg</v>
          </cell>
          <cell r="G1944">
            <v>100</v>
          </cell>
          <cell r="H1944">
            <v>2880</v>
          </cell>
          <cell r="I1944">
            <v>288000</v>
          </cell>
        </row>
        <row r="1945">
          <cell r="D1945" t="str">
            <v>IG Cartagena-85</v>
          </cell>
          <cell r="E1945" t="str">
            <v>Grafil de 4,0 mm a 8,5 mm. Incluye suministro, figurado, fijación, instalación</v>
          </cell>
          <cell r="F1945" t="str">
            <v>kg</v>
          </cell>
          <cell r="G1945">
            <v>380</v>
          </cell>
          <cell r="H1945">
            <v>2880</v>
          </cell>
          <cell r="I1945">
            <v>1094400</v>
          </cell>
        </row>
        <row r="1946">
          <cell r="D1946" t="str">
            <v>IG Florencia Cunduy-28</v>
          </cell>
          <cell r="E1946" t="str">
            <v>Grafil de 4,0 mm a 8,5 mm. Incluye suministro, figurado, fijación, instalación</v>
          </cell>
          <cell r="F1946" t="str">
            <v>Kg</v>
          </cell>
          <cell r="G1946">
            <v>150</v>
          </cell>
          <cell r="H1946">
            <v>2880</v>
          </cell>
          <cell r="I1946">
            <v>432000</v>
          </cell>
        </row>
        <row r="1947">
          <cell r="D1947" t="str">
            <v>IG Monteria-28</v>
          </cell>
          <cell r="E1947" t="str">
            <v>Grafil de 4,0 mm a 8,5 mm. Incluye suministro, figurado, fijación, instalación</v>
          </cell>
          <cell r="F1947" t="str">
            <v>kg</v>
          </cell>
          <cell r="G1947">
            <v>37.799999999999997</v>
          </cell>
          <cell r="H1947">
            <v>2880</v>
          </cell>
          <cell r="I1947">
            <v>108864</v>
          </cell>
        </row>
        <row r="1948">
          <cell r="D1948" t="str">
            <v>IG Pitalito-31</v>
          </cell>
          <cell r="E1948" t="str">
            <v>Grafil de 4,0 mm a 8,5 mm. Incluye suministro, figurado, fijación, instalación</v>
          </cell>
          <cell r="F1948" t="str">
            <v>Kg</v>
          </cell>
          <cell r="G1948">
            <v>18</v>
          </cell>
          <cell r="H1948">
            <v>2880</v>
          </cell>
          <cell r="I1948">
            <v>51840</v>
          </cell>
        </row>
        <row r="1949">
          <cell r="D1949" t="str">
            <v>IG Neiva-25</v>
          </cell>
          <cell r="E1949" t="str">
            <v>Grafil de 4,0 mm a 8,5 mm. Incluye suministro, figurado, fijación, instalación</v>
          </cell>
          <cell r="F1949" t="str">
            <v>Kg</v>
          </cell>
          <cell r="G1949">
            <v>10.199999999999999</v>
          </cell>
          <cell r="H1949">
            <v>2880</v>
          </cell>
          <cell r="I1949">
            <v>29376</v>
          </cell>
        </row>
        <row r="1950">
          <cell r="D1950" t="str">
            <v>IG Tumaco-45</v>
          </cell>
          <cell r="E1950" t="str">
            <v>Grafil de 4,0 mm a 8,5 mm. Incluye suministro, figurado, fijación, instalación</v>
          </cell>
          <cell r="F1950" t="str">
            <v>kg</v>
          </cell>
          <cell r="G1950">
            <v>500</v>
          </cell>
          <cell r="H1950">
            <v>2880</v>
          </cell>
          <cell r="I1950">
            <v>1440000</v>
          </cell>
        </row>
        <row r="1951">
          <cell r="D1951" t="str">
            <v>IG Corozal-35</v>
          </cell>
          <cell r="E1951" t="str">
            <v>Grafil de 4,0 mm a 8,5 mm. Incluye suministro, figurado, fijación, instalación</v>
          </cell>
          <cell r="F1951" t="str">
            <v>kg</v>
          </cell>
          <cell r="G1951">
            <v>37.799999999999997</v>
          </cell>
          <cell r="H1951">
            <v>2880</v>
          </cell>
          <cell r="I1951">
            <v>108864</v>
          </cell>
        </row>
        <row r="1952">
          <cell r="D1952" t="str">
            <v>IG Chaparral-20</v>
          </cell>
          <cell r="E1952" t="str">
            <v>Grafil de 4,0 mm a 8,5 mm. Incluye suministro, figurado, fijación, instalación</v>
          </cell>
          <cell r="F1952" t="str">
            <v>kg</v>
          </cell>
          <cell r="G1952">
            <v>45</v>
          </cell>
          <cell r="H1952">
            <v>2880</v>
          </cell>
          <cell r="I1952">
            <v>129600</v>
          </cell>
        </row>
        <row r="1953">
          <cell r="D1953" t="str">
            <v xml:space="preserve"> AS Medellin Bellavista-53</v>
          </cell>
          <cell r="E1953" t="str">
            <v>Grafil de 4,0 mm a 8,5 mm. Incluye suministro, figurado, fijación, instalación</v>
          </cell>
          <cell r="F1953" t="str">
            <v>kg</v>
          </cell>
          <cell r="G1953">
            <v>0.5</v>
          </cell>
          <cell r="H1953">
            <v>2880</v>
          </cell>
          <cell r="I1953">
            <v>1440</v>
          </cell>
        </row>
        <row r="1954">
          <cell r="D1954" t="str">
            <v>AS Itagui-54</v>
          </cell>
          <cell r="E1954" t="str">
            <v>Grafil de 4,0 mm a 8,5 mm. Incluye suministro, figurado, fijación, instalación</v>
          </cell>
          <cell r="F1954" t="str">
            <v>kg</v>
          </cell>
          <cell r="G1954">
            <v>0.5</v>
          </cell>
          <cell r="H1954">
            <v>2880</v>
          </cell>
          <cell r="I1954">
            <v>1440</v>
          </cell>
        </row>
        <row r="1955">
          <cell r="D1955" t="str">
            <v>AS Puerto Triunfo-35</v>
          </cell>
          <cell r="E1955" t="str">
            <v>Grafil de 4,0 mm a 8,5 mm. Incluye suministro, figurado, fijación, instalación</v>
          </cell>
          <cell r="F1955" t="str">
            <v>kg</v>
          </cell>
          <cell r="G1955">
            <v>0.73950000000000005</v>
          </cell>
          <cell r="H1955">
            <v>2880</v>
          </cell>
          <cell r="I1955">
            <v>2129.7600000000002</v>
          </cell>
        </row>
        <row r="1956">
          <cell r="D1956" t="str">
            <v>AS Medellin Pedregal-25</v>
          </cell>
          <cell r="E1956" t="str">
            <v>Grafil de 4,0 mm a 8,5 mm. Incluye suministro, figurado, fijación, instalación</v>
          </cell>
          <cell r="F1956" t="str">
            <v>kg</v>
          </cell>
          <cell r="G1956">
            <v>0.5</v>
          </cell>
          <cell r="H1956">
            <v>2880</v>
          </cell>
          <cell r="I1956">
            <v>1440</v>
          </cell>
        </row>
        <row r="1957">
          <cell r="D1957" t="str">
            <v>AS Barranquilla-36</v>
          </cell>
          <cell r="E1957" t="str">
            <v>Grafil de 4,0 mm a 8,5 mm. Incluye suministro, figurado, fijación, instalación</v>
          </cell>
          <cell r="F1957" t="str">
            <v>kg</v>
          </cell>
          <cell r="G1957">
            <v>120</v>
          </cell>
          <cell r="H1957">
            <v>2880</v>
          </cell>
          <cell r="I1957">
            <v>345600</v>
          </cell>
        </row>
        <row r="1958">
          <cell r="D1958" t="str">
            <v>AS Cartagena-80</v>
          </cell>
          <cell r="E1958" t="str">
            <v>Grafil de 4,0 mm a 8,5 mm. Incluye suministro, figurado, fijación, instalación</v>
          </cell>
          <cell r="F1958" t="str">
            <v>kg</v>
          </cell>
          <cell r="G1958">
            <v>12</v>
          </cell>
          <cell r="H1958">
            <v>2880</v>
          </cell>
          <cell r="I1958">
            <v>34560</v>
          </cell>
        </row>
        <row r="1959">
          <cell r="D1959" t="str">
            <v>AS Acacias-39</v>
          </cell>
          <cell r="E1959" t="str">
            <v>Grafil de 4,0 mm a 8,5 mm. Incluye suministro, figurado, fijación, instalación</v>
          </cell>
          <cell r="F1959" t="str">
            <v>kg</v>
          </cell>
          <cell r="G1959">
            <v>385</v>
          </cell>
          <cell r="H1959">
            <v>2880</v>
          </cell>
          <cell r="I1959">
            <v>1108800</v>
          </cell>
        </row>
        <row r="1960">
          <cell r="D1960" t="str">
            <v>AS Acacias-409</v>
          </cell>
          <cell r="E1960" t="str">
            <v>Grafil de 4,0 mm a 8,5 mm. Incluye suministro, figurado, fijación, instalación</v>
          </cell>
          <cell r="F1960" t="str">
            <v>kg</v>
          </cell>
          <cell r="G1960">
            <v>25</v>
          </cell>
          <cell r="H1960">
            <v>2880</v>
          </cell>
          <cell r="I1960">
            <v>72000</v>
          </cell>
        </row>
        <row r="1961">
          <cell r="D1961" t="str">
            <v>AS Acacias-543</v>
          </cell>
          <cell r="E1961" t="str">
            <v>Grafil de 4,0 mm a 8,5 mm. Incluye suministro, figurado, fijación, instalación</v>
          </cell>
          <cell r="F1961" t="str">
            <v>kg</v>
          </cell>
          <cell r="G1961">
            <v>25</v>
          </cell>
          <cell r="H1961">
            <v>2880</v>
          </cell>
          <cell r="I1961">
            <v>72000</v>
          </cell>
        </row>
        <row r="1962">
          <cell r="D1962" t="str">
            <v>AS Acacias-681</v>
          </cell>
          <cell r="E1962" t="str">
            <v>Grafil de 4,0 mm a 8,5 mm. Incluye suministro, figurado, fijación, instalación</v>
          </cell>
          <cell r="F1962" t="str">
            <v>kg</v>
          </cell>
          <cell r="G1962">
            <v>25</v>
          </cell>
          <cell r="H1962">
            <v>2880</v>
          </cell>
          <cell r="I1962">
            <v>72000</v>
          </cell>
        </row>
        <row r="1963">
          <cell r="D1963" t="str">
            <v>AS Sincelejo-59</v>
          </cell>
          <cell r="E1963" t="str">
            <v>Grafil de 4,0 mm a 8,5 mm. Incluye suministro, figurado, fijación, instalación</v>
          </cell>
          <cell r="F1963" t="str">
            <v>kg</v>
          </cell>
          <cell r="G1963">
            <v>8</v>
          </cell>
          <cell r="H1963">
            <v>2880</v>
          </cell>
          <cell r="I1963">
            <v>23040</v>
          </cell>
        </row>
        <row r="1964">
          <cell r="D1964" t="str">
            <v>AS Bucaramanga-80</v>
          </cell>
          <cell r="E1964" t="str">
            <v>Grafil de 4,0 mm a 8,5 mm. Incluye suministro, figurado, fijación, instalación</v>
          </cell>
          <cell r="F1964" t="str">
            <v>kg</v>
          </cell>
          <cell r="G1964">
            <v>180</v>
          </cell>
          <cell r="H1964">
            <v>2880</v>
          </cell>
          <cell r="I1964">
            <v>518400</v>
          </cell>
        </row>
        <row r="1965">
          <cell r="D1965" t="str">
            <v>AS Bogota Salud Mental-138</v>
          </cell>
          <cell r="E1965" t="str">
            <v>Grafil de 4,0 mm a 8,5 mm. Incluye suministro, figurado, fijación, instalación</v>
          </cell>
          <cell r="F1965" t="str">
            <v>kg</v>
          </cell>
          <cell r="G1965">
            <v>77</v>
          </cell>
          <cell r="H1965">
            <v>2880</v>
          </cell>
          <cell r="I1965">
            <v>221760</v>
          </cell>
        </row>
        <row r="1966">
          <cell r="D1966" t="str">
            <v>AS Tumaco-67</v>
          </cell>
          <cell r="E1966" t="str">
            <v>Grafil de 4,0 mm a 8,5 mm. Incluye suministro, figurado, fijación, instalación</v>
          </cell>
          <cell r="F1966" t="str">
            <v>kg</v>
          </cell>
          <cell r="G1966">
            <v>258</v>
          </cell>
          <cell r="H1966">
            <v>2880</v>
          </cell>
          <cell r="I1966">
            <v>743040</v>
          </cell>
        </row>
        <row r="1967">
          <cell r="D1967" t="str">
            <v>AS Apartado-60</v>
          </cell>
          <cell r="E1967" t="str">
            <v>Grafil de 4,0 mm a 8,5 mm. Incluye suministro, figurado, fijación, instalación</v>
          </cell>
          <cell r="F1967" t="str">
            <v>kg</v>
          </cell>
          <cell r="G1967">
            <v>385</v>
          </cell>
          <cell r="H1967">
            <v>2880</v>
          </cell>
          <cell r="I1967">
            <v>1108800</v>
          </cell>
        </row>
        <row r="1968">
          <cell r="D1968" t="str">
            <v>IG Manizales RM-211</v>
          </cell>
          <cell r="E1968" t="str">
            <v>Grafil de 4,0 mm a 8,5 mm. Incluye suministro, figurado, fijación, instalación</v>
          </cell>
          <cell r="F1968" t="str">
            <v>kg</v>
          </cell>
          <cell r="G1968">
            <v>240</v>
          </cell>
          <cell r="H1968">
            <v>2880</v>
          </cell>
          <cell r="I1968">
            <v>691200</v>
          </cell>
        </row>
        <row r="1969">
          <cell r="D1969" t="str">
            <v>IG Manizales RM-142</v>
          </cell>
          <cell r="E1969" t="str">
            <v>Grafil de 4,0 mm a 8,5 mm. Incluye suministro, figurado, fijación, instalación</v>
          </cell>
          <cell r="F1969" t="str">
            <v>kg</v>
          </cell>
          <cell r="G1969">
            <v>160</v>
          </cell>
          <cell r="H1969">
            <v>2880</v>
          </cell>
          <cell r="I1969">
            <v>460800</v>
          </cell>
        </row>
        <row r="1970">
          <cell r="D1970" t="str">
            <v>IG Yopal-58</v>
          </cell>
          <cell r="E1970" t="str">
            <v>Grifería antivandálica para lavamanos tipo push, de empotrar en muro, cromada metálica, tipo 4-AA-00142006 de A&amp;A DOCOL o equivalente de igual calidad o superior. Incluye instalación, accesorios desde la entrada a la válvula hasta la conexión al grifo, y todo lo relacionado para su puesta en funcionamiento</v>
          </cell>
          <cell r="F1970" t="str">
            <v>un</v>
          </cell>
          <cell r="G1970">
            <v>123</v>
          </cell>
          <cell r="H1970">
            <v>239919</v>
          </cell>
          <cell r="I1970">
            <v>29510037</v>
          </cell>
        </row>
        <row r="1971">
          <cell r="D1971" t="str">
            <v>AS Cucuta - Todos-141</v>
          </cell>
          <cell r="E1971" t="str">
            <v>Grifería antivandálica para lavamanos tipo push, de empotrar en muro, cromada metálica, tipo 4-AA-00142006 de A&amp;A DOCOL o equivalente de igual calidad o superior. Incluye instalación, accesorios desde la entrada a la válvula hasta la conexión al grifo, y todo lo relacionado para su puesta en funcionamiento</v>
          </cell>
          <cell r="F1971" t="str">
            <v>un</v>
          </cell>
          <cell r="G1971">
            <v>13</v>
          </cell>
          <cell r="H1971">
            <v>239919</v>
          </cell>
          <cell r="I1971">
            <v>3118947</v>
          </cell>
        </row>
        <row r="1972">
          <cell r="D1972" t="str">
            <v>IG Manizales RM-258</v>
          </cell>
          <cell r="E1972" t="str">
            <v>Grifería convencional de llave para orinal, pomo y conexión cromados, diámetro de entrada 1/2", presión de funcionamiento 20-125 psi, tipo Original Tradicional de GRIVAL o equivalente de igual calidad o superior. Incluye instalación, accesorios desde la entrada a la válvula hasta la conexión al aparato, y todo lo relacionado para su puesta en funcionamiento</v>
          </cell>
          <cell r="F1972" t="str">
            <v>un</v>
          </cell>
          <cell r="G1972">
            <v>2</v>
          </cell>
          <cell r="H1972">
            <v>115250</v>
          </cell>
          <cell r="I1972">
            <v>230500</v>
          </cell>
        </row>
        <row r="1973">
          <cell r="D1973" t="str">
            <v>IG Chaparral-100</v>
          </cell>
          <cell r="E1973" t="str">
            <v>Grifería convencional de llave para orinal, pomo y conexión cromados, diámetro de entrada 1/2", presión de funcionamiento 20-125 psi, tipo Original Tradicional de GRIVAL o equivalente de igual calidad o superior. Incluye instalación, accesorios desde la entrada a la válvula hasta la conexión al aparato, y todo lo relacionado para su puesta en funcionamiento</v>
          </cell>
          <cell r="F1973" t="str">
            <v>un</v>
          </cell>
          <cell r="G1973">
            <v>7</v>
          </cell>
          <cell r="H1973">
            <v>115250</v>
          </cell>
          <cell r="I1973">
            <v>806750</v>
          </cell>
        </row>
        <row r="1974">
          <cell r="D1974" t="str">
            <v>IG Medellin Pedregal-108</v>
          </cell>
          <cell r="E1974" t="str">
            <v>Grifería llave terminal para manguera tipo pesado 1/2", metálica cromada, extremo roscado, tipo GRIVAL o equivalente de igual calidad o superior. Incluye instalación</v>
          </cell>
          <cell r="F1974" t="str">
            <v>un</v>
          </cell>
          <cell r="G1974">
            <v>5</v>
          </cell>
          <cell r="H1974">
            <v>28174</v>
          </cell>
          <cell r="I1974">
            <v>140870</v>
          </cell>
        </row>
        <row r="1975">
          <cell r="D1975" t="str">
            <v>IG Itagui-89</v>
          </cell>
          <cell r="E1975" t="str">
            <v>Grifería llave terminal para manguera tipo pesado 1/2", metálica cromada, extremo roscado, tipo GRIVAL o equivalente de igual calidad o superior. Incluye instalación</v>
          </cell>
          <cell r="F1975" t="str">
            <v>un</v>
          </cell>
          <cell r="G1975">
            <v>22</v>
          </cell>
          <cell r="H1975">
            <v>28174</v>
          </cell>
          <cell r="I1975">
            <v>619828</v>
          </cell>
        </row>
        <row r="1976">
          <cell r="D1976" t="str">
            <v>IG Apartado-61</v>
          </cell>
          <cell r="E1976" t="str">
            <v>Grifería llave terminal para manguera tipo pesado 1/2", metálica cromada, extremo roscado, tipo GRIVAL o equivalente de igual calidad o superior. Incluye instalación</v>
          </cell>
          <cell r="F1976" t="str">
            <v>un</v>
          </cell>
          <cell r="G1976">
            <v>100</v>
          </cell>
          <cell r="H1976">
            <v>28174</v>
          </cell>
          <cell r="I1976">
            <v>2817400</v>
          </cell>
        </row>
        <row r="1977">
          <cell r="D1977" t="str">
            <v>IG Medellin Bellavista-57</v>
          </cell>
          <cell r="E1977" t="str">
            <v>Grifería llave terminal para manguera tipo pesado 1/2", metálica cromada, extremo roscado, tipo GRIVAL o equivalente de igual calidad o superior. Incluye instalación</v>
          </cell>
          <cell r="F1977" t="str">
            <v>un</v>
          </cell>
          <cell r="G1977">
            <v>36</v>
          </cell>
          <cell r="H1977">
            <v>28174</v>
          </cell>
          <cell r="I1977">
            <v>1014264</v>
          </cell>
        </row>
        <row r="1978">
          <cell r="D1978" t="str">
            <v>IG Medellin Bellavista-93</v>
          </cell>
          <cell r="E1978" t="str">
            <v>Grifería llave terminal para manguera tipo pesado 1/2", metálica cromada, extremo roscado, tipo GRIVAL o equivalente de igual calidad o superior. Incluye instalación</v>
          </cell>
          <cell r="F1978" t="str">
            <v>un</v>
          </cell>
          <cell r="G1978">
            <v>14</v>
          </cell>
          <cell r="H1978">
            <v>28174</v>
          </cell>
          <cell r="I1978">
            <v>394436</v>
          </cell>
        </row>
        <row r="1979">
          <cell r="D1979" t="str">
            <v>IG Bogota La Modelo-168</v>
          </cell>
          <cell r="E1979" t="str">
            <v>Grifería llave terminal para manguera tipo pesado 1/2", metálica cromada, extremo roscado, tipo GRIVAL o equivalente de igual calidad o superior. Incluye instalación</v>
          </cell>
          <cell r="F1979" t="str">
            <v>un</v>
          </cell>
          <cell r="G1979">
            <v>3</v>
          </cell>
          <cell r="H1979">
            <v>28174</v>
          </cell>
          <cell r="I1979">
            <v>84522</v>
          </cell>
        </row>
        <row r="1980">
          <cell r="D1980" t="str">
            <v>IG Magangue-59</v>
          </cell>
          <cell r="E1980" t="str">
            <v>Grifería llave terminal para manguera tipo pesado 1/2", metálica cromada, extremo roscado, tipo GRIVAL o equivalente de igual calidad o superior. Incluye instalación</v>
          </cell>
          <cell r="F1980" t="str">
            <v>un</v>
          </cell>
          <cell r="G1980">
            <v>8</v>
          </cell>
          <cell r="H1980">
            <v>28174</v>
          </cell>
          <cell r="I1980">
            <v>225392</v>
          </cell>
        </row>
        <row r="1981">
          <cell r="D1981" t="str">
            <v>IG Cartagena-63</v>
          </cell>
          <cell r="E1981" t="str">
            <v>Grifería llave terminal para manguera tipo pesado 1/2", metálica cromada, extremo roscado, tipo GRIVAL o equivalente de igual calidad o superior. Incluye instalación</v>
          </cell>
          <cell r="F1981" t="str">
            <v>un</v>
          </cell>
          <cell r="G1981">
            <v>10</v>
          </cell>
          <cell r="H1981">
            <v>28174</v>
          </cell>
          <cell r="I1981">
            <v>281740</v>
          </cell>
        </row>
        <row r="1982">
          <cell r="D1982" t="str">
            <v>IG Monteria-61</v>
          </cell>
          <cell r="E1982" t="str">
            <v>Grifería llave terminal para manguera tipo pesado 1/2", metálica cromada, extremo roscado, tipo GRIVAL o equivalente de igual calidad o superior. Incluye instalación</v>
          </cell>
          <cell r="F1982" t="str">
            <v>un</v>
          </cell>
          <cell r="G1982">
            <v>8</v>
          </cell>
          <cell r="H1982">
            <v>28174</v>
          </cell>
          <cell r="I1982">
            <v>225392</v>
          </cell>
        </row>
        <row r="1983">
          <cell r="D1983" t="str">
            <v>IG Tumaco-105</v>
          </cell>
          <cell r="E1983" t="str">
            <v>Grifería llave terminal para manguera tipo pesado 1/2", metálica cromada, extremo roscado, tipo GRIVAL o equivalente de igual calidad o superior. Incluye instalación</v>
          </cell>
          <cell r="F1983" t="str">
            <v>un</v>
          </cell>
          <cell r="G1983">
            <v>100</v>
          </cell>
          <cell r="H1983">
            <v>28174</v>
          </cell>
          <cell r="I1983">
            <v>2817400</v>
          </cell>
        </row>
        <row r="1984">
          <cell r="D1984" t="str">
            <v>IG Corozal-68</v>
          </cell>
          <cell r="E1984" t="str">
            <v>Grifería llave terminal para manguera tipo pesado 1/2", metálica cromada, extremo roscado, tipo GRIVAL o equivalente de igual calidad o superior. Incluye instalación</v>
          </cell>
          <cell r="F1984" t="str">
            <v>un</v>
          </cell>
          <cell r="G1984">
            <v>8</v>
          </cell>
          <cell r="H1984">
            <v>28174</v>
          </cell>
          <cell r="I1984">
            <v>225392</v>
          </cell>
        </row>
        <row r="1985">
          <cell r="D1985" t="str">
            <v>IG Aguachica-88</v>
          </cell>
          <cell r="E1985" t="str">
            <v>Grifería llave terminal para manguera tipo pesado 1/2", metálica cromada, extremo roscado, tipo GRIVAL o equivalente de igual calidad o superior. Incluye instalación</v>
          </cell>
          <cell r="F1985" t="str">
            <v>un</v>
          </cell>
          <cell r="G1985">
            <v>40</v>
          </cell>
          <cell r="H1985">
            <v>28174</v>
          </cell>
          <cell r="I1985">
            <v>1126960</v>
          </cell>
        </row>
        <row r="1986">
          <cell r="D1986" t="str">
            <v>IG Chaparral-64</v>
          </cell>
          <cell r="E1986" t="str">
            <v>Grifería llave terminal para manguera tipo pesado 1/2", metálica cromada, extremo roscado, tipo GRIVAL o equivalente de igual calidad o superior. Incluye instalación</v>
          </cell>
          <cell r="F1986" t="str">
            <v>un</v>
          </cell>
          <cell r="G1986">
            <v>15</v>
          </cell>
          <cell r="H1986">
            <v>28174</v>
          </cell>
          <cell r="I1986">
            <v>422610</v>
          </cell>
        </row>
        <row r="1987">
          <cell r="D1987" t="str">
            <v>IG Santa Rosa -48</v>
          </cell>
          <cell r="E1987" t="str">
            <v>Grifería llave terminal para manguera tipo pesado 1/2", metálica cromada, extremo roscado, tipo GRIVAL o equivalente de igual calidad o superior. Incluye instalación</v>
          </cell>
          <cell r="F1987" t="str">
            <v>un</v>
          </cell>
          <cell r="G1987">
            <v>15</v>
          </cell>
          <cell r="H1987">
            <v>28174</v>
          </cell>
          <cell r="I1987">
            <v>422610</v>
          </cell>
        </row>
        <row r="1988">
          <cell r="D1988" t="str">
            <v>AS Cucuta - Todos-144</v>
          </cell>
          <cell r="E1988" t="str">
            <v>Grifería llave terminal para manguera tipo pesado 1/2", metálica cromada, extremo roscado, tipo GRIVAL o equivalente de igual calidad o superior. Incluye instalación</v>
          </cell>
          <cell r="F1988" t="str">
            <v>un</v>
          </cell>
          <cell r="G1988">
            <v>4</v>
          </cell>
          <cell r="H1988">
            <v>28174</v>
          </cell>
          <cell r="I1988">
            <v>112696</v>
          </cell>
        </row>
        <row r="1989">
          <cell r="D1989" t="str">
            <v>AS Barranquilla-104</v>
          </cell>
          <cell r="E1989" t="str">
            <v>Grifería llave terminal para manguera tipo pesado 1/2", metálica cromada, extremo roscado, tipo GRIVAL o equivalente de igual calidad o superior. Incluye instalación</v>
          </cell>
          <cell r="F1989" t="str">
            <v>un</v>
          </cell>
          <cell r="G1989">
            <v>4</v>
          </cell>
          <cell r="H1989">
            <v>28174</v>
          </cell>
          <cell r="I1989">
            <v>112696</v>
          </cell>
        </row>
        <row r="1990">
          <cell r="D1990" t="str">
            <v>AS Cartagena-251</v>
          </cell>
          <cell r="E1990" t="str">
            <v>Grifería llave terminal para manguera tipo pesado 1/2", metálica cromada, extremo roscado, tipo GRIVAL o equivalente de igual calidad o superior. Incluye instalación</v>
          </cell>
          <cell r="F1990" t="str">
            <v>un</v>
          </cell>
          <cell r="G1990">
            <v>1</v>
          </cell>
          <cell r="H1990">
            <v>28174</v>
          </cell>
          <cell r="I1990">
            <v>28174</v>
          </cell>
        </row>
        <row r="1991">
          <cell r="D1991" t="str">
            <v>AS Acacias-191</v>
          </cell>
          <cell r="E1991" t="str">
            <v>Grifería llave terminal para manguera tipo pesado 1/2", metálica cromada, extremo roscado, tipo GRIVAL o equivalente de igual calidad o superior. Incluye instalación</v>
          </cell>
          <cell r="F1991" t="str">
            <v>un</v>
          </cell>
          <cell r="G1991">
            <v>5</v>
          </cell>
          <cell r="H1991">
            <v>28174</v>
          </cell>
          <cell r="I1991">
            <v>140870</v>
          </cell>
        </row>
        <row r="1992">
          <cell r="D1992" t="str">
            <v>AS Acacias-489</v>
          </cell>
          <cell r="E1992" t="str">
            <v>Grifería llave terminal para manguera tipo pesado 1/2", metálica cromada, extremo roscado, tipo GRIVAL o equivalente de igual calidad o superior. Incluye instalación</v>
          </cell>
          <cell r="F1992" t="str">
            <v>un</v>
          </cell>
          <cell r="G1992">
            <v>4</v>
          </cell>
          <cell r="H1992">
            <v>28174</v>
          </cell>
          <cell r="I1992">
            <v>112696</v>
          </cell>
        </row>
        <row r="1993">
          <cell r="D1993" t="str">
            <v>AS Acacias-628</v>
          </cell>
          <cell r="E1993" t="str">
            <v>Grifería llave terminal para manguera tipo pesado 1/2", metálica cromada, extremo roscado, tipo GRIVAL o equivalente de igual calidad o superior. Incluye instalación</v>
          </cell>
          <cell r="F1993" t="str">
            <v>un</v>
          </cell>
          <cell r="G1993">
            <v>4</v>
          </cell>
          <cell r="H1993">
            <v>28174</v>
          </cell>
          <cell r="I1993">
            <v>112696</v>
          </cell>
        </row>
        <row r="1994">
          <cell r="D1994" t="str">
            <v>AS Acacias-755</v>
          </cell>
          <cell r="E1994" t="str">
            <v>Grifería llave terminal para manguera tipo pesado 1/2", metálica cromada, extremo roscado, tipo GRIVAL o equivalente de igual calidad o superior. Incluye instalación</v>
          </cell>
          <cell r="F1994" t="str">
            <v>un</v>
          </cell>
          <cell r="G1994">
            <v>4</v>
          </cell>
          <cell r="H1994">
            <v>28174</v>
          </cell>
          <cell r="I1994">
            <v>112696</v>
          </cell>
        </row>
        <row r="1995">
          <cell r="D1995" t="str">
            <v>AS Bucaramanga-302</v>
          </cell>
          <cell r="E1995" t="str">
            <v>Grifería llave terminal para manguera tipo pesado 1/2", metálica cromada, extremo roscado, tipo GRIVAL o equivalente de igual calidad o superior. Incluye instalación</v>
          </cell>
          <cell r="F1995" t="str">
            <v>un</v>
          </cell>
          <cell r="G1995">
            <v>2</v>
          </cell>
          <cell r="H1995">
            <v>28174</v>
          </cell>
          <cell r="I1995">
            <v>56348</v>
          </cell>
        </row>
        <row r="1996">
          <cell r="D1996" t="str">
            <v>AS Bogota Salud Mental-337</v>
          </cell>
          <cell r="E1996" t="str">
            <v>Grifería llave terminal para manguera tipo pesado 1/2", metálica cromada, extremo roscado, tipo GRIVAL o equivalente de igual calidad o superior. Incluye instalación</v>
          </cell>
          <cell r="F1996" t="str">
            <v>un</v>
          </cell>
          <cell r="G1996">
            <v>4</v>
          </cell>
          <cell r="H1996">
            <v>28174</v>
          </cell>
          <cell r="I1996">
            <v>112696</v>
          </cell>
        </row>
        <row r="1997">
          <cell r="D1997" t="str">
            <v>AS Bogota Buen Pastor-305</v>
          </cell>
          <cell r="E1997" t="str">
            <v>Grifería llave terminal para manguera tipo pesado 1/2", metálica cromada, extremo roscado, tipo GRIVAL o equivalente de igual calidad o superior. Incluye instalación</v>
          </cell>
          <cell r="F1997" t="str">
            <v>un</v>
          </cell>
          <cell r="G1997">
            <v>4</v>
          </cell>
          <cell r="H1997">
            <v>28174</v>
          </cell>
          <cell r="I1997">
            <v>112696</v>
          </cell>
        </row>
        <row r="1998">
          <cell r="D1998" t="str">
            <v>AS Tumaco-379</v>
          </cell>
          <cell r="E1998" t="str">
            <v>Grifería llave terminal para manguera tipo pesado 1/2", metálica cromada, extremo roscado, tipo GRIVAL o equivalente de igual calidad o superior. Incluye instalación</v>
          </cell>
          <cell r="F1998" t="str">
            <v>un</v>
          </cell>
          <cell r="G1998">
            <v>3</v>
          </cell>
          <cell r="H1998">
            <v>28174</v>
          </cell>
          <cell r="I1998">
            <v>84522</v>
          </cell>
        </row>
        <row r="1999">
          <cell r="D1999" t="str">
            <v>AS Apartado-367</v>
          </cell>
          <cell r="E1999" t="str">
            <v>Grifería llave terminal para manguera tipo pesado 1/2", metálica cromada, extremo roscado, tipo GRIVAL o equivalente de igual calidad o superior. Incluye instalación</v>
          </cell>
          <cell r="F1999" t="str">
            <v>un</v>
          </cell>
          <cell r="G1999">
            <v>5</v>
          </cell>
          <cell r="H1999">
            <v>28174</v>
          </cell>
          <cell r="I1999">
            <v>140870</v>
          </cell>
        </row>
        <row r="2000">
          <cell r="D2000" t="str">
            <v>IG Manizales RM-91</v>
          </cell>
          <cell r="E2000" t="str">
            <v>Grifería llave terminal para manguera tipo pesado 1/2", metálica cromada, extremo roscado, tipo GRIVAL o equivalente de igual calidad o superior. Incluye instalación.</v>
          </cell>
          <cell r="F2000" t="str">
            <v>un</v>
          </cell>
          <cell r="G2000">
            <v>6</v>
          </cell>
          <cell r="H2000">
            <v>28174</v>
          </cell>
          <cell r="I2000">
            <v>169044</v>
          </cell>
        </row>
        <row r="2001">
          <cell r="D2001" t="str">
            <v>IG Combita-25</v>
          </cell>
          <cell r="E2001" t="str">
            <v>Grifería llave terminal para manguera tipo pesado 1/2", metálica cromada, extremo roscado, tipo GRIVAL o equivalente de igual calidad o superior. Incluye instalación.</v>
          </cell>
          <cell r="F2001" t="str">
            <v>un</v>
          </cell>
          <cell r="G2001">
            <v>306</v>
          </cell>
          <cell r="H2001">
            <v>28174</v>
          </cell>
          <cell r="I2001">
            <v>8621244</v>
          </cell>
        </row>
        <row r="2002">
          <cell r="D2002" t="str">
            <v>IG Valledupar-49</v>
          </cell>
          <cell r="E2002" t="str">
            <v>Grifería llave terminal para manguera tipo pesado 1/2", metálica cromada, extremo roscado, tipo GRIVAL o equivalente de igual calidad o superior. Incluye instalación.</v>
          </cell>
          <cell r="F2002" t="str">
            <v>un</v>
          </cell>
          <cell r="G2002">
            <v>34</v>
          </cell>
          <cell r="H2002">
            <v>28174</v>
          </cell>
          <cell r="I2002">
            <v>957916</v>
          </cell>
        </row>
        <row r="2003">
          <cell r="D2003" t="str">
            <v>IG Magangue-88</v>
          </cell>
          <cell r="E2003" t="str">
            <v>Grifería mezclador 8" de sobreponer para lavaplatos Cuello de ganso llave tipo cruceta, acabado cromado, tipo Athenea de GRIVAL o equivalente de igual calidad o superior. Incluye suministro, instalación, acoples de conexión</v>
          </cell>
          <cell r="F2003" t="str">
            <v>un</v>
          </cell>
          <cell r="G2003">
            <v>5</v>
          </cell>
          <cell r="H2003">
            <v>62094</v>
          </cell>
          <cell r="I2003">
            <v>310470</v>
          </cell>
        </row>
        <row r="2004">
          <cell r="D2004" t="str">
            <v>IG Monteria-90</v>
          </cell>
          <cell r="E2004" t="str">
            <v>Grifería mezclador 8" de sobreponer para lavaplatos Cuello de ganso llave tipo cruceta, acabado cromado, tipo Athenea de GRIVAL o equivalente de igual calidad o superior. Incluye suministro, instalación, acoples de conexión</v>
          </cell>
          <cell r="F2004" t="str">
            <v>un</v>
          </cell>
          <cell r="G2004">
            <v>5</v>
          </cell>
          <cell r="H2004">
            <v>62094</v>
          </cell>
          <cell r="I2004">
            <v>310470</v>
          </cell>
        </row>
        <row r="2005">
          <cell r="D2005" t="str">
            <v>IG Tumaco-124</v>
          </cell>
          <cell r="E2005" t="str">
            <v>Grifería mezclador 8" de sobreponer para lavaplatos Cuello de ganso llave tipo cruceta, acabado cromado, tipo Athenea de GRIVAL o equivalente de igual calidad o superior. Incluye suministro, instalación, acoples de conexión</v>
          </cell>
          <cell r="F2005" t="str">
            <v>un</v>
          </cell>
          <cell r="G2005">
            <v>4</v>
          </cell>
          <cell r="H2005">
            <v>62094</v>
          </cell>
          <cell r="I2005">
            <v>248376</v>
          </cell>
        </row>
        <row r="2006">
          <cell r="D2006" t="str">
            <v>IG Corozal-94</v>
          </cell>
          <cell r="E2006" t="str">
            <v>Grifería mezclador 8" de sobreponer para lavaplatos Cuello de ganso llave tipo cruceta, acabado cromado, tipo Athenea de GRIVAL o equivalente de igual calidad o superior. Incluye suministro, instalación, acoples de conexión</v>
          </cell>
          <cell r="F2006" t="str">
            <v>un</v>
          </cell>
          <cell r="G2006">
            <v>5</v>
          </cell>
          <cell r="H2006">
            <v>62094</v>
          </cell>
          <cell r="I2006">
            <v>310470</v>
          </cell>
        </row>
        <row r="2007">
          <cell r="D2007" t="str">
            <v>AS Barranquilla-105</v>
          </cell>
          <cell r="E2007" t="str">
            <v xml:space="preserve">Grifería mezclador 8" de sobreponer para lavaplatos Cuello de ganso llave tipo cruceta, acabado cromado, tipo Athenea de GRIVAL o equivalente de igual calidad o superior. Incluye suministro, instalación, acoples de conexión </v>
          </cell>
          <cell r="F2007" t="str">
            <v>un</v>
          </cell>
          <cell r="G2007">
            <v>8</v>
          </cell>
          <cell r="H2007">
            <v>62094</v>
          </cell>
          <cell r="I2007">
            <v>496752</v>
          </cell>
        </row>
        <row r="2008">
          <cell r="D2008" t="str">
            <v>AS Acacias-490</v>
          </cell>
          <cell r="E2008" t="str">
            <v xml:space="preserve">Grifería mezclador 8" de sobreponer para lavaplatos Cuello de ganso llave tipo cruceta, acabado cromado, tipo Athenea de GRIVAL o equivalente de igual calidad o superior. Incluye suministro, instalación, acoples de conexión </v>
          </cell>
          <cell r="F2008" t="str">
            <v>un</v>
          </cell>
          <cell r="G2008">
            <v>4</v>
          </cell>
          <cell r="H2008">
            <v>62094</v>
          </cell>
          <cell r="I2008">
            <v>248376</v>
          </cell>
        </row>
        <row r="2009">
          <cell r="D2009" t="str">
            <v>AS Acacias-629</v>
          </cell>
          <cell r="E2009" t="str">
            <v xml:space="preserve">Grifería mezclador 8" de sobreponer para lavaplatos Cuello de ganso llave tipo cruceta, acabado cromado, tipo Athenea de GRIVAL o equivalente de igual calidad o superior. Incluye suministro, instalación, acoples de conexión </v>
          </cell>
          <cell r="F2009" t="str">
            <v>un</v>
          </cell>
          <cell r="G2009">
            <v>4</v>
          </cell>
          <cell r="H2009">
            <v>62094</v>
          </cell>
          <cell r="I2009">
            <v>248376</v>
          </cell>
        </row>
        <row r="2010">
          <cell r="D2010" t="str">
            <v>AS Acacias-756</v>
          </cell>
          <cell r="E2010" t="str">
            <v xml:space="preserve">Grifería mezclador 8" de sobreponer para lavaplatos Cuello de ganso llave tipo cruceta, acabado cromado, tipo Athenea de GRIVAL o equivalente de igual calidad o superior. Incluye suministro, instalación, acoples de conexión </v>
          </cell>
          <cell r="F2010" t="str">
            <v>un</v>
          </cell>
          <cell r="G2010">
            <v>4</v>
          </cell>
          <cell r="H2010">
            <v>62094</v>
          </cell>
          <cell r="I2010">
            <v>248376</v>
          </cell>
        </row>
        <row r="2011">
          <cell r="D2011" t="str">
            <v>AS Bogota Picota-258</v>
          </cell>
          <cell r="E2011" t="str">
            <v>Grifería mezclador 8"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11" t="str">
            <v>un</v>
          </cell>
          <cell r="G2011">
            <v>4</v>
          </cell>
          <cell r="H2011">
            <v>71694</v>
          </cell>
          <cell r="I2011">
            <v>286776</v>
          </cell>
        </row>
        <row r="2012">
          <cell r="D2012" t="str">
            <v>IG Tumaco-91</v>
          </cell>
          <cell r="E2012" t="str">
            <v>Grifería mezclador de 8" de sobreponer para lavamanos, plástica cromada, tipo Fenix de GRIVAL o equivalente de igual calidad o superior. Incluye instalación, acople de conexión</v>
          </cell>
          <cell r="F2012" t="str">
            <v>un</v>
          </cell>
          <cell r="G2012">
            <v>1</v>
          </cell>
          <cell r="H2012">
            <v>123900</v>
          </cell>
          <cell r="I2012">
            <v>123900</v>
          </cell>
        </row>
        <row r="2013">
          <cell r="D2013" t="str">
            <v xml:space="preserve"> AS Medellin Bellavista-93</v>
          </cell>
          <cell r="E2013" t="str">
            <v>Grifería mezclador de 8" de sobreponer para lavamanos, plástica cromada, tipo Fenix de GRIVAL o equivalente de igual calidad o superior. Incluye instalación, acople de conexión</v>
          </cell>
          <cell r="F2013" t="str">
            <v>un</v>
          </cell>
          <cell r="G2013">
            <v>1</v>
          </cell>
          <cell r="H2013">
            <v>123900</v>
          </cell>
          <cell r="I2013">
            <v>123900</v>
          </cell>
        </row>
        <row r="2014">
          <cell r="D2014" t="str">
            <v>AS Itagui-92</v>
          </cell>
          <cell r="E2014" t="str">
            <v>Grifería mezclador de 8" de sobreponer para lavamanos, plástica cromada, tipo Fenix de GRIVAL o equivalente de igual calidad o superior. Incluye instalación, acople de conexión</v>
          </cell>
          <cell r="F2014" t="str">
            <v>un</v>
          </cell>
          <cell r="G2014">
            <v>1</v>
          </cell>
          <cell r="H2014">
            <v>123900</v>
          </cell>
          <cell r="I2014">
            <v>123900</v>
          </cell>
        </row>
        <row r="2015">
          <cell r="D2015" t="str">
            <v>AS Puerto Triunfo-71</v>
          </cell>
          <cell r="E2015" t="str">
            <v>Grifería mezclador de 8" de sobreponer para lavamanos, plástica cromada, tipo Fenix de GRIVAL o equivalente de igual calidad o superior. Incluye instalación, acople de conexión</v>
          </cell>
          <cell r="F2015" t="str">
            <v>un</v>
          </cell>
          <cell r="G2015">
            <v>1</v>
          </cell>
          <cell r="H2015">
            <v>123900</v>
          </cell>
          <cell r="I2015">
            <v>123900</v>
          </cell>
        </row>
        <row r="2016">
          <cell r="D2016" t="str">
            <v>AS Medellin Pedregal-62</v>
          </cell>
          <cell r="E2016" t="str">
            <v>Grifería mezclador de 8" de sobreponer para lavamanos, plástica cromada, tipo Fenix de GRIVAL o equivalente de igual calidad o superior. Incluye instalación, acople de conexión</v>
          </cell>
          <cell r="F2016" t="str">
            <v>un</v>
          </cell>
          <cell r="G2016">
            <v>2</v>
          </cell>
          <cell r="H2016">
            <v>123900</v>
          </cell>
          <cell r="I2016">
            <v>247800</v>
          </cell>
        </row>
        <row r="2017">
          <cell r="D2017" t="str">
            <v>IG Aguachica-78</v>
          </cell>
          <cell r="E2017" t="str">
            <v>Grifería mezclador de 8" de sobreponer para lavamanos, plástica cromada, tipo Fenix de GRIVAL o equivalente de igual calidad o superior. Incluye instalación, acople de conexión</v>
          </cell>
          <cell r="F2017" t="str">
            <v>un</v>
          </cell>
          <cell r="G2017">
            <v>10</v>
          </cell>
          <cell r="H2017">
            <v>123900</v>
          </cell>
          <cell r="I2017">
            <v>1239000</v>
          </cell>
        </row>
        <row r="2018">
          <cell r="D2018" t="str">
            <v>IG Manizales RM-260</v>
          </cell>
          <cell r="E2018" t="str">
            <v>Grifería monocontrol de sobreponer para lavamanos, plástica cromada, tipo Dalia de GRIVAL o equivalente de igual calidad o superior. Incluye instalación, acople de conexión</v>
          </cell>
          <cell r="F2018" t="str">
            <v>un</v>
          </cell>
          <cell r="G2018">
            <v>4</v>
          </cell>
          <cell r="H2018">
            <v>35130</v>
          </cell>
          <cell r="I2018">
            <v>140520</v>
          </cell>
        </row>
        <row r="2019">
          <cell r="D2019" t="str">
            <v>IG Tunja-167</v>
          </cell>
          <cell r="E2019" t="str">
            <v>Grifería monocontrol de sobreponer para lavamanos, plástica cromada, tipo Dalia de GRIVAL o equivalente de igual calidad o superior. Incluye instalación, acople de conexión</v>
          </cell>
          <cell r="F2019" t="str">
            <v>un</v>
          </cell>
          <cell r="G2019">
            <v>1</v>
          </cell>
          <cell r="H2019">
            <v>35130</v>
          </cell>
          <cell r="I2019">
            <v>35130</v>
          </cell>
        </row>
        <row r="2020">
          <cell r="D2020" t="str">
            <v>AS Puerto Triunfo-97</v>
          </cell>
          <cell r="E2020" t="str">
            <v>Grifería monocontrol de sobreponer para lavamanos, plástica cromada, tipo Dalia de GRIVAL o equivalente de igual calidad o superior. Incluye instalación, acople de conexión</v>
          </cell>
          <cell r="F2020" t="str">
            <v>un</v>
          </cell>
          <cell r="G2020">
            <v>3</v>
          </cell>
          <cell r="H2020">
            <v>35130</v>
          </cell>
          <cell r="I2020">
            <v>105390</v>
          </cell>
        </row>
        <row r="2021">
          <cell r="D2021" t="str">
            <v>AS Barranquilla-103</v>
          </cell>
          <cell r="E2021" t="str">
            <v>Grifería monocontrol de sobreponer para lavamanos, plástica cromada, tipo Dalia de GRIVAL o equivalente de igual calidad o superior. Incluye instalación, acople de conexión</v>
          </cell>
          <cell r="F2021" t="str">
            <v>un</v>
          </cell>
          <cell r="G2021">
            <v>5</v>
          </cell>
          <cell r="H2021">
            <v>35130</v>
          </cell>
          <cell r="I2021">
            <v>175650</v>
          </cell>
        </row>
        <row r="2022">
          <cell r="D2022" t="str">
            <v>AS Acacias-488</v>
          </cell>
          <cell r="E2022" t="str">
            <v>Grifería monocontrol de sobreponer para lavamanos, plástica cromada, tipo Dalia de GRIVAL o equivalente de igual calidad o superior. Incluye instalación, acople de conexión</v>
          </cell>
          <cell r="F2022" t="str">
            <v>un</v>
          </cell>
          <cell r="G2022">
            <v>5</v>
          </cell>
          <cell r="H2022">
            <v>35130</v>
          </cell>
          <cell r="I2022">
            <v>175650</v>
          </cell>
        </row>
        <row r="2023">
          <cell r="D2023" t="str">
            <v>AS Acacias-627</v>
          </cell>
          <cell r="E2023" t="str">
            <v>Grifería monocontrol de sobreponer para lavamanos, plástica cromada, tipo Dalia de GRIVAL o equivalente de igual calidad o superior. Incluye instalación, acople de conexión</v>
          </cell>
          <cell r="F2023" t="str">
            <v>un</v>
          </cell>
          <cell r="G2023">
            <v>5</v>
          </cell>
          <cell r="H2023">
            <v>35130</v>
          </cell>
          <cell r="I2023">
            <v>175650</v>
          </cell>
        </row>
        <row r="2024">
          <cell r="D2024" t="str">
            <v>AS Acacias-754</v>
          </cell>
          <cell r="E2024" t="str">
            <v>Grifería monocontrol de sobreponer para lavamanos, plástica cromada, tipo Dalia de GRIVAL o equivalente de igual calidad o superior. Incluye instalación, acople de conexión</v>
          </cell>
          <cell r="F2024" t="str">
            <v>un</v>
          </cell>
          <cell r="G2024">
            <v>3</v>
          </cell>
          <cell r="H2024">
            <v>35130</v>
          </cell>
          <cell r="I2024">
            <v>105390</v>
          </cell>
        </row>
        <row r="2025">
          <cell r="D2025" t="str">
            <v>AS Bogota Buen Pastor-303</v>
          </cell>
          <cell r="E2025" t="str">
            <v>Grifería monocontrol de sobreponer para lavamanos, plástica cromada, tipo Dalia de GRIVAL o equivalente de igual calidad o superior. Incluye instalación, acople de conexión, regulador de caudal (válvula plástica) y complementarios para su puesta en funcionamiento</v>
          </cell>
          <cell r="F2025" t="str">
            <v>un</v>
          </cell>
          <cell r="G2025">
            <v>4</v>
          </cell>
          <cell r="H2025">
            <v>44730</v>
          </cell>
          <cell r="I2025">
            <v>178920</v>
          </cell>
        </row>
        <row r="2026">
          <cell r="D2026" t="str">
            <v>IG Medellin Pedregal-106</v>
          </cell>
          <cell r="E2026" t="str">
            <v>Grifería monocontrol de sobreponer para lavamanos, plástica cromada, tipo Piscis Roda de GRIVAL o equivalente de igual calidad o superior. Incluye instalación, acople de conexión</v>
          </cell>
          <cell r="F2026" t="str">
            <v>un</v>
          </cell>
          <cell r="G2026">
            <v>11</v>
          </cell>
          <cell r="H2026">
            <v>18000</v>
          </cell>
          <cell r="I2026">
            <v>198000</v>
          </cell>
        </row>
        <row r="2027">
          <cell r="D2027" t="str">
            <v>IG Itagui-87</v>
          </cell>
          <cell r="E2027" t="str">
            <v>Grifería monocontrol de sobreponer para lavamanos, plástica cromada, tipo Piscis Roda de GRIVAL o equivalente de igual calidad o superior. Incluye instalación, acople de conexión</v>
          </cell>
          <cell r="F2027" t="str">
            <v>un</v>
          </cell>
          <cell r="G2027">
            <v>18</v>
          </cell>
          <cell r="H2027">
            <v>18000</v>
          </cell>
          <cell r="I2027">
            <v>324000</v>
          </cell>
        </row>
        <row r="2028">
          <cell r="D2028" t="str">
            <v>IG Medellin Bellavista-89</v>
          </cell>
          <cell r="E2028" t="str">
            <v>Grifería monocontrol de sobreponer para lavamanos, plástica cromada, tipo Piscis Roda de GRIVAL o equivalente de igual calidad o superior. Incluye instalación, acople de conexión</v>
          </cell>
          <cell r="F2028" t="str">
            <v>un</v>
          </cell>
          <cell r="G2028">
            <v>1</v>
          </cell>
          <cell r="H2028">
            <v>18000</v>
          </cell>
          <cell r="I2028">
            <v>18000</v>
          </cell>
        </row>
        <row r="2029">
          <cell r="D2029" t="str">
            <v>IG Magangue-67</v>
          </cell>
          <cell r="E2029" t="str">
            <v>Grifería monocontrol de sobreponer para lavamanos, plástica cromada, tipo Piscis Roda de GRIVAL o equivalente de igual calidad o superior. Incluye instalación, acople de conexión</v>
          </cell>
          <cell r="F2029" t="str">
            <v>un</v>
          </cell>
          <cell r="G2029">
            <v>8</v>
          </cell>
          <cell r="H2029">
            <v>18000</v>
          </cell>
          <cell r="I2029">
            <v>144000</v>
          </cell>
        </row>
        <row r="2030">
          <cell r="D2030" t="str">
            <v>IG Monteria-69</v>
          </cell>
          <cell r="E2030" t="str">
            <v>Grifería monocontrol de sobreponer para lavamanos, plástica cromada, tipo Piscis Roda de GRIVAL o equivalente de igual calidad o superior. Incluye instalación, acople de conexión</v>
          </cell>
          <cell r="F2030" t="str">
            <v>un</v>
          </cell>
          <cell r="G2030">
            <v>8</v>
          </cell>
          <cell r="H2030">
            <v>18000</v>
          </cell>
          <cell r="I2030">
            <v>144000</v>
          </cell>
        </row>
        <row r="2031">
          <cell r="D2031" t="str">
            <v>IG Corozal-76</v>
          </cell>
          <cell r="E2031" t="str">
            <v>Grifería monocontrol de sobreponer para lavamanos, plástica cromada, tipo Piscis Roda de GRIVAL o equivalente de igual calidad o superior. Incluye instalación, acople de conexión</v>
          </cell>
          <cell r="F2031" t="str">
            <v>un</v>
          </cell>
          <cell r="G2031">
            <v>8</v>
          </cell>
          <cell r="H2031">
            <v>18000</v>
          </cell>
          <cell r="I2031">
            <v>144000</v>
          </cell>
        </row>
        <row r="2032">
          <cell r="D2032" t="str">
            <v>IG Chaparral-101</v>
          </cell>
          <cell r="E2032" t="str">
            <v>Grifería monocontrol de sobreponer para lavamanos, plástica cromada, tipo Piscis Roda de GRIVAL o equivalente de igual calidad o superior. Incluye instalación, acople de conexión y valvula reguladora plastica.</v>
          </cell>
          <cell r="F2032" t="str">
            <v>un</v>
          </cell>
          <cell r="G2032">
            <v>15</v>
          </cell>
          <cell r="H2032">
            <v>27600</v>
          </cell>
          <cell r="I2032">
            <v>414000</v>
          </cell>
        </row>
        <row r="2033">
          <cell r="D2033" t="str">
            <v>IG Valledupar-51</v>
          </cell>
          <cell r="E2033" t="str">
            <v>Grifería monocontrol de sobreponer para lavamanos, plástica cromada, tipo Piscis Roda de GRIVAL o equivalente de igual calidad o superior. Incluye instalación, acople de conexión y valvula reguladora plastica.</v>
          </cell>
          <cell r="F2033" t="str">
            <v>un</v>
          </cell>
          <cell r="G2033">
            <v>56</v>
          </cell>
          <cell r="H2033">
            <v>27600</v>
          </cell>
          <cell r="I2033">
            <v>1545600</v>
          </cell>
        </row>
        <row r="2034">
          <cell r="D2034" t="str">
            <v>AS Cartagena-248</v>
          </cell>
          <cell r="E2034"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4" t="str">
            <v>un</v>
          </cell>
          <cell r="G2034">
            <v>7</v>
          </cell>
          <cell r="H2034">
            <v>74800</v>
          </cell>
          <cell r="I2034">
            <v>523600</v>
          </cell>
        </row>
        <row r="2035">
          <cell r="D2035" t="str">
            <v>AS Acacias-186</v>
          </cell>
          <cell r="E2035"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5" t="str">
            <v>un</v>
          </cell>
          <cell r="G2035">
            <v>19</v>
          </cell>
          <cell r="H2035">
            <v>74800</v>
          </cell>
          <cell r="I2035">
            <v>1603600</v>
          </cell>
        </row>
        <row r="2036">
          <cell r="D2036" t="str">
            <v>AS Bucaramanga-298</v>
          </cell>
          <cell r="E2036"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6" t="str">
            <v>un</v>
          </cell>
          <cell r="G2036">
            <v>9</v>
          </cell>
          <cell r="H2036">
            <v>74800</v>
          </cell>
          <cell r="I2036">
            <v>759600</v>
          </cell>
        </row>
        <row r="2037">
          <cell r="D2037" t="str">
            <v>AS Bogota Salud Mental-332</v>
          </cell>
          <cell r="E2037"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7" t="str">
            <v>un</v>
          </cell>
          <cell r="G2037">
            <v>7</v>
          </cell>
          <cell r="H2037">
            <v>74800</v>
          </cell>
          <cell r="I2037">
            <v>590800</v>
          </cell>
        </row>
        <row r="2038">
          <cell r="D2038" t="str">
            <v>AS Tumaco-374</v>
          </cell>
          <cell r="E2038"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8" t="str">
            <v>un</v>
          </cell>
          <cell r="G2038">
            <v>13</v>
          </cell>
          <cell r="H2038">
            <v>74800</v>
          </cell>
          <cell r="I2038">
            <v>1097200</v>
          </cell>
        </row>
        <row r="2039">
          <cell r="D2039" t="str">
            <v>AS Apartado-362</v>
          </cell>
          <cell r="E2039" t="str">
            <v>Grifería monocontrol de sobreponer para lavamanos, plástica cromada, tipo Verena de STRETTO o equivalente de igual calidad o superior. Incluye instalación, acople de conexión, regulador de caudal (válvula plástica) y complementarios para su puesta en funcionamiento</v>
          </cell>
          <cell r="F2039" t="str">
            <v>un</v>
          </cell>
          <cell r="G2039">
            <v>19</v>
          </cell>
          <cell r="H2039">
            <v>74800</v>
          </cell>
          <cell r="I2039">
            <v>1603600</v>
          </cell>
        </row>
        <row r="2040">
          <cell r="D2040" t="str">
            <v>AS Cucuta - Todos-142</v>
          </cell>
          <cell r="E2040" t="str">
            <v>Grifería monocontrol de sobreponer para lavaplatos Cuello de ganso llave tipo cruceta, acabado cromado, tipo Athenea de GRIVAL o equivalente de igual calidad o superior. Incluye suministro, instalación, acoples de conexión</v>
          </cell>
          <cell r="F2040" t="str">
            <v>un</v>
          </cell>
          <cell r="G2040">
            <v>8</v>
          </cell>
          <cell r="H2040">
            <v>40900</v>
          </cell>
          <cell r="I2040">
            <v>327200</v>
          </cell>
        </row>
        <row r="2041">
          <cell r="D2041" t="str">
            <v>AS Cartagena-249</v>
          </cell>
          <cell r="E2041" t="str">
            <v>Grifería monocontrol de sobreponer para lavaplatos Cuello de ganso llave tipo cruceta, acabado cromado, tipo Athenea de GRIVAL o equivalente de igual calidad o superior. Incluye suministro, instalación, acoples de conexión</v>
          </cell>
          <cell r="F2041" t="str">
            <v>un</v>
          </cell>
          <cell r="G2041">
            <v>3</v>
          </cell>
          <cell r="H2041">
            <v>40900</v>
          </cell>
          <cell r="I2041">
            <v>122700</v>
          </cell>
        </row>
        <row r="2042">
          <cell r="D2042" t="str">
            <v>AS Acacias-187</v>
          </cell>
          <cell r="E2042"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2" t="str">
            <v>un</v>
          </cell>
          <cell r="G2042">
            <v>6</v>
          </cell>
          <cell r="H2042">
            <v>50500</v>
          </cell>
          <cell r="I2042">
            <v>303000</v>
          </cell>
        </row>
        <row r="2043">
          <cell r="D2043" t="str">
            <v>AS Bucaramanga-300</v>
          </cell>
          <cell r="E2043"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3" t="str">
            <v>un</v>
          </cell>
          <cell r="G2043">
            <v>15</v>
          </cell>
          <cell r="H2043">
            <v>50500</v>
          </cell>
          <cell r="I2043">
            <v>757500</v>
          </cell>
        </row>
        <row r="2044">
          <cell r="D2044" t="str">
            <v>AS Bogota Salud Mental-333</v>
          </cell>
          <cell r="E2044"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4" t="str">
            <v>un</v>
          </cell>
          <cell r="G2044">
            <v>4</v>
          </cell>
          <cell r="H2044">
            <v>50500</v>
          </cell>
          <cell r="I2044">
            <v>202000</v>
          </cell>
        </row>
        <row r="2045">
          <cell r="D2045" t="str">
            <v>AS Bogota Picota-143</v>
          </cell>
          <cell r="E2045"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5" t="str">
            <v>un</v>
          </cell>
          <cell r="G2045">
            <v>2</v>
          </cell>
          <cell r="H2045">
            <v>50500</v>
          </cell>
          <cell r="I2045">
            <v>101000</v>
          </cell>
        </row>
        <row r="2046">
          <cell r="D2046" t="str">
            <v>AS Tumaco-376</v>
          </cell>
          <cell r="E2046"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6" t="str">
            <v>un</v>
          </cell>
          <cell r="G2046">
            <v>4</v>
          </cell>
          <cell r="H2046">
            <v>50500</v>
          </cell>
          <cell r="I2046">
            <v>202000</v>
          </cell>
        </row>
        <row r="2047">
          <cell r="D2047" t="str">
            <v>AS Apartado-363</v>
          </cell>
          <cell r="E2047" t="str">
            <v>Grifería monocontrol de sobreponer para lavaplatos Cuello de ganso llave tipo cruceta, acabado cromado, tipo Athenea de GRIVAL o equivalente de igual calidad o superior. Incluye suministro, instalación, acoples de conexión, regulador de caudal (válvula plástica) y complementarios para su puesta en funcionamiento</v>
          </cell>
          <cell r="F2047" t="str">
            <v>un</v>
          </cell>
          <cell r="G2047">
            <v>6</v>
          </cell>
          <cell r="H2047">
            <v>50500</v>
          </cell>
          <cell r="I2047">
            <v>303000</v>
          </cell>
        </row>
        <row r="2048">
          <cell r="D2048" t="str">
            <v>IG Medellin Pedregal-105</v>
          </cell>
          <cell r="E2048"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48" t="str">
            <v>un</v>
          </cell>
          <cell r="G2048">
            <v>5</v>
          </cell>
          <cell r="H2048">
            <v>58258</v>
          </cell>
          <cell r="I2048">
            <v>291290</v>
          </cell>
        </row>
        <row r="2049">
          <cell r="D2049" t="str">
            <v>IG Itagui-86</v>
          </cell>
          <cell r="E2049"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49" t="str">
            <v>un</v>
          </cell>
          <cell r="G2049">
            <v>20</v>
          </cell>
          <cell r="H2049">
            <v>58258</v>
          </cell>
          <cell r="I2049">
            <v>1165160</v>
          </cell>
        </row>
        <row r="2050">
          <cell r="D2050" t="str">
            <v>IG Medellin Bellavista-56</v>
          </cell>
          <cell r="E2050"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0" t="str">
            <v>un</v>
          </cell>
          <cell r="G2050">
            <v>20</v>
          </cell>
          <cell r="H2050">
            <v>58258</v>
          </cell>
          <cell r="I2050">
            <v>1165160</v>
          </cell>
        </row>
        <row r="2051">
          <cell r="D2051" t="str">
            <v>IG Medellin Bellavista-88</v>
          </cell>
          <cell r="E2051"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1" t="str">
            <v>un</v>
          </cell>
          <cell r="G2051">
            <v>14</v>
          </cell>
          <cell r="H2051">
            <v>58258</v>
          </cell>
          <cell r="I2051">
            <v>815612</v>
          </cell>
        </row>
        <row r="2052">
          <cell r="D2052" t="str">
            <v>IG Magangue-58</v>
          </cell>
          <cell r="E2052"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2" t="str">
            <v>un</v>
          </cell>
          <cell r="G2052">
            <v>5</v>
          </cell>
          <cell r="H2052">
            <v>58258</v>
          </cell>
          <cell r="I2052">
            <v>291290</v>
          </cell>
        </row>
        <row r="2053">
          <cell r="D2053" t="str">
            <v>IG Cartagena-54</v>
          </cell>
          <cell r="E2053"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3" t="str">
            <v>un</v>
          </cell>
          <cell r="G2053">
            <v>13</v>
          </cell>
          <cell r="H2053">
            <v>58258</v>
          </cell>
          <cell r="I2053">
            <v>757354</v>
          </cell>
        </row>
        <row r="2054">
          <cell r="D2054" t="str">
            <v>IG Combita-35</v>
          </cell>
          <cell r="E2054"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4" t="str">
            <v>un</v>
          </cell>
          <cell r="G2054">
            <v>135</v>
          </cell>
          <cell r="H2054">
            <v>58258</v>
          </cell>
          <cell r="I2054">
            <v>7864830</v>
          </cell>
        </row>
        <row r="2055">
          <cell r="D2055" t="str">
            <v>IG Monteria-60</v>
          </cell>
          <cell r="E2055"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5" t="str">
            <v>un</v>
          </cell>
          <cell r="G2055">
            <v>5</v>
          </cell>
          <cell r="H2055">
            <v>58258</v>
          </cell>
          <cell r="I2055">
            <v>291290</v>
          </cell>
        </row>
        <row r="2056">
          <cell r="D2056" t="str">
            <v>IG Tumaco-90</v>
          </cell>
          <cell r="E2056"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6" t="str">
            <v>un</v>
          </cell>
          <cell r="G2056">
            <v>1</v>
          </cell>
          <cell r="H2056">
            <v>58258</v>
          </cell>
          <cell r="I2056">
            <v>58258</v>
          </cell>
        </row>
        <row r="2057">
          <cell r="D2057" t="str">
            <v>IG Tunja-177</v>
          </cell>
          <cell r="E2057" t="str">
            <v>Grifería monocontrol y Pomo para ducha, cromada, sin salida para bañera (SSB), tipo Athenea Sencilla de GRIVAL o equivalente de igual calidad o superior. Incluye subconjunto de la grifería completa, instalación, tubería desde la llave (pomo) hasta la regadera, y todo lo relacionado para su puesta en funcionamiento</v>
          </cell>
          <cell r="F2057" t="str">
            <v>un</v>
          </cell>
          <cell r="G2057">
            <v>1</v>
          </cell>
          <cell r="H2057">
            <v>58258</v>
          </cell>
          <cell r="I2057">
            <v>58258</v>
          </cell>
        </row>
        <row r="2058">
          <cell r="D2058" t="str">
            <v>IG Valledupar-48</v>
          </cell>
          <cell r="E2058"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58" t="str">
            <v>un</v>
          </cell>
          <cell r="G2058">
            <v>180</v>
          </cell>
          <cell r="H2058">
            <v>63258</v>
          </cell>
          <cell r="I2058">
            <v>11386440</v>
          </cell>
        </row>
        <row r="2059">
          <cell r="D2059" t="str">
            <v>IG Corozal-67</v>
          </cell>
          <cell r="E2059"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59" t="str">
            <v>un</v>
          </cell>
          <cell r="G2059">
            <v>5</v>
          </cell>
          <cell r="H2059">
            <v>63258</v>
          </cell>
          <cell r="I2059">
            <v>316290</v>
          </cell>
        </row>
        <row r="2060">
          <cell r="D2060" t="str">
            <v>IG Aguachica-77</v>
          </cell>
          <cell r="E2060"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0" t="str">
            <v>un</v>
          </cell>
          <cell r="G2060">
            <v>25</v>
          </cell>
          <cell r="H2060">
            <v>63258</v>
          </cell>
          <cell r="I2060">
            <v>1581450</v>
          </cell>
        </row>
        <row r="2061">
          <cell r="D2061" t="str">
            <v xml:space="preserve"> AS Medellin Bellavista-126</v>
          </cell>
          <cell r="E2061"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1" t="str">
            <v>un</v>
          </cell>
          <cell r="G2061">
            <v>6</v>
          </cell>
          <cell r="H2061">
            <v>63258</v>
          </cell>
          <cell r="I2061">
            <v>379548</v>
          </cell>
        </row>
        <row r="2062">
          <cell r="D2062" t="str">
            <v>AS Itagui-91</v>
          </cell>
          <cell r="E2062"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2" t="str">
            <v>un</v>
          </cell>
          <cell r="G2062">
            <v>1</v>
          </cell>
          <cell r="H2062">
            <v>63258</v>
          </cell>
          <cell r="I2062">
            <v>63258</v>
          </cell>
        </row>
        <row r="2063">
          <cell r="D2063" t="str">
            <v>AS Puerto Triunfo-70</v>
          </cell>
          <cell r="E2063"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3" t="str">
            <v>un</v>
          </cell>
          <cell r="G2063">
            <v>1</v>
          </cell>
          <cell r="H2063">
            <v>63258</v>
          </cell>
          <cell r="I2063">
            <v>63258</v>
          </cell>
        </row>
        <row r="2064">
          <cell r="D2064" t="str">
            <v>AS Puerto Triunfo-95</v>
          </cell>
          <cell r="E2064"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4" t="str">
            <v>un</v>
          </cell>
          <cell r="G2064">
            <v>3</v>
          </cell>
          <cell r="H2064">
            <v>63258</v>
          </cell>
          <cell r="I2064">
            <v>189774</v>
          </cell>
        </row>
        <row r="2065">
          <cell r="D2065" t="str">
            <v>AS Cartagena-250</v>
          </cell>
          <cell r="E2065"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5" t="str">
            <v>un</v>
          </cell>
          <cell r="G2065">
            <v>5</v>
          </cell>
          <cell r="H2065">
            <v>63258</v>
          </cell>
          <cell r="I2065">
            <v>316290</v>
          </cell>
        </row>
        <row r="2066">
          <cell r="D2066" t="str">
            <v>AS Acacias-188</v>
          </cell>
          <cell r="E2066"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6" t="str">
            <v>un</v>
          </cell>
          <cell r="G2066">
            <v>10</v>
          </cell>
          <cell r="H2066">
            <v>63258</v>
          </cell>
          <cell r="I2066">
            <v>632580</v>
          </cell>
        </row>
        <row r="2067">
          <cell r="D2067" t="str">
            <v>AS Acacias-630</v>
          </cell>
          <cell r="E2067"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7" t="str">
            <v>un</v>
          </cell>
          <cell r="G2067">
            <v>5</v>
          </cell>
          <cell r="H2067">
            <v>63258</v>
          </cell>
          <cell r="I2067">
            <v>316290</v>
          </cell>
        </row>
        <row r="2068">
          <cell r="D2068" t="str">
            <v>AS Acacias-757</v>
          </cell>
          <cell r="E2068"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8" t="str">
            <v>un</v>
          </cell>
          <cell r="G2068">
            <v>1</v>
          </cell>
          <cell r="H2068">
            <v>63258</v>
          </cell>
          <cell r="I2068">
            <v>63258</v>
          </cell>
        </row>
        <row r="2069">
          <cell r="D2069" t="str">
            <v>AS Bucaramanga-301</v>
          </cell>
          <cell r="E2069"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69" t="str">
            <v>un</v>
          </cell>
          <cell r="G2069">
            <v>7</v>
          </cell>
          <cell r="H2069">
            <v>63258</v>
          </cell>
          <cell r="I2069">
            <v>442806</v>
          </cell>
        </row>
        <row r="2070">
          <cell r="D2070" t="str">
            <v>AS Bogota Salud Mental-335</v>
          </cell>
          <cell r="E2070"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70" t="str">
            <v>un</v>
          </cell>
          <cell r="G2070">
            <v>1</v>
          </cell>
          <cell r="H2070">
            <v>63258</v>
          </cell>
          <cell r="I2070">
            <v>63258</v>
          </cell>
        </row>
        <row r="2071">
          <cell r="D2071" t="str">
            <v>AS Bogota Buen Pastor-304</v>
          </cell>
          <cell r="E2071"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71" t="str">
            <v>un</v>
          </cell>
          <cell r="G2071">
            <v>4</v>
          </cell>
          <cell r="H2071">
            <v>63258</v>
          </cell>
          <cell r="I2071">
            <v>253032</v>
          </cell>
        </row>
        <row r="2072">
          <cell r="D2072" t="str">
            <v>AS Tumaco-378</v>
          </cell>
          <cell r="E2072"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72" t="str">
            <v>un</v>
          </cell>
          <cell r="G2072">
            <v>7</v>
          </cell>
          <cell r="H2072">
            <v>63258</v>
          </cell>
          <cell r="I2072">
            <v>442806</v>
          </cell>
        </row>
        <row r="2073">
          <cell r="D2073" t="str">
            <v>AS Apartado-364</v>
          </cell>
          <cell r="E2073" t="str">
            <v>Grifería monocontrol y Pomo para ducha, cromada, sin salida para bañera (SSB), tipo Athenea Sencilla de GRIVAL o equivalente de igual calidad o superior. Incluye subconjunto de la grifería completa, regata y resane, instalación, tubería desde la llave (pomo) hasta la regadera, y todo lo relacionado para su puesta en funcionamiento</v>
          </cell>
          <cell r="F2073" t="str">
            <v>un</v>
          </cell>
          <cell r="G2073">
            <v>10</v>
          </cell>
          <cell r="H2073">
            <v>63258</v>
          </cell>
          <cell r="I2073">
            <v>632580</v>
          </cell>
        </row>
        <row r="2074">
          <cell r="D2074" t="str">
            <v>IG Santa Rosa -49</v>
          </cell>
          <cell r="E2074"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4" t="str">
            <v>un</v>
          </cell>
          <cell r="G2074">
            <v>3</v>
          </cell>
          <cell r="H2074">
            <v>29899</v>
          </cell>
          <cell r="I2074">
            <v>74697</v>
          </cell>
        </row>
        <row r="2075">
          <cell r="D2075" t="str">
            <v>IG Manizales EPMSC -106</v>
          </cell>
          <cell r="E2075"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5" t="str">
            <v>un</v>
          </cell>
          <cell r="G2075">
            <v>135</v>
          </cell>
          <cell r="H2075">
            <v>29899</v>
          </cell>
          <cell r="I2075">
            <v>4036365</v>
          </cell>
        </row>
        <row r="2076">
          <cell r="D2076" t="str">
            <v>IG Valledupar-52</v>
          </cell>
          <cell r="E2076"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6" t="str">
            <v>un</v>
          </cell>
          <cell r="G2076">
            <v>79</v>
          </cell>
          <cell r="H2076">
            <v>29899</v>
          </cell>
          <cell r="I2076">
            <v>2362021</v>
          </cell>
        </row>
        <row r="2077">
          <cell r="D2077" t="str">
            <v>IG Chaparral-73</v>
          </cell>
          <cell r="E2077"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7" t="str">
            <v>un</v>
          </cell>
          <cell r="G2077">
            <v>12</v>
          </cell>
          <cell r="H2077">
            <v>29899</v>
          </cell>
          <cell r="I2077">
            <v>358788</v>
          </cell>
        </row>
        <row r="2078">
          <cell r="D2078" t="str">
            <v>AS Puerto Triunfo-98</v>
          </cell>
          <cell r="E2078"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8" t="str">
            <v>un</v>
          </cell>
          <cell r="G2078">
            <v>2</v>
          </cell>
          <cell r="H2078">
            <v>29899</v>
          </cell>
          <cell r="I2078">
            <v>59798</v>
          </cell>
        </row>
        <row r="2079">
          <cell r="D2079" t="str">
            <v>AS Medellin Pedregal-63</v>
          </cell>
          <cell r="E2079" t="str">
            <v>Grifería monocontrol y Pomo para ducha, cromada, sin salida para bañera (SSB), tipo Piscis Sencilla de GRIVAL o equivalente de igual calidad o superior. Incluye subconjunto de la grifería completa, regata y resane, instalación, tubería desde la llave (pomo) hasta la regadera, y todo lo relacionado para su puesta en funcionamiento</v>
          </cell>
          <cell r="F2079" t="str">
            <v>un</v>
          </cell>
          <cell r="G2079">
            <v>2</v>
          </cell>
          <cell r="H2079">
            <v>29899</v>
          </cell>
          <cell r="I2079">
            <v>59798</v>
          </cell>
        </row>
        <row r="2080">
          <cell r="D2080" t="str">
            <v>AS Acacias-189</v>
          </cell>
          <cell r="E2080" t="str">
            <v>Grifería para lavamanos tipo push para discapacitados, de sobreponer en el lavamanos, cromada metálica, accionamiento mediante palanca, tipo 4-AA-00185106 de A&amp;A DOCOL o equivalente de igual calidad o superior. Incluye instalación, accesorios desde la salida del punto hasta la conexión al grifo, acople plástico, regulador de caudal (válvula plástica) y todo lo relacionado para su puesta en funcionamiento</v>
          </cell>
          <cell r="F2080" t="str">
            <v>un</v>
          </cell>
          <cell r="G2080">
            <v>3</v>
          </cell>
          <cell r="H2080">
            <v>349454</v>
          </cell>
          <cell r="I2080">
            <v>1048362</v>
          </cell>
        </row>
        <row r="2081">
          <cell r="D2081" t="str">
            <v>AS Bogota Picota-142</v>
          </cell>
          <cell r="E2081" t="str">
            <v>Grifería para lavamanos tipo push para discapacitados, de sobreponer en el lavamanos, cromada metálica, accionamiento mediante palanca, tipo 4-AA-00185106 de A&amp;A DOCOL o equivalente de igual calidad o superior. Incluye instalación, accesorios desde la salida del punto hasta la conexión al grifo, acople plástico, regulador de caudal (válvula plástica) y todo lo relacionado para su puesta en funcionamiento</v>
          </cell>
          <cell r="F2081" t="str">
            <v>un</v>
          </cell>
          <cell r="G2081">
            <v>4</v>
          </cell>
          <cell r="H2081">
            <v>349454</v>
          </cell>
          <cell r="I2081">
            <v>1397816</v>
          </cell>
        </row>
        <row r="2082">
          <cell r="D2082" t="str">
            <v>AS Tumaco-375</v>
          </cell>
          <cell r="E2082" t="str">
            <v>Grifería para lavamanos tipo push para discapacitados, de sobreponer en el lavamanos, cromada metálica, accionamiento mediante palanca, tipo 4-AA-00185106 de A&amp;A DOCOL o equivalente de igual calidad o superior. Incluye instalación, accesorios desde la salida del punto hasta la conexión al grifo, acople plástico, regulador de caudal (válvula plástica) y todo lo relacionado para su puesta en funcionamiento</v>
          </cell>
          <cell r="F2082" t="str">
            <v>un</v>
          </cell>
          <cell r="G2082">
            <v>2</v>
          </cell>
          <cell r="H2082">
            <v>349454</v>
          </cell>
          <cell r="I2082">
            <v>698908</v>
          </cell>
        </row>
        <row r="2083">
          <cell r="D2083" t="str">
            <v>AS Apartado-365</v>
          </cell>
          <cell r="E2083" t="str">
            <v>Grifería para lavamanos tipo push para discapacitados, de sobreponer en el lavamanos, cromada metálica, accionamiento mediante palanca, tipo 4-AA-00185106 de A&amp;A DOCOL o equivalente de igual calidad o superior. Incluye instalación, accesorios desde la salida del punto hasta la conexión al grifo, acople plástico, regulador de caudal (válvula plástica) y todo lo relacionado para su puesta en funcionamiento</v>
          </cell>
          <cell r="F2083" t="str">
            <v>un</v>
          </cell>
          <cell r="G2083">
            <v>3</v>
          </cell>
          <cell r="H2083">
            <v>349454</v>
          </cell>
          <cell r="I2083">
            <v>1048362</v>
          </cell>
        </row>
        <row r="2084">
          <cell r="D2084" t="str">
            <v>AS Bucaramanga-299</v>
          </cell>
          <cell r="E2084" t="str">
            <v>Grifería tipo push para lavamanos, de sobreponer en mesón, cromada metálica, tipo 4-AA-110 de A&amp;A DOCOL o equivalente de igual calidad o superior. Incluye instalación, acople plástico, regulador de caudal (válvula plástica) y complementarios para su puesta en funcionamiento</v>
          </cell>
          <cell r="F2084" t="str">
            <v>un</v>
          </cell>
          <cell r="G2084">
            <v>10</v>
          </cell>
          <cell r="H2084">
            <v>168116</v>
          </cell>
          <cell r="I2084">
            <v>1681160</v>
          </cell>
        </row>
        <row r="2085">
          <cell r="D2085" t="str">
            <v>AS Bogota Picota-141</v>
          </cell>
          <cell r="E2085" t="str">
            <v>Grifería tipo push para lavamanos, de sobreponer en mesón, cromada metálica, tipo 4-AA-110 de A&amp;A DOCOL o equivalente de igual calidad o superior. Incluye instalación, acople plástico, regulador de caudal (válvula plástica) y complementarios para su puesta en funcionamiento</v>
          </cell>
          <cell r="F2085" t="str">
            <v>un</v>
          </cell>
          <cell r="G2085">
            <v>3</v>
          </cell>
          <cell r="H2085">
            <v>168116</v>
          </cell>
          <cell r="I2085">
            <v>504348</v>
          </cell>
        </row>
        <row r="2086">
          <cell r="D2086" t="str">
            <v>IG Combita-27</v>
          </cell>
          <cell r="E2086" t="str">
            <v>Grifería tipo push para lavamanos, de sobreponer en mesón, cromada metálica, tipo 4-AA-110 de A&amp;A DOCOL o equivalente de igual calidad o superior. Incluye instalación, acople plástico, regulador de caudal (válvula plástica) y complementarios para su puesta en funcionamiento</v>
          </cell>
          <cell r="F2086" t="str">
            <v>un</v>
          </cell>
          <cell r="G2086">
            <v>60</v>
          </cell>
          <cell r="H2086">
            <v>168116</v>
          </cell>
          <cell r="I2086">
            <v>10086960</v>
          </cell>
        </row>
        <row r="2087">
          <cell r="D2087" t="str">
            <v>IG Leticia-124</v>
          </cell>
          <cell r="E2087" t="str">
            <v>Grifería válvula antivandálica alta presión para ducha, tipo push de empotrar, control solo de agua fría, metálica cromada, tipo 4-AA-17125106 de A&amp;A DOCOL o equivalente de igual calidad o superior. Incluye instalación, accesorios desde la entrada a la válvula hasta la conexión a la regadera, y todo lo relacionado para su puesta en funcionamiento</v>
          </cell>
          <cell r="F2087" t="str">
            <v>un</v>
          </cell>
          <cell r="G2087">
            <v>6</v>
          </cell>
          <cell r="H2087">
            <v>310733</v>
          </cell>
          <cell r="I2087">
            <v>1864398</v>
          </cell>
        </row>
        <row r="2088">
          <cell r="D2088" t="str">
            <v>IG Combita-29</v>
          </cell>
          <cell r="E2088" t="str">
            <v>Grifería válvula antivandálica alta presión para ducha, tipo push de empotrar, control solo de agua fría, metálica cromada, tipo 4-AA-17125106 de A&amp;A DOCOL o equivalente de igual calidad o superior. Incluye instalación, accesorios desde la entrada a la válvula hasta la conexión a la regadera, y todo lo relacionado para su puesta en funcionamiento</v>
          </cell>
          <cell r="F2088" t="str">
            <v>un</v>
          </cell>
          <cell r="G2088">
            <v>165</v>
          </cell>
          <cell r="H2088">
            <v>310733</v>
          </cell>
          <cell r="I2088">
            <v>51270945</v>
          </cell>
        </row>
        <row r="2089">
          <cell r="D2089" t="str">
            <v>IG Yopal-59</v>
          </cell>
          <cell r="E2089" t="str">
            <v>Grifería válvula antivandálica alta presión para ducha, tipo push de empotrar, control solo de agua fría, metálica cromada, tipo 4-AA-17125106 de A&amp;A DOCOL o equivalente de igual calidad o superior. Incluye instalación, accesorios desde la entrada a la válvula hasta la conexión a la regadera, y todo lo relacionado para su puesta en funcionamiento</v>
          </cell>
          <cell r="F2089" t="str">
            <v>un</v>
          </cell>
          <cell r="G2089">
            <v>90</v>
          </cell>
          <cell r="H2089">
            <v>310733</v>
          </cell>
          <cell r="I2089">
            <v>27965970</v>
          </cell>
        </row>
        <row r="2090">
          <cell r="D2090" t="str">
            <v>AS Bogota Salud Mental-336</v>
          </cell>
          <cell r="E2090" t="str">
            <v>Grifería válvula antivandálica alta presión para ducha, tipo push de empotrar, control solo de agua fría, metálica cromada, tipo 4-AA-17125106 de A&amp;A DOCOL o equivalente de igual calidad o superior. Incluye instalación, accesorios desde la entrada a la válvula hasta la conexión a la regadera, y todo lo relacionado para su puesta en funcionamiento</v>
          </cell>
          <cell r="F2090" t="str">
            <v>un</v>
          </cell>
          <cell r="G2090">
            <v>12</v>
          </cell>
          <cell r="H2090">
            <v>310733</v>
          </cell>
          <cell r="I2090">
            <v>3788796</v>
          </cell>
        </row>
        <row r="2091">
          <cell r="D2091" t="str">
            <v>AS Acacias-190</v>
          </cell>
          <cell r="E2091" t="str">
            <v>Grifería válvula de descarga antivandálica alta presión para sanitario de discapacitados, conexión superior, tipo push de empotrar y accionamiento con palanca, tipo 4-AA-01051300 y 4-AA-00184906 y 4-AA-TCDS de A&amp;A DOCOL o equivalente de igual calidad o superior. Incluye regata y resane, instalación, accesorios desde la entrada a la válvula hasta la conexión al aparato, y todo lo relacionado para su puesta en funcionamiento</v>
          </cell>
          <cell r="F2091" t="str">
            <v>un</v>
          </cell>
          <cell r="G2091">
            <v>3</v>
          </cell>
          <cell r="H2091">
            <v>476835</v>
          </cell>
          <cell r="I2091">
            <v>1430505</v>
          </cell>
        </row>
        <row r="2092">
          <cell r="D2092" t="str">
            <v>AS Tumaco-377</v>
          </cell>
          <cell r="E2092" t="str">
            <v>Grifería válvula de descarga antivandálica alta presión para sanitario de discapacitados, conexión superior, tipo push de empotrar y accionamiento con palanca, tipo 4-AA-01051300 y 4-AA-00184906 y 4-AA-TCDS de A&amp;A DOCOL o equivalente de igual calidad o superior. Incluye regata y resane, instalación, accesorios desde la entrada a la válvula hasta la conexión al aparato, y todo lo relacionado para su puesta en funcionamiento</v>
          </cell>
          <cell r="F2092" t="str">
            <v>un</v>
          </cell>
          <cell r="G2092">
            <v>2</v>
          </cell>
          <cell r="H2092">
            <v>476835</v>
          </cell>
          <cell r="I2092">
            <v>953670</v>
          </cell>
        </row>
        <row r="2093">
          <cell r="D2093" t="str">
            <v>AS Apartado-366</v>
          </cell>
          <cell r="E2093" t="str">
            <v>Grifería válvula de descarga antivandálica alta presión para sanitario de discapacitados, conexión superior, tipo push de empotrar y accionamiento con palanca, tipo 4-AA-01051300 y 4-AA-00184906 y 4-AA-TCDS de A&amp;A DOCOL o equivalente de igual calidad o superior. Incluye regata y resane, instalación, accesorios desde la entrada a la válvula hasta la conexión al aparato, y todo lo relacionado para su puesta en funcionamiento</v>
          </cell>
          <cell r="F2093" t="str">
            <v>un</v>
          </cell>
          <cell r="G2093">
            <v>3</v>
          </cell>
          <cell r="H2093">
            <v>476835</v>
          </cell>
          <cell r="I2093">
            <v>1430505</v>
          </cell>
        </row>
        <row r="2094">
          <cell r="D2094" t="str">
            <v>IG Leticia-123</v>
          </cell>
          <cell r="E2094" t="str">
            <v>Grifería válvula de descarga antivandálica alta presión para sanitario, conexión posterior, tipo push de empotrar, tipo 4-AA-01051300 y 4-AA-01505006 y 4-AA-TCDIC de A&amp;A DOCOL o equivalente de igual calidad o superior. Incluye instalación, accesorios desde la entrada a la válvula hasta la conexión al aparato, y todo lo relacionado para su puesta en funcionamiento</v>
          </cell>
          <cell r="F2094" t="str">
            <v>un</v>
          </cell>
          <cell r="G2094">
            <v>6</v>
          </cell>
          <cell r="H2094">
            <v>232060</v>
          </cell>
          <cell r="I2094">
            <v>1392360</v>
          </cell>
        </row>
        <row r="2095">
          <cell r="D2095" t="str">
            <v>IG Itagui-94</v>
          </cell>
          <cell r="E2095" t="str">
            <v>Grifería válvula de descarga antivandálica alta presión para sanitario, conexión posterior, tipo push de empotrar, tipo 4-AA-01051300 y 4-AA-01505006 y 4-AA-TCDIC de A&amp;A DOCOL o equivalente de igual calidad o superior. Incluye instalación, accesorios desde la entrada a la válvula hasta la conexión al aparato, y todo lo relacionado para su puesta en funcionamiento</v>
          </cell>
          <cell r="F2095" t="str">
            <v>un</v>
          </cell>
          <cell r="G2095">
            <v>4</v>
          </cell>
          <cell r="H2095">
            <v>232060</v>
          </cell>
          <cell r="I2095">
            <v>928240</v>
          </cell>
        </row>
        <row r="2096">
          <cell r="D2096" t="str">
            <v>IG Combita-31</v>
          </cell>
          <cell r="E2096" t="str">
            <v>Grifería válvula de descarga antivandálica alta presión para sanitario, conexión posterior, tipo push de empotrar, tipo 4-AA-01051300 y 4-AA-01505006 y 4-AA-TCDIC de A&amp;A DOCOL o equivalente de igual calidad o superior. Incluye instalación, accesorios desde la entrada a la válvula hasta la conexión al aparato, y todo lo relacionado para su puesta en funcionamiento</v>
          </cell>
          <cell r="F2096" t="str">
            <v>un</v>
          </cell>
          <cell r="G2096">
            <v>75</v>
          </cell>
          <cell r="H2096">
            <v>232060</v>
          </cell>
          <cell r="I2096">
            <v>17404500</v>
          </cell>
        </row>
        <row r="2097">
          <cell r="D2097" t="str">
            <v>IG Yopal-60</v>
          </cell>
          <cell r="E2097" t="str">
            <v>Grifería válvula de descarga antivandálica alta presión para sanitario, conexión posterior, tipo push de empotrar, tipo 4-AA-01051300 y 4-AA-01505006 y 4-AA-TCDIC de A&amp;A DOCOL o equivalente de igual calidad o superior. Incluye instalación, accesorios desde la entrada a la válvula hasta la conexión al aparato, y todo lo relacionado para su puesta en funcionamiento</v>
          </cell>
          <cell r="F2097" t="str">
            <v>un</v>
          </cell>
          <cell r="G2097">
            <v>150</v>
          </cell>
          <cell r="H2097">
            <v>232060</v>
          </cell>
          <cell r="I2097">
            <v>34809000</v>
          </cell>
        </row>
        <row r="2098">
          <cell r="D2098" t="str">
            <v>AS Cucuta - Todos-143</v>
          </cell>
          <cell r="E2098" t="str">
            <v>Grifería válvula de descarga antivandálica alta presión para sanitario, conexión posterior, tipo push de empotrar, tipo 4-AA-01051300 y 4-AA-01505006 y 4-AA-TCDIC de A&amp;A DOCOL o equivalente de igual calidad o superior. Incluye instalación, accesorios desde la entrada a la válvula hasta la conexión al aparato, y todo lo relacionado para su puesta en funcionamiento</v>
          </cell>
          <cell r="F2098" t="str">
            <v>un</v>
          </cell>
          <cell r="G2098">
            <v>13</v>
          </cell>
          <cell r="H2098">
            <v>232060</v>
          </cell>
          <cell r="I2098">
            <v>3081780</v>
          </cell>
        </row>
        <row r="2099">
          <cell r="D2099" t="str">
            <v>AS Bogota Salud Mental-334</v>
          </cell>
          <cell r="E2099" t="str">
            <v>Grifería válvula de descarga antivandálica para orinal SIN tubo de conexión, tipo push de empotrar, tipo Válvula Mignitorio 17015006 de DOCOL o equivalente de igual calidad o superior. Incluye instalación, escudo, botón, accesorios de la válvula, y todo lo relacionado para su puesta en funcionamiento</v>
          </cell>
          <cell r="F2099" t="str">
            <v>un</v>
          </cell>
          <cell r="G2099">
            <v>7</v>
          </cell>
          <cell r="H2099">
            <v>118960</v>
          </cell>
          <cell r="I2099">
            <v>832720</v>
          </cell>
        </row>
        <row r="2100">
          <cell r="D2100" t="str">
            <v>IG Itagui-93</v>
          </cell>
          <cell r="E2100" t="str">
            <v>Grifería válvula de descarga antivandálica para orinal, tipo push de empotrar, tipo 4-AA-17015106 y 4-AA-TCDO-1 de A&amp;A DOCOL o equivalente de igual calidad o superior. Incluye instalación, escudo, botón, tubo de conexión, accesorios desde la entrada a la válvula hasta la conexión al aparato, y todo lo relacionado para su puesta en funcionamiento</v>
          </cell>
          <cell r="F2100" t="str">
            <v>un</v>
          </cell>
          <cell r="G2100">
            <v>4</v>
          </cell>
          <cell r="H2100">
            <v>228360</v>
          </cell>
          <cell r="I2100">
            <v>913440</v>
          </cell>
        </row>
        <row r="2101">
          <cell r="D2101" t="str">
            <v>IG Leticia-100</v>
          </cell>
          <cell r="E2101" t="str">
            <v>Guardaescoba en baldosa de cerámica de L.pieza=33,8 cm, tipo Duropiso de CORONA o equivalente de igual calidad o superior. Incluye mortero de pega</v>
          </cell>
          <cell r="F2101" t="str">
            <v>ml</v>
          </cell>
          <cell r="G2101">
            <v>784</v>
          </cell>
          <cell r="H2101">
            <v>7031</v>
          </cell>
          <cell r="I2101">
            <v>5512304</v>
          </cell>
        </row>
        <row r="2102">
          <cell r="D2102" t="str">
            <v>AS Bogota Area Sanidad-72</v>
          </cell>
          <cell r="E2102" t="str">
            <v>Guardaescoba en baldosa de cerámica de L.pieza=33,8 cm, tipo Duropiso de CORONA o equivalente de igual calidad o superior. Incluye mortero de pega</v>
          </cell>
          <cell r="F2102" t="str">
            <v>ml</v>
          </cell>
          <cell r="G2102">
            <v>74</v>
          </cell>
          <cell r="H2102">
            <v>7031</v>
          </cell>
          <cell r="I2102">
            <v>520294</v>
          </cell>
        </row>
        <row r="2103">
          <cell r="D2103" t="str">
            <v>AS Bogota Salud Mental-263</v>
          </cell>
          <cell r="E2103" t="str">
            <v>Guardaescoba en baldosa de cerámica de L.pieza=33,8 cm, tipo Duropiso de CORONA o equivalente de igual calidad o superior. Incluye mortero de pega</v>
          </cell>
          <cell r="F2103" t="str">
            <v>ml</v>
          </cell>
          <cell r="G2103">
            <v>900</v>
          </cell>
          <cell r="H2103">
            <v>7031</v>
          </cell>
          <cell r="I2103">
            <v>6327900</v>
          </cell>
        </row>
        <row r="2104">
          <cell r="D2104" t="str">
            <v>AS Acacias-251</v>
          </cell>
          <cell r="E2104" t="str">
            <v>HOUSING DE 3 POSICIONES PARA FILTROS DE AIRE, DIMENSIONES DEL CADA ELEMENTO FILTRANTE:  24" x 12" x 12"</v>
          </cell>
          <cell r="F2104" t="str">
            <v>UN</v>
          </cell>
          <cell r="G2104">
            <v>4</v>
          </cell>
          <cell r="H2104">
            <v>500000</v>
          </cell>
          <cell r="I2104">
            <v>2000000</v>
          </cell>
        </row>
        <row r="2105">
          <cell r="D2105" t="str">
            <v>AS Tumaco-299</v>
          </cell>
          <cell r="E2105" t="str">
            <v>Housing de 3 posiciones para filtros de aire, dimensiones del cada elemento filtrante:  24" x 12" x 12"</v>
          </cell>
          <cell r="F2105" t="str">
            <v>UN</v>
          </cell>
          <cell r="G2105">
            <v>4</v>
          </cell>
          <cell r="H2105">
            <v>500000</v>
          </cell>
          <cell r="I2105">
            <v>2000000</v>
          </cell>
        </row>
        <row r="2106">
          <cell r="D2106" t="str">
            <v>AS Apartado-287</v>
          </cell>
          <cell r="E2106" t="str">
            <v>housing de 3 posiciones para filtros de aire, dimensiones del cada elemento filtrante:  24" x 12" x 12"</v>
          </cell>
          <cell r="F2106" t="str">
            <v>UN</v>
          </cell>
          <cell r="G2106">
            <v>4</v>
          </cell>
          <cell r="H2106">
            <v>500000</v>
          </cell>
          <cell r="I2106">
            <v>2000000</v>
          </cell>
        </row>
        <row r="2107">
          <cell r="D2107" t="str">
            <v>AS Bucaramanga-248</v>
          </cell>
          <cell r="E2107" t="str">
            <v>HOUSING PARA FILTROS DE AIRE</v>
          </cell>
          <cell r="F2107" t="str">
            <v>UN</v>
          </cell>
          <cell r="G2107">
            <v>2</v>
          </cell>
          <cell r="H2107">
            <v>1040000</v>
          </cell>
          <cell r="I2107">
            <v>2080000</v>
          </cell>
        </row>
        <row r="2108">
          <cell r="D2108" t="str">
            <v>IG Medellin Pedregal-121</v>
          </cell>
          <cell r="E2108"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08" t="str">
            <v>m2</v>
          </cell>
          <cell r="G2108">
            <v>200</v>
          </cell>
          <cell r="H2108">
            <v>31599</v>
          </cell>
          <cell r="I2108">
            <v>6319800</v>
          </cell>
        </row>
        <row r="2109">
          <cell r="D2109" t="str">
            <v>IG Itagui-114</v>
          </cell>
          <cell r="E2109"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09" t="str">
            <v>m2</v>
          </cell>
          <cell r="G2109">
            <v>1649</v>
          </cell>
          <cell r="H2109">
            <v>31599</v>
          </cell>
          <cell r="I2109">
            <v>52106751</v>
          </cell>
        </row>
        <row r="2110">
          <cell r="D2110" t="str">
            <v>IG Apartado-40</v>
          </cell>
          <cell r="E2110"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0" t="str">
            <v>m2</v>
          </cell>
          <cell r="G2110">
            <v>900</v>
          </cell>
          <cell r="H2110">
            <v>31599</v>
          </cell>
          <cell r="I2110">
            <v>28439100</v>
          </cell>
        </row>
        <row r="2111">
          <cell r="D2111" t="str">
            <v>IG Cartagena-117</v>
          </cell>
          <cell r="E2111"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1" t="str">
            <v>m2</v>
          </cell>
          <cell r="G2111">
            <v>990</v>
          </cell>
          <cell r="H2111">
            <v>31599</v>
          </cell>
          <cell r="I2111">
            <v>31283010</v>
          </cell>
        </row>
        <row r="2112">
          <cell r="D2112" t="str">
            <v>IG Tumaco-155</v>
          </cell>
          <cell r="E2112"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2" t="str">
            <v>m2</v>
          </cell>
          <cell r="G2112">
            <v>300</v>
          </cell>
          <cell r="H2112">
            <v>31599</v>
          </cell>
          <cell r="I2112">
            <v>9479700</v>
          </cell>
        </row>
        <row r="2113">
          <cell r="D2113" t="str">
            <v>IG Chaparral-81</v>
          </cell>
          <cell r="E2113"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3" t="str">
            <v>m2</v>
          </cell>
          <cell r="G2113">
            <v>39.945311570000001</v>
          </cell>
          <cell r="H2113">
            <v>31599</v>
          </cell>
          <cell r="I2113">
            <v>1262232</v>
          </cell>
        </row>
        <row r="2114">
          <cell r="D2114" t="str">
            <v>IG Santa Rosa -36</v>
          </cell>
          <cell r="E2114"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4" t="str">
            <v>m2</v>
          </cell>
          <cell r="G2114">
            <v>30</v>
          </cell>
          <cell r="H2114">
            <v>31599</v>
          </cell>
          <cell r="I2114">
            <v>947970</v>
          </cell>
        </row>
        <row r="2115">
          <cell r="D2115" t="str">
            <v>IG Santa Rosa -44</v>
          </cell>
          <cell r="E2115"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5" t="str">
            <v>m2</v>
          </cell>
          <cell r="G2115">
            <v>34</v>
          </cell>
          <cell r="H2115">
            <v>31599</v>
          </cell>
          <cell r="I2115">
            <v>1066466</v>
          </cell>
        </row>
        <row r="2116">
          <cell r="D2116" t="str">
            <v>IG Santa Rosa -74</v>
          </cell>
          <cell r="E2116"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6" t="str">
            <v>m2</v>
          </cell>
          <cell r="G2116">
            <v>485</v>
          </cell>
          <cell r="H2116">
            <v>31599</v>
          </cell>
          <cell r="I2116">
            <v>15319195</v>
          </cell>
        </row>
        <row r="2117">
          <cell r="D2117" t="str">
            <v>IG Santa Rosa -81</v>
          </cell>
          <cell r="E2117"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7" t="str">
            <v>m2</v>
          </cell>
          <cell r="G2117">
            <v>120</v>
          </cell>
          <cell r="H2117">
            <v>31599</v>
          </cell>
          <cell r="I2117">
            <v>3794357</v>
          </cell>
        </row>
        <row r="2118">
          <cell r="D2118" t="str">
            <v>IG Santa Rosa -88</v>
          </cell>
          <cell r="E2118"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8" t="str">
            <v>m2</v>
          </cell>
          <cell r="G2118">
            <v>270</v>
          </cell>
          <cell r="H2118">
            <v>31599</v>
          </cell>
          <cell r="I2118">
            <v>8531730</v>
          </cell>
        </row>
        <row r="2119">
          <cell r="D2119" t="str">
            <v>IG Tunja-20</v>
          </cell>
          <cell r="E2119"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19" t="str">
            <v>m2</v>
          </cell>
          <cell r="G2119">
            <v>624</v>
          </cell>
          <cell r="H2119">
            <v>31599</v>
          </cell>
          <cell r="I2119">
            <v>19717776</v>
          </cell>
        </row>
        <row r="2120">
          <cell r="D2120" t="str">
            <v>IG Tunja-86</v>
          </cell>
          <cell r="E2120"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20" t="str">
            <v>m2</v>
          </cell>
          <cell r="G2120">
            <v>10.8</v>
          </cell>
          <cell r="H2120">
            <v>31599</v>
          </cell>
          <cell r="I2120">
            <v>341269.2</v>
          </cell>
        </row>
        <row r="2121">
          <cell r="D2121" t="str">
            <v xml:space="preserve"> AS Medellin Bellavista-152</v>
          </cell>
          <cell r="E2121" t="str">
            <v>Impermeabilización capa sencilla,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21" t="str">
            <v>m2</v>
          </cell>
          <cell r="G2121">
            <v>1568</v>
          </cell>
          <cell r="H2121">
            <v>31599</v>
          </cell>
          <cell r="I2121">
            <v>49547232</v>
          </cell>
        </row>
        <row r="2122">
          <cell r="D2122" t="str">
            <v>AS Bogota Buen Pastor-79</v>
          </cell>
          <cell r="E2122" t="str">
            <v>Impermeabilización doble capa traslapando uniones, primera capa con manto base asfaltos NO oxid., modif. con APP, reforzado armadura poliéster de alto gramaje, rollo de 10,0x1,0 m e.=3 mm, tipo P3 de FIBERGLASS o equivalente de igual calidad o superior; segunda capa acabado arquitectónico textura con manto base asfaltos NO oxid., modif. con APP, reforzado armadura poliéster y acabado en gránulos minerales adheridos de colores, rollo de 10,0x1,0 m e.=3,5 mm, tipo Mineral Pietra 140 de FIBERGLASS o equivalente de igual calidad o superior. Incluye la imprimación de la superficie con emulsión asfáltica. USO NO TRANSITABLE</v>
          </cell>
          <cell r="F2122" t="str">
            <v>m2</v>
          </cell>
          <cell r="G2122">
            <v>60</v>
          </cell>
          <cell r="H2122">
            <v>61029</v>
          </cell>
          <cell r="I2122">
            <v>3661740</v>
          </cell>
        </row>
        <row r="2123">
          <cell r="D2123" t="str">
            <v>IG Valledupar-137</v>
          </cell>
          <cell r="E2123" t="str">
            <v>Impermeabilización doble capa traslapando uniones,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23" t="str">
            <v>m2</v>
          </cell>
          <cell r="G2123">
            <v>20</v>
          </cell>
          <cell r="H2123">
            <v>44791</v>
          </cell>
          <cell r="I2123">
            <v>895820</v>
          </cell>
        </row>
        <row r="2124">
          <cell r="D2124" t="str">
            <v>AS Itagui-146</v>
          </cell>
          <cell r="E2124" t="str">
            <v>Impermeabilización doble capa traslapando uniones; primera capa con manto base asfaltos NO oxid., modif. con APP, reforzado armadura poliéster de alto gramaje, rollo de 10,0x1,0 m e.=3 mm, tipo P3 de FIBERGLASS o equivalente de igual calidad o superior; segunda capa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24" t="str">
            <v>m2</v>
          </cell>
          <cell r="G2124">
            <v>121</v>
          </cell>
          <cell r="H2124">
            <v>49349</v>
          </cell>
          <cell r="I2124">
            <v>5971229</v>
          </cell>
        </row>
        <row r="2125">
          <cell r="D2125" t="str">
            <v>AS Bucaramanga-271</v>
          </cell>
          <cell r="E2125" t="str">
            <v>Impermeabilización doble capa traslapando uniones; primera capa con manto base asfaltos NO oxid., modif. con APP, reforzado armadura poliéster de alto gramaje, rollo de 10,0x1,0 m e.=3 mm, tipo P3 de FIBERGLASS o equivalente de igual calidad o superior; segunda capa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25" t="str">
            <v>m2</v>
          </cell>
          <cell r="G2125">
            <v>685</v>
          </cell>
          <cell r="H2125">
            <v>49349</v>
          </cell>
          <cell r="I2125">
            <v>33804065</v>
          </cell>
        </row>
        <row r="2126">
          <cell r="D2126" t="str">
            <v>AS Bogota Salud Mental-272</v>
          </cell>
          <cell r="E2126" t="str">
            <v>Impermeabilización doble capa traslapando uniones; primera capa con manto base asfaltos NO oxid., modif. con APP, reforzado armadura poliéster de alto gramaje, rollo de 10,0x1,0 m e.=3 mm, tipo P3 de FIBERGLASS o equivalente de igual calidad o superior; segunda capa con manto base en asfaltos NO oxidados, modificados con APP, reforzado internamente con armadura central de fibra de vidrio, autoprotegida con foil de aluminio grofado, rollo de 10,0x1,0 m e.=3 mm, tipo Zetal 600x1 de FIBERGLASS o equivalente de igual calidad o superior. Incluye la imprimación de la superficie con emulsión asfáltica. USO NO TRANSITABLE</v>
          </cell>
          <cell r="F2126" t="str">
            <v>m2</v>
          </cell>
          <cell r="G2126">
            <v>460</v>
          </cell>
          <cell r="H2126">
            <v>49349</v>
          </cell>
          <cell r="I2126">
            <v>22700540</v>
          </cell>
        </row>
        <row r="2127">
          <cell r="D2127" t="str">
            <v>IG Florencia Cunduy-47</v>
          </cell>
          <cell r="E2127" t="str">
            <v>Impermeabilización doble capa,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27" t="str">
            <v>m2</v>
          </cell>
          <cell r="G2127">
            <v>1017</v>
          </cell>
          <cell r="H2127">
            <v>44791</v>
          </cell>
          <cell r="I2127">
            <v>45552447</v>
          </cell>
        </row>
        <row r="2128">
          <cell r="D2128" t="str">
            <v>IG Pitalito-43</v>
          </cell>
          <cell r="E2128" t="str">
            <v>Impermeabilización doble capa,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28" t="str">
            <v>m2</v>
          </cell>
          <cell r="G2128">
            <v>108.1</v>
          </cell>
          <cell r="H2128">
            <v>44791</v>
          </cell>
          <cell r="I2128">
            <v>4841907</v>
          </cell>
        </row>
        <row r="2129">
          <cell r="D2129" t="str">
            <v>IG Garzon-28</v>
          </cell>
          <cell r="E2129" t="str">
            <v>Impermeabilización doble capa,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29" t="str">
            <v>m2</v>
          </cell>
          <cell r="G2129">
            <v>737.3</v>
          </cell>
          <cell r="H2129">
            <v>44791</v>
          </cell>
          <cell r="I2129">
            <v>33024404</v>
          </cell>
        </row>
        <row r="2130">
          <cell r="D2130" t="str">
            <v>AS Cartagena-212</v>
          </cell>
          <cell r="E2130" t="str">
            <v>Impermeabilización doble capa,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30" t="str">
            <v>m2</v>
          </cell>
          <cell r="G2130">
            <v>545</v>
          </cell>
          <cell r="H2130">
            <v>44791</v>
          </cell>
          <cell r="I2130">
            <v>24411095</v>
          </cell>
        </row>
        <row r="2131">
          <cell r="D2131" t="str">
            <v>AS Bogota Area Sanidad-79</v>
          </cell>
          <cell r="E2131" t="str">
            <v>Impermeabilización doble capa, primera y segunda capa con manto base asfaltos NO oxid., modif. con APP, reforzado armadura poliéster de alto gramaje, rollo de 10,0x1,0 m e.=3 mm, tipo P3 de FIBERGLASS o equivalente de igual calidad o superior. Incluye la imprimación de la superficie con emulsión asfáltica. USO NO TRANSITABLE</v>
          </cell>
          <cell r="F2131" t="str">
            <v>m2</v>
          </cell>
          <cell r="G2131">
            <v>705</v>
          </cell>
          <cell r="H2131">
            <v>44791</v>
          </cell>
          <cell r="I2131">
            <v>31577655</v>
          </cell>
        </row>
        <row r="2132">
          <cell r="D2132" t="str">
            <v>AS Bucaramanga-269</v>
          </cell>
          <cell r="E2132" t="str">
            <v>Imprimación e Impermeabilización de superficies con compuesto bituminoso; IMPRIMANTE asfáltico líquido de viscosidad media aplicado en una (1) capa, solución orgánica de alto poder de penetración, sello y adherencia, tipo Cemento Marino Líquido de TOXEMENT o equivalente de igual calidad o superior; IMPERMEABILIZANTE asfáltico líquido altamente viscoso aplicado en dos (2) capas, resistente a la penetración de la humedad y de alta resistencia a los agentes atmosféricos, con fibras minerales para proporcionar mayor resistencia, tipo Cemento Marino Denso de TOXEMENT o equivalente de igual calidad o superior. Incluye sellado previo de fisuras, preparación y limpieza de superficies</v>
          </cell>
          <cell r="F2132" t="str">
            <v>m2</v>
          </cell>
          <cell r="G2132">
            <v>123</v>
          </cell>
          <cell r="H2132">
            <v>35710</v>
          </cell>
          <cell r="I2132">
            <v>4392330</v>
          </cell>
        </row>
        <row r="2133">
          <cell r="D2133" t="str">
            <v>AS Bogota Salud Mental-268</v>
          </cell>
          <cell r="E2133" t="str">
            <v>Imprimación e Impermeabilización de superficies con compuesto bituminoso; IMPRIMANTE asfáltico líquido de viscosidad media aplicado en una (1) capa, solución orgánica de alto poder de penetración, sello y adherencia, tipo Cemento Marino Líquido de TOXEMENT o equivalente de igual calidad o superior; IMPERMEABILIZANTE asfáltico líquido altamente viscoso aplicado en dos (2) capas, resistente a la penetración de la humedad y de alta resistencia a los agentes atmosféricos, con fibras minerales para proporcionar mayor resistencia, tipo Cemento Marino Denso de TOXEMENT o equivalente de igual calidad o superior. Incluye sellado previo de fisuras, preparación y limpieza de superficies</v>
          </cell>
          <cell r="F2133" t="str">
            <v>m2</v>
          </cell>
          <cell r="G2133">
            <v>350</v>
          </cell>
          <cell r="H2133">
            <v>35710</v>
          </cell>
          <cell r="I2133">
            <v>12498500</v>
          </cell>
        </row>
        <row r="2134">
          <cell r="D2134" t="str">
            <v>IG Santa Rosa -116</v>
          </cell>
          <cell r="E2134" t="str">
            <v>Instalación de aparatos sanitarios existentes o reutilizados de tipo cerámicos  (NO antivandálicos, indiferente del tipo tamaño ubicación o características particulares). Incluye cemento blanco, sellantes siliconados, chazos anclajes y grapas para colgar, y otros menores. NO incluye el suministro del aparato</v>
          </cell>
          <cell r="F2134" t="str">
            <v>un</v>
          </cell>
          <cell r="G2134">
            <v>15</v>
          </cell>
          <cell r="H2134">
            <v>30584</v>
          </cell>
          <cell r="I2134">
            <v>458760</v>
          </cell>
        </row>
        <row r="2135">
          <cell r="D2135" t="str">
            <v>AS Itagui-111</v>
          </cell>
          <cell r="E2135" t="str">
            <v>Instalación de reja-cortina metálica existente, de medidas 1,00x2,00m y hasta 2,50x2,50m, incluyendo su marco / guías, unidad de resorte, láminas de acabado y oculte del resorte, y demás relacionados. Incluye anclajes laterales soldados o mecánicos, lubricación del sistema de resorte y de las guías, ejecución de trabajos menores de obra civil (demoliciones menores y resanes), garantizando su correcta puesta en funcionamiento y la estabilidad final de toda la cortina (sistema de fijación). NO incluye mantenimiento de pintura, ni reposición de piezas</v>
          </cell>
          <cell r="F2135" t="str">
            <v>un</v>
          </cell>
          <cell r="G2135">
            <v>4</v>
          </cell>
          <cell r="H2135">
            <v>106250</v>
          </cell>
          <cell r="I2135">
            <v>425000</v>
          </cell>
        </row>
        <row r="2136">
          <cell r="D2136" t="str">
            <v>AS Bogota Salud Mental-19</v>
          </cell>
          <cell r="E2136" t="str">
            <v>Instalaciones interiores provisionales de Acueducto. Incluye excavación, retiro de sobrantes, tuberías, accesorios, adecuaciones de todas las instalaciones necesarias al interior del lote para ejecución del proyecto. Incluye habilitación del servicio para campamentos y ejecución total de obra. NO incluye aparatos sanitarios, ni tramitología, ni obras relacionadas a la TPO</v>
          </cell>
          <cell r="F2136" t="str">
            <v>un</v>
          </cell>
          <cell r="G2136">
            <v>1</v>
          </cell>
          <cell r="H2136">
            <v>384000</v>
          </cell>
          <cell r="I2136">
            <v>384000</v>
          </cell>
        </row>
        <row r="2137">
          <cell r="D2137" t="str">
            <v>AS Bucaramanga-8</v>
          </cell>
          <cell r="E2137" t="str">
            <v>Instalaciones interiores provisionales de Acueducto. Incluye excavación, retiro de sobrantes, tuberías, accesorios, adecuaciones de todas las instalaciones necesarias al interior del lote para ejecución del proyecto. Incluye habilitación del servicio para campamentos y ejecución total de obra. NO incluye aparatos sanitarios, ni tramitología, ni obras relacionadas a la TPO</v>
          </cell>
          <cell r="F2137" t="str">
            <v>un</v>
          </cell>
          <cell r="G2137">
            <v>1</v>
          </cell>
          <cell r="H2137">
            <v>384040</v>
          </cell>
          <cell r="I2137">
            <v>384040</v>
          </cell>
        </row>
        <row r="2138">
          <cell r="D2138" t="str">
            <v>AS Tumaco-19</v>
          </cell>
          <cell r="E2138" t="str">
            <v>Instalaciones interiores provisionales de Acueducto. Incluye excavación, retiro de sobrantes, tuberías, accesorios, adecuaciones de todas las instalaciones necesarias al interior del lote para ejecución del proyecto. Incluye habilitación del servicio para campamentos y ejecución total de obra. NO incluye aparatos sanitarios, ni tramitología, ni obras relacionadas a la TPO</v>
          </cell>
          <cell r="F2138" t="str">
            <v>un</v>
          </cell>
          <cell r="G2138">
            <v>1</v>
          </cell>
          <cell r="H2138">
            <v>514613.6</v>
          </cell>
          <cell r="I2138">
            <v>514613.6</v>
          </cell>
        </row>
        <row r="2139">
          <cell r="D2139" t="str">
            <v>AS Acacias-17</v>
          </cell>
          <cell r="E2139" t="str">
            <v>Instalaciones interiores provisionales de Acueducto. Incluye excavación, retiro de sobrantes, tuberías, accesorios, adecuaciones de todas las instalaciones necesarias al interior del lote para ejecución del proyecto. Incluye habilitación del servicio para campamentos y ejecución total de obra. NO incluye aparatos sanitarios, ni tramitología, ni obras relacionadas a la TPO</v>
          </cell>
          <cell r="F2139" t="str">
            <v>un</v>
          </cell>
          <cell r="G2139">
            <v>1</v>
          </cell>
          <cell r="H2139">
            <v>768080</v>
          </cell>
          <cell r="I2139">
            <v>768080</v>
          </cell>
        </row>
        <row r="2140">
          <cell r="D2140" t="str">
            <v>AS Apartado-16</v>
          </cell>
          <cell r="E2140" t="str">
            <v>Instalaciones interiores provisionales de Acueducto. Incluye excavación, retiro de sobrantes, tuberías, accesorios, adecuaciones de todas las instalaciones necesarias al interior del lote para ejecución del proyecto. Incluye habilitación del servicio para campamentos y ejecución total de obra. NO incluye aparatos sanitarios, ni tramitología, ni obras relacionadas a la TPO</v>
          </cell>
          <cell r="F2140" t="str">
            <v>un</v>
          </cell>
          <cell r="G2140">
            <v>1</v>
          </cell>
          <cell r="H2140">
            <v>768080</v>
          </cell>
          <cell r="I2140">
            <v>768080</v>
          </cell>
        </row>
        <row r="2141">
          <cell r="D2141" t="str">
            <v>AS Tumaco-20</v>
          </cell>
          <cell r="E2141" t="str">
            <v>Instalaciones interiores provisionales de Desagües y Alcantarillado. Incluye excavación, retiro de sobrantes, tuberías, accesorios, adecuaciones de todas las instalaciones necesarias al interior del lote para ejecución del proyecto, cajas de inspección intermedias y cajas de entrega independientes para cada red (A. negras / A. Lluvias). Incluye habilitación del servicio para campamentos y ejecución total de obra. NO incluye aparatos sanitarios, ni tramitología, ni obras relacionadas a la TPO</v>
          </cell>
          <cell r="F2141" t="str">
            <v>un</v>
          </cell>
          <cell r="G2141">
            <v>1</v>
          </cell>
          <cell r="H2141">
            <v>919451.72</v>
          </cell>
          <cell r="I2141">
            <v>919451.72</v>
          </cell>
        </row>
        <row r="2142">
          <cell r="D2142" t="str">
            <v>AS Acacias-18</v>
          </cell>
          <cell r="E2142" t="str">
            <v>Instalaciones interiores provisionales de Desagües y Alcantarillado. Incluye excavación, retiro de sobrantes, tuberías, accesorios, adecuaciones de todas las instalaciones necesarias al interior del lote para ejecución del proyecto, cajas de inspección intermedias y cajas de entrega independientes para cada red (A. negras / A. Lluvias). Incluye habilitación del servicio para campamentos y ejecución total de obra. NO incluye aparatos sanitarios, ni tramitología, ni obras relacionadas a la TPO</v>
          </cell>
          <cell r="F2142" t="str">
            <v>un</v>
          </cell>
          <cell r="G2142">
            <v>1</v>
          </cell>
          <cell r="H2142">
            <v>919451.72</v>
          </cell>
          <cell r="I2142">
            <v>1372316</v>
          </cell>
        </row>
        <row r="2143">
          <cell r="D2143" t="str">
            <v>AS Bucaramanga-9</v>
          </cell>
          <cell r="E2143" t="str">
            <v>Instalaciones interiores provisionales de Desagües y Alcantarillado. Incluye excavación, retiro de sobrantes, tuberías, accesorios, adecuaciones de todas las instalaciones necesarias al interior del lote para ejecución del proyecto, cajas de inspección intermedias y cajas de entrega independientes para cada red (A. negras / A. Lluvias). Incluye habilitación del servicio para campamentos y ejecución total de obra. NO incluye aparatos sanitarios, ni tramitología, ni obras relacionadas a la TPO</v>
          </cell>
          <cell r="F2143" t="str">
            <v>un</v>
          </cell>
          <cell r="G2143">
            <v>1</v>
          </cell>
          <cell r="H2143">
            <v>919451.72</v>
          </cell>
          <cell r="I2143">
            <v>1372316</v>
          </cell>
        </row>
        <row r="2144">
          <cell r="D2144" t="str">
            <v>AS Bogota Salud Mental-20</v>
          </cell>
          <cell r="E2144" t="str">
            <v>Instalaciones interiores provisionales de Desagües y Alcantarillado. Incluye excavación, retiro de sobrantes, tuberías, accesorios, adecuaciones de todas las instalaciones necesarias al interior del lote para ejecución del proyecto, cajas de inspección intermedias y cajas de entrega independientes para cada red (A. negras / A. Lluvias). Incluye habilitación del servicio para campamentos y ejecución total de obra. NO incluye aparatos sanitarios, ni tramitología, ni obras relacionadas a la TPO</v>
          </cell>
          <cell r="F2144" t="str">
            <v>un</v>
          </cell>
          <cell r="G2144">
            <v>1</v>
          </cell>
          <cell r="H2144">
            <v>919451.72</v>
          </cell>
          <cell r="I2144">
            <v>1372316</v>
          </cell>
        </row>
        <row r="2145">
          <cell r="D2145" t="str">
            <v>AS Apartado-17</v>
          </cell>
          <cell r="E2145" t="str">
            <v>Instalaciones interiores provisionales de Desagües y Alcantarillado. Incluye excavación, retiro de sobrantes, tuberías, accesorios, adecuaciones de todas las instalaciones necesarias al interior del lote para ejecución del proyecto, cajas de inspección intermedias y cajas de entrega independientes para cada red (A. negras / A. Lluvias). Incluye habilitación del servicio para campamentos y ejecución total de obra. NO incluye aparatos sanitarios, ni tramitología, ni obras relacionadas a la TPO</v>
          </cell>
          <cell r="F2145" t="str">
            <v>un</v>
          </cell>
          <cell r="G2145">
            <v>1</v>
          </cell>
          <cell r="H2145">
            <v>919451.72</v>
          </cell>
          <cell r="I2145">
            <v>1372316</v>
          </cell>
        </row>
        <row r="2146">
          <cell r="D2146" t="str">
            <v>AS Tumaco-21</v>
          </cell>
          <cell r="E2146" t="str">
            <v>Instalaciones interiores provisionales de Energía. Incluye excavación, retiro de sobrantes, tuberías, accesorios, estructuras provisionales, tableros, cables, ducteria, salidas, adecuaciones de todas las instalaciones necesarias al interior del lote para ejecución del proyecto. Incluye habilitación del servicio para campamentos y ejecución total de obra. NO incluye aparatos eléctricos, ni tramitología, ni obras relacionadas a la TPO</v>
          </cell>
          <cell r="F2146" t="str">
            <v>un</v>
          </cell>
          <cell r="G2146">
            <v>1</v>
          </cell>
          <cell r="H2146">
            <v>734703.91</v>
          </cell>
          <cell r="I2146">
            <v>734703.91</v>
          </cell>
        </row>
        <row r="2147">
          <cell r="D2147" t="str">
            <v>AS Acacias-19</v>
          </cell>
          <cell r="E2147" t="str">
            <v>Instalaciones interiores provisionales de Energía. Incluye excavación, retiro de sobrantes, tuberías, accesorios, estructuras provisionales, tableros, cables, ducteria, salidas, adecuaciones de todas las instalaciones necesarias al interior del lote para ejecución del proyecto. Incluye habilitación del servicio para campamentos y ejecución total de obra. NO incluye aparatos eléctricos, ni tramitología, ni obras relacionadas a la TPO</v>
          </cell>
          <cell r="F2147" t="str">
            <v>un</v>
          </cell>
          <cell r="G2147">
            <v>1</v>
          </cell>
          <cell r="H2147">
            <v>734703.91</v>
          </cell>
          <cell r="I2147">
            <v>1096573</v>
          </cell>
        </row>
        <row r="2148">
          <cell r="D2148" t="str">
            <v>AS Bucaramanga-10</v>
          </cell>
          <cell r="E2148" t="str">
            <v>Instalaciones interiores provisionales de Energía. Incluye excavación, retiro de sobrantes, tuberías, accesorios, estructuras provisionales, tableros, cables, ducteria, salidas, adecuaciones de todas las instalaciones necesarias al interior del lote para ejecución del proyecto. Incluye habilitación del servicio para campamentos y ejecución total de obra. NO incluye aparatos eléctricos, ni tramitología, ni obras relacionadas a la TPO</v>
          </cell>
          <cell r="F2148" t="str">
            <v>un</v>
          </cell>
          <cell r="G2148">
            <v>1</v>
          </cell>
          <cell r="H2148">
            <v>734703.91</v>
          </cell>
          <cell r="I2148">
            <v>1096573</v>
          </cell>
        </row>
        <row r="2149">
          <cell r="D2149" t="str">
            <v>AS Bogota Salud Mental-21</v>
          </cell>
          <cell r="E2149" t="str">
            <v>Instalaciones interiores provisionales de Energía. Incluye excavación, retiro de sobrantes, tuberías, accesorios, estructuras provisionales, tableros, cables, ducteria, salidas, adecuaciones de todas las instalaciones necesarias al interior del lote para ejecución del proyecto. Incluye habilitación del servicio para campamentos y ejecución total de obra. NO incluye aparatos eléctricos, ni tramitología, ni obras relacionadas a la TPO</v>
          </cell>
          <cell r="F2149" t="str">
            <v>un</v>
          </cell>
          <cell r="G2149">
            <v>1</v>
          </cell>
          <cell r="H2149">
            <v>734703.91</v>
          </cell>
          <cell r="I2149">
            <v>1096573</v>
          </cell>
        </row>
        <row r="2150">
          <cell r="D2150" t="str">
            <v>AS Apartado-18</v>
          </cell>
          <cell r="E2150" t="str">
            <v>Instalaciones interiores provisionales de Energía. Incluye excavación, retiro de sobrantes, tuberías, accesorios, estructuras provisionales, tableros, cables, ducteria, salidas, adecuaciones de todas las instalaciones necesarias al interior del lote para ejecución del proyecto. Incluye habilitación del servicio para campamentos y ejecución total de obra. NO incluye aparatos eléctricos, ni tramitología, ni obras relacionadas a la TPO</v>
          </cell>
          <cell r="F2150" t="str">
            <v>un</v>
          </cell>
          <cell r="G2150">
            <v>1</v>
          </cell>
          <cell r="H2150">
            <v>734703.91</v>
          </cell>
          <cell r="I2150">
            <v>1096573</v>
          </cell>
        </row>
        <row r="2151">
          <cell r="D2151" t="str">
            <v>IG Itagui-160</v>
          </cell>
          <cell r="E2151" t="str">
            <v>Interruptor Automático Tripolar con Unidad de Disparo Termomagnética de 100A Tipo FAL, 240 V, UL-489, Incluye su Montaje y Todos los Elementos y Accesorios Necesarios para su Correcto Montaje y Funcionamiento.</v>
          </cell>
          <cell r="F2151" t="str">
            <v>UN</v>
          </cell>
          <cell r="G2151">
            <v>3</v>
          </cell>
          <cell r="H2151">
            <v>485900</v>
          </cell>
          <cell r="I2151">
            <v>1457700</v>
          </cell>
        </row>
        <row r="2152">
          <cell r="D2152" t="str">
            <v>IG Bogota la Picota-104</v>
          </cell>
          <cell r="E2152" t="str">
            <v>Interruptor Automático Tripolar con Unidad de Disparo Termomagnética de 100A Tipo FAL, 240 V, UL-489, Incluye su Montaje y Todos los Elementos y Accesorios Necesarios para su Correcto Montaje y Funcionamiento.</v>
          </cell>
          <cell r="F2152" t="str">
            <v>un</v>
          </cell>
          <cell r="G2152">
            <v>3</v>
          </cell>
          <cell r="H2152">
            <v>485900</v>
          </cell>
          <cell r="I2152">
            <v>1457700</v>
          </cell>
        </row>
        <row r="2153">
          <cell r="D2153" t="str">
            <v xml:space="preserve"> AS Medellin Bellavista-173</v>
          </cell>
          <cell r="E2153" t="str">
            <v>Interruptor Automático Tripolar con Unidad de Disparo Termomagnética de 100A Tipo FAL, 240 V, UL-489, Incluye su Montaje y Todos los Elementos y Accesorios Necesarios para su Correcto Montaje y Funcionamiento.</v>
          </cell>
          <cell r="F2153" t="str">
            <v>UN</v>
          </cell>
          <cell r="G2153">
            <v>1</v>
          </cell>
          <cell r="H2153">
            <v>485900</v>
          </cell>
          <cell r="I2153">
            <v>485900</v>
          </cell>
        </row>
        <row r="2154">
          <cell r="D2154" t="str">
            <v>AS Itagui-169</v>
          </cell>
          <cell r="E2154" t="str">
            <v>Interruptor Automático Tripolar con Unidad de Disparo Termomagnética de 100A Tipo FAL, 240 V, UL-489, Incluye su Montaje y Todos los Elementos y Accesorios Necesarios para su Correcto Montaje y Funcionamiento.</v>
          </cell>
          <cell r="F2154" t="str">
            <v>UN</v>
          </cell>
          <cell r="G2154">
            <v>1</v>
          </cell>
          <cell r="H2154">
            <v>485900</v>
          </cell>
          <cell r="I2154">
            <v>485900</v>
          </cell>
        </row>
        <row r="2155">
          <cell r="D2155" t="str">
            <v>AS Puerto Triunfo-145</v>
          </cell>
          <cell r="E2155" t="str">
            <v>Interruptor Automático Tripolar con Unidad de Disparo Termomagnética de 100A Tipo FAL, 240 V, UL-489, Incluye su Montaje y Todos los Elementos y Accesorios Necesarios para su Correcto Montaje y Funcionamiento.</v>
          </cell>
          <cell r="F2155" t="str">
            <v>UN</v>
          </cell>
          <cell r="G2155">
            <v>1</v>
          </cell>
          <cell r="H2155">
            <v>485900</v>
          </cell>
          <cell r="I2155">
            <v>485900</v>
          </cell>
        </row>
        <row r="2156">
          <cell r="D2156" t="str">
            <v>AS Medellin Pedregal-127</v>
          </cell>
          <cell r="E2156" t="str">
            <v>Interruptor Automático Tripolar con Unidad de Disparo Termomagnética de 100A Tipo FAL, 240 V, UL-489, Incluye su Montaje y Todos los Elementos y Accesorios Necesarios para su Correcto Montaje y Funcionamiento.</v>
          </cell>
          <cell r="F2156" t="str">
            <v>UN</v>
          </cell>
          <cell r="G2156">
            <v>1</v>
          </cell>
          <cell r="H2156">
            <v>485900</v>
          </cell>
          <cell r="I2156">
            <v>485900</v>
          </cell>
        </row>
        <row r="2157">
          <cell r="D2157" t="str">
            <v>AS Barranquilla-150</v>
          </cell>
          <cell r="E2157" t="str">
            <v>Interruptor Automático Tripolar con Unidad de Disparo Termomagnética de 100A Tipo FAL, 240 V, UL-489, Incluye su Montaje y Todos los Elementos y Accesorios Necesarios para su Correcto Montaje y Funcionamiento.</v>
          </cell>
          <cell r="F2157" t="str">
            <v>UN</v>
          </cell>
          <cell r="G2157">
            <v>2</v>
          </cell>
          <cell r="H2157">
            <v>485900</v>
          </cell>
          <cell r="I2157">
            <v>971800</v>
          </cell>
        </row>
        <row r="2158">
          <cell r="D2158" t="str">
            <v>IG Itagui-161</v>
          </cell>
          <cell r="E2158" t="str">
            <v>Interruptor Automático Tripolar con Unidad de Disparo Termomagnética de 175A Tipo QBL, 240 V, UL-489, Incluye su Montaje y Todos los Elementos y Accesorios Necesarios para su Correcto Montaje y Funcionamiento.</v>
          </cell>
          <cell r="F2158" t="str">
            <v>UN</v>
          </cell>
          <cell r="G2158">
            <v>2</v>
          </cell>
          <cell r="H2158">
            <v>1299628</v>
          </cell>
          <cell r="I2158">
            <v>2599256</v>
          </cell>
        </row>
        <row r="2159">
          <cell r="D2159" t="str">
            <v>AS Cucuta - Todos-77</v>
          </cell>
          <cell r="E2159" t="str">
            <v>Interruptor Automático Tripolar con Unidad de Disparo Termomagnética de 175A Tipo QBL, 240 V, UL-489, Incluye su Montaje y Todos los Elementos y Accesorios Necesarios para su Correcto Montaje y Funcionamiento.</v>
          </cell>
          <cell r="F2159" t="str">
            <v>un</v>
          </cell>
          <cell r="G2159">
            <v>2</v>
          </cell>
          <cell r="H2159">
            <v>1299628</v>
          </cell>
          <cell r="I2159">
            <v>2599256</v>
          </cell>
        </row>
        <row r="2160">
          <cell r="D2160" t="str">
            <v>IG Itagui-162</v>
          </cell>
          <cell r="E2160" t="str">
            <v>Interruptor Automático Tripolar con Unidad de Disparo Termomagnética de 175A Tipo QBL, 240 V, UL-489, Incluye su Montaje y Todos los Elementos y Accesorios Necesarios para su Correcto Montaje y Funcionamiento.</v>
          </cell>
          <cell r="F2160" t="str">
            <v>UN</v>
          </cell>
          <cell r="G2160">
            <v>3</v>
          </cell>
          <cell r="H2160">
            <v>1299628</v>
          </cell>
          <cell r="I2160">
            <v>3898884</v>
          </cell>
        </row>
        <row r="2161">
          <cell r="D2161" t="str">
            <v>IG Itagui-158</v>
          </cell>
          <cell r="E2161" t="str">
            <v>Interruptor Automático Tripolar con Unidad de Disparo Termomagnética de 50A Tipo FAL, 240 V, UL-489, Incluye su Montaje y Todos los Elementos y Accesorios Necesarios para su Correcto Montaje y Funcionamiento.</v>
          </cell>
          <cell r="F2161" t="str">
            <v>UN</v>
          </cell>
          <cell r="G2161">
            <v>2</v>
          </cell>
          <cell r="H2161">
            <v>432367</v>
          </cell>
          <cell r="I2161">
            <v>864734</v>
          </cell>
        </row>
        <row r="2162">
          <cell r="D2162" t="str">
            <v>IG Medellin Bellavista-109</v>
          </cell>
          <cell r="E2162" t="str">
            <v>Interruptor Automático Tripolar con Unidad de Disparo Termomagnética de 50A Tipo FAL, 240 V, UL-489, Incluye su Montaje y Todos los Elementos y Accesorios Necesarios para su Correcto Montaje y Funcionamiento.</v>
          </cell>
          <cell r="F2162" t="str">
            <v>un</v>
          </cell>
          <cell r="G2162">
            <v>2</v>
          </cell>
          <cell r="H2162">
            <v>432367</v>
          </cell>
          <cell r="I2162">
            <v>864734</v>
          </cell>
        </row>
        <row r="2163">
          <cell r="D2163" t="str">
            <v>IG Bogota la Picota-103</v>
          </cell>
          <cell r="E2163" t="str">
            <v>Interruptor Automático Tripolar con Unidad de Disparo Termomagnética de 50A Tipo FAL, 240 V, UL-489, Incluye su Montaje y Todos los Elementos y Accesorios Necesarios para su Correcto Montaje y Funcionamiento.</v>
          </cell>
          <cell r="F2163" t="str">
            <v>un</v>
          </cell>
          <cell r="G2163">
            <v>3</v>
          </cell>
          <cell r="H2163">
            <v>432367</v>
          </cell>
          <cell r="I2163">
            <v>1297101</v>
          </cell>
        </row>
        <row r="2164">
          <cell r="D2164" t="str">
            <v>IG Medellin Pedregal-165</v>
          </cell>
          <cell r="E2164" t="str">
            <v>Interruptor Automático Tripolar con Unidad de Disparo Termomagnética de 70A Tipo FAL, 240 V, UL-489, Incluye su Montaje y Todos los Elementos y Accesorios Necesarios para su Correcto Montaje y Funcionamiento.</v>
          </cell>
          <cell r="F2164" t="str">
            <v>UN</v>
          </cell>
          <cell r="G2164">
            <v>4</v>
          </cell>
          <cell r="H2164">
            <v>485900</v>
          </cell>
          <cell r="I2164">
            <v>1943600</v>
          </cell>
        </row>
        <row r="2165">
          <cell r="D2165" t="str">
            <v>IG Itagui-159</v>
          </cell>
          <cell r="E2165" t="str">
            <v>Interruptor Automático Tripolar con Unidad de Disparo Termomagnética de 70A Tipo FAL, 240 V, UL-489, Incluye su Montaje y Todos los Elementos y Accesorios Necesarios para su Correcto Montaje y Funcionamiento.</v>
          </cell>
          <cell r="F2165" t="str">
            <v>UN</v>
          </cell>
          <cell r="G2165">
            <v>4</v>
          </cell>
          <cell r="H2165">
            <v>485900</v>
          </cell>
          <cell r="I2165">
            <v>1943600</v>
          </cell>
        </row>
        <row r="2166">
          <cell r="D2166" t="str">
            <v>IG Pitalito-102</v>
          </cell>
          <cell r="E2166" t="str">
            <v>Interruptor Automático Tripolar de 250A con Unidad de Disparo Termomagnética, 240 V. Incluye su Montaje y Todos los Elementos y Accesorios Necesarios para su Correcto Montaje y Funcionamiento.</v>
          </cell>
          <cell r="F2166" t="str">
            <v>UN</v>
          </cell>
          <cell r="G2166">
            <v>1</v>
          </cell>
          <cell r="H2166">
            <v>836535</v>
          </cell>
          <cell r="I2166">
            <v>836535</v>
          </cell>
        </row>
        <row r="2167">
          <cell r="D2167" t="str">
            <v>IG Tumaco-122</v>
          </cell>
          <cell r="E2167" t="str">
            <v>Juego completo de aparatos sanitarios para baño, incluyendo sanitario tipo Avanti blanco de CORONA, lavamanos tipo Avanti blanco de CORONA, griferia de lavamanos 8" tipo Galaxia cromada de CORONA, juego de incrustaciones tipo Avanti 5 piezas de CORONA.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67" t="str">
            <v>un</v>
          </cell>
          <cell r="G2167">
            <v>10</v>
          </cell>
          <cell r="H2167">
            <v>450000</v>
          </cell>
          <cell r="I2167">
            <v>4500000</v>
          </cell>
        </row>
        <row r="2168">
          <cell r="D2168" t="str">
            <v xml:space="preserve"> AS Medellin Bellavista-124</v>
          </cell>
          <cell r="E2168" t="str">
            <v>Juego completo de aparatos sanitarios para baño, incluyendo sanitario tipo Avanti blanco de CORONA, lavamanos tipo Avanti blanco de CORONA, griferia de lavamanos 8" tipo Galaxia cromada de CORONA, juego de incrustaciones tipo Avanti 5 piezas de CORONA.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68" t="str">
            <v>un</v>
          </cell>
          <cell r="G2168">
            <v>6</v>
          </cell>
          <cell r="H2168">
            <v>450000</v>
          </cell>
          <cell r="I2168">
            <v>2700000</v>
          </cell>
        </row>
        <row r="2169">
          <cell r="D2169" t="str">
            <v>AS Itagui-118</v>
          </cell>
          <cell r="E2169" t="str">
            <v>Juego completo de aparatos sanitarios para baño, incluyendo sanitario tipo Avanti blanco de CORONA, lavamanos tipo Avanti blanco de CORONA, griferia de lavamanos 8" tipo Galaxia cromada de CORONA, juego de incrustaciones tipo Avanti 5 piezas de CORONA.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69" t="str">
            <v>un</v>
          </cell>
          <cell r="G2169">
            <v>2</v>
          </cell>
          <cell r="H2169">
            <v>450000</v>
          </cell>
          <cell r="I2169">
            <v>900000</v>
          </cell>
        </row>
        <row r="2170">
          <cell r="D2170" t="str">
            <v>AS Puerto Triunfo-94</v>
          </cell>
          <cell r="E2170" t="str">
            <v>Juego completo de aparatos sanitarios para baño, incluyendo sanitario tipo Avanti blanco de CORONA, lavamanos tipo Avanti blanco de CORONA, griferia de lavamanos 8" tipo Galaxia cromada de CORONA, juego de incrustaciones tipo Avanti 5 piezas de CORONA.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70" t="str">
            <v>un</v>
          </cell>
          <cell r="G2170">
            <v>3</v>
          </cell>
          <cell r="H2170">
            <v>450000</v>
          </cell>
          <cell r="I2170">
            <v>1350000</v>
          </cell>
        </row>
        <row r="2171">
          <cell r="D2171" t="str">
            <v>AS Medellin Pedregal-76</v>
          </cell>
          <cell r="E2171" t="str">
            <v>Juego completo de aparatos sanitarios para baño, incluyendo sanitario tipo Avanti blanco de CORONA, lavamanos tipo Avanti blanco de CORONA, griferia de lavamanos 8" tipo Galaxia cromada de CORONA, juego de incrustaciones tipo Avanti 5 piezas de CORONA.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71" t="str">
            <v>un</v>
          </cell>
          <cell r="G2171">
            <v>2</v>
          </cell>
          <cell r="H2171">
            <v>450000</v>
          </cell>
          <cell r="I2171">
            <v>900000</v>
          </cell>
        </row>
        <row r="2172">
          <cell r="D2172" t="str">
            <v>IG Cartagena-95</v>
          </cell>
          <cell r="E2172" t="str">
            <v>Juego completo de aparatos sanitarios para baño, incluyendo sanitario tipo Avanti blanco, lavamanos tipo Avanti blanco, griferia de lavamanos 8" tipo Galaxia cromada, juego de incrustaciones Astro 5 piezas. Incluye suministro e instalación de todas las piezas, mueble plástico redondo color blanco, contenido completo del tanque sanitario, acoples y conexiones, pegado, emboquilles, y todas las actividades necesarias para su correcta instalacion y funcionamiento. Las marcas son referencia y pueden ser de igual calidad o superior</v>
          </cell>
          <cell r="F2172" t="str">
            <v>un</v>
          </cell>
          <cell r="G2172">
            <v>13</v>
          </cell>
          <cell r="H2172">
            <v>450000</v>
          </cell>
          <cell r="I2172">
            <v>5850000</v>
          </cell>
        </row>
        <row r="2173">
          <cell r="D2173" t="str">
            <v>IG Medellin Pedregal-107</v>
          </cell>
          <cell r="E2173" t="str">
            <v>Juego de incrustaciones de Porcelana 5 piezas (toallero barra, jabonera, percha simple, porta rollo, cepillera), color blanco, tipo Allegro de CORONA oequivalente de igual calidad o superior. Incluye pegado y emboquille</v>
          </cell>
          <cell r="F2173" t="str">
            <v>un</v>
          </cell>
          <cell r="G2173">
            <v>5</v>
          </cell>
          <cell r="H2173">
            <v>71955</v>
          </cell>
          <cell r="I2173">
            <v>359775</v>
          </cell>
        </row>
        <row r="2174">
          <cell r="D2174" t="str">
            <v>IG Itagui-88</v>
          </cell>
          <cell r="E2174" t="str">
            <v>Juego de incrustaciones de Porcelana 5 piezas (toallero barra, jabonera, percha simple, porta rollo, cepillera), color blanco, tipo Allegro de CORONA oequivalente de igual calidad o superior. Incluye pegado y emboquille</v>
          </cell>
          <cell r="F2174" t="str">
            <v>un</v>
          </cell>
          <cell r="G2174">
            <v>20</v>
          </cell>
          <cell r="H2174">
            <v>71955</v>
          </cell>
          <cell r="I2174">
            <v>1439100</v>
          </cell>
        </row>
        <row r="2175">
          <cell r="D2175" t="str">
            <v>IG Medellin Bellavista-90</v>
          </cell>
          <cell r="E2175" t="str">
            <v>Juego de incrustaciones de Porcelana 5 piezas (toallero barra, jabonera, percha simple, porta rollo, cepillera), color blanco, tipo Allegro de CORONA oequivalente de igual calidad o superior. Incluye pegado y emboquille</v>
          </cell>
          <cell r="F2175" t="str">
            <v>un</v>
          </cell>
          <cell r="G2175">
            <v>1</v>
          </cell>
          <cell r="H2175">
            <v>71955</v>
          </cell>
          <cell r="I2175">
            <v>71955</v>
          </cell>
        </row>
        <row r="2176">
          <cell r="D2176" t="str">
            <v>IG Tunja-181</v>
          </cell>
          <cell r="E2176" t="str">
            <v>Juego de incrustaciones de Porcelana 5 piezas (toallero barra, jabonera, percha simple, porta rollo, cepillera), color blanco, tipo Allegro de CORONA oequivalente de igual calidad o superior. Incluye pegado y emboquille</v>
          </cell>
          <cell r="F2176" t="str">
            <v>un</v>
          </cell>
          <cell r="G2176">
            <v>1</v>
          </cell>
          <cell r="H2176">
            <v>71955</v>
          </cell>
          <cell r="I2176">
            <v>71955</v>
          </cell>
        </row>
        <row r="2177">
          <cell r="D2177" t="str">
            <v>AS Barranquilla-102</v>
          </cell>
          <cell r="E2177" t="str">
            <v>Juego de incrustaciones de Porcelana 5 piezas (toallero barra, jabonera, percha simple, porta rollo, cepillera), color blanco, tipo Allegro de CORONA oequivalente de igual calidad o superior. Incluye pegado y emboquille</v>
          </cell>
          <cell r="F2177" t="str">
            <v>un</v>
          </cell>
          <cell r="G2177">
            <v>5</v>
          </cell>
          <cell r="H2177">
            <v>71955</v>
          </cell>
          <cell r="I2177">
            <v>359775</v>
          </cell>
        </row>
        <row r="2178">
          <cell r="D2178" t="str">
            <v>AS Cartagena-255</v>
          </cell>
          <cell r="E2178" t="str">
            <v>Juego de incrustaciones de Porcelana 5 piezas (toallero barra, jabonera, percha simple, porta rollo, cepillera), color blanco, tipo Allegro de CORONA oequivalente de igual calidad o superior. Incluye pegado y emboquille</v>
          </cell>
          <cell r="F2178" t="str">
            <v>un</v>
          </cell>
          <cell r="G2178">
            <v>5</v>
          </cell>
          <cell r="H2178">
            <v>71955</v>
          </cell>
          <cell r="I2178">
            <v>359775</v>
          </cell>
        </row>
        <row r="2179">
          <cell r="D2179" t="str">
            <v>AS Acacias-487</v>
          </cell>
          <cell r="E2179" t="str">
            <v>Juego de incrustaciones de Porcelana 5 piezas (toallero barra, jabonera, percha simple, porta rollo, cepillera), color blanco, tipo Allegro de CORONA oequivalente de igual calidad o superior. Incluye pegado y emboquille</v>
          </cell>
          <cell r="F2179" t="str">
            <v>un</v>
          </cell>
          <cell r="G2179">
            <v>5</v>
          </cell>
          <cell r="H2179">
            <v>71955</v>
          </cell>
          <cell r="I2179">
            <v>359775</v>
          </cell>
        </row>
        <row r="2180">
          <cell r="D2180" t="str">
            <v>AS Acacias-626</v>
          </cell>
          <cell r="E2180" t="str">
            <v>Juego de incrustaciones de Porcelana 5 piezas (toallero barra, jabonera, percha simple, porta rollo, cepillera), color blanco, tipo Allegro de CORONA oequivalente de igual calidad o superior. Incluye pegado y emboquille</v>
          </cell>
          <cell r="F2180" t="str">
            <v>un</v>
          </cell>
          <cell r="G2180">
            <v>5</v>
          </cell>
          <cell r="H2180">
            <v>71955</v>
          </cell>
          <cell r="I2180">
            <v>359775</v>
          </cell>
        </row>
        <row r="2181">
          <cell r="D2181" t="str">
            <v>AS Acacias-753</v>
          </cell>
          <cell r="E2181" t="str">
            <v>Juego de incrustaciones de Porcelana 5 piezas (toallero barra, jabonera, percha simple, porta rollo, cepillera), color blanco, tipo Allegro de CORONA oequivalente de igual calidad o superior. Incluye pegado y emboquille</v>
          </cell>
          <cell r="F2181" t="str">
            <v>un</v>
          </cell>
          <cell r="G2181">
            <v>2</v>
          </cell>
          <cell r="H2181">
            <v>71955</v>
          </cell>
          <cell r="I2181">
            <v>143910</v>
          </cell>
        </row>
        <row r="2182">
          <cell r="D2182" t="str">
            <v>AS Bogota Buen Pastor-308</v>
          </cell>
          <cell r="E2182" t="str">
            <v>Juego de incrustaciones de Porcelana 5 piezas (toallero barra, jabonera, percha simple, porta rollo, cepillera), color blanco, tipo Allegro de CORONA oequivalente de igual calidad o superior. Incluye pegado y emboquille</v>
          </cell>
          <cell r="F2182" t="str">
            <v>un</v>
          </cell>
          <cell r="G2182">
            <v>4</v>
          </cell>
          <cell r="H2182">
            <v>71955</v>
          </cell>
          <cell r="I2182">
            <v>287820</v>
          </cell>
        </row>
        <row r="2183">
          <cell r="D2183" t="str">
            <v>AS Bogota Picota-152</v>
          </cell>
          <cell r="E2183" t="str">
            <v>Laca acrílica tipo automotriz sobre Escalera metálica tubular para camastros a.=40cm, tres (3) capas aplicadas con pistola sobre las caras vistas de la perfilería, incluye preparación de superficie, adelgazador acrílico, base acrílica y masilla acrílica. Incluye todos los elementos metálicos que la componen. El pago por m será medido en la altura de la escalera</v>
          </cell>
          <cell r="F2183" t="str">
            <v>ml</v>
          </cell>
          <cell r="G2183">
            <v>10</v>
          </cell>
          <cell r="H2183">
            <v>21078</v>
          </cell>
          <cell r="I2183">
            <v>210780</v>
          </cell>
        </row>
        <row r="2184">
          <cell r="D2184" t="str">
            <v>AS Bogota Picota-150</v>
          </cell>
          <cell r="E2184" t="str">
            <v>Laca acrílica tipo automotriz sobre Marcos metálicos, tres (3) capas aplicadas con pistola sobre las caras vistas, incluye preparación de superficie, adelgazador acrílico, base acrílica y masilla acrílica. Incluye montante y pisavidrios</v>
          </cell>
          <cell r="F2184" t="str">
            <v>ml</v>
          </cell>
          <cell r="G2184">
            <v>270.39999999999998</v>
          </cell>
          <cell r="H2184">
            <v>12440</v>
          </cell>
          <cell r="I2184">
            <v>3363776</v>
          </cell>
        </row>
        <row r="2185">
          <cell r="D2185" t="str">
            <v>AS Bogota Picota-151</v>
          </cell>
          <cell r="E2185" t="str">
            <v>Laca acrílica tipo automotriz sobre Puertas metálicas, tres (3) capas aplicadas con pistola sobre la totalidad de las caras vistas de hoja y marco, incluye preparación de superficie, adelgazador acrílico, base acrílica y masilla acrílica. Incluye marco, montante, pisavidrios (si aplica)</v>
          </cell>
          <cell r="F2185" t="str">
            <v>m2</v>
          </cell>
          <cell r="G2185">
            <v>217.6</v>
          </cell>
          <cell r="H2185">
            <v>54928</v>
          </cell>
          <cell r="I2185">
            <v>11952332.800000001</v>
          </cell>
        </row>
        <row r="2186">
          <cell r="D2186" t="str">
            <v>AS Cucuta - Todos-148</v>
          </cell>
          <cell r="E2186" t="str">
            <v>Laca acrílica tipo automotriz sobre Puertas metálicas, tres (3) capas aplicadas con pistola sobre la totalidad de las caras vistas de hoja y marco, incluye preparación de superficie, adelgazador acrílico, base acrílica y masilla acrílica. Incluye marco, montante, pisavidrios (si aplica)</v>
          </cell>
          <cell r="F2186" t="str">
            <v>m2</v>
          </cell>
          <cell r="G2186">
            <v>168.88</v>
          </cell>
          <cell r="H2186">
            <v>54928</v>
          </cell>
          <cell r="I2186">
            <v>9276240.6400000006</v>
          </cell>
        </row>
        <row r="2187">
          <cell r="D2187" t="str">
            <v>IG Combita-66</v>
          </cell>
          <cell r="E2187" t="str">
            <v>Lavadero autoportante fabricado en concreto baja permeabilidad f'c=3000 psi pieza fundida monolítica e.=8,0-10,0cm, medidas externas totales 0,76x0,58x0,90/1,05xcm (ancho x fondo x alto frontal / alto espaldar), superficie en desnivel para acumulación de agua con falsa en el fondo, superficie estriada con ranuras a.=10mm pf.=10mm, con muros y contenciones laterales, todas las caras acabadas a la vista pues NO requiere pañetado posterior, formaleta tablero liso aglomerado e.=19m.m tipo Formaleta T de TABLEMAC, con bordes achaflanados; perforación para rejilla con sosco de 3"x2" con ruana para encaje a medida. Medidas internas y externas según planos de detalle. NO incluye malla electrosoldada, ni enchape de las superficies, ni instalaciones hidrosanitarias o accesorios</v>
          </cell>
          <cell r="F2187" t="str">
            <v>un</v>
          </cell>
          <cell r="G2187">
            <v>220</v>
          </cell>
          <cell r="H2187">
            <v>258203</v>
          </cell>
          <cell r="I2187">
            <v>56804660</v>
          </cell>
        </row>
        <row r="2188">
          <cell r="D2188" t="str">
            <v>IG Medellin Bellavista-28</v>
          </cell>
          <cell r="E2188" t="str">
            <v>Lavadero corrido fabricado en concreto f'c=3000 psi, apoyado sobre muretes de ladrillo portante prensado 29x14,5x6 cm color natural tipo SANTAFE o equivalente de igual calidad o superior, enchapado en su superficie total vista con granito fundido y pulido en sitio y dilataciones en bronce. Medidas internas externas y ubicación de muretes según planos de detalle</v>
          </cell>
          <cell r="F2188" t="str">
            <v>ml</v>
          </cell>
          <cell r="G2188">
            <v>12</v>
          </cell>
          <cell r="H2188">
            <v>194230</v>
          </cell>
          <cell r="I2188">
            <v>2330760</v>
          </cell>
        </row>
        <row r="2189">
          <cell r="D2189" t="str">
            <v>IG Santa Rosa -24</v>
          </cell>
          <cell r="E2189" t="str">
            <v>Lavadero corrido fabricado en concreto f'c=3000 psi, apoyado sobre muretes de ladrillo portante prensado 29x14,5x6 cm color natural tipo SANTAFE o equivalente de igual calidad o superior, enchapado en su superficie total vista con granito fundido y pulido en sitio y dilataciones en bronce. Medidas internas externas y ubicación de muretes según planos de detalle</v>
          </cell>
          <cell r="F2189" t="str">
            <v>ml</v>
          </cell>
          <cell r="G2189">
            <v>2</v>
          </cell>
          <cell r="H2189">
            <v>194230</v>
          </cell>
          <cell r="I2189">
            <v>388460</v>
          </cell>
        </row>
        <row r="2190">
          <cell r="D2190" t="str">
            <v>IG Santa Rosa -121</v>
          </cell>
          <cell r="E2190" t="str">
            <v>Lavadero corrido fabricado en concreto f'c=3000 psi, apoyado sobre muretes de ladrillo portante prensado 29x14,5x6 cm color natural tipo SANTAFE o equivalente de igual calidad o superior, enchapado en su superficie total vista con granito fundido y pulido en sitio y dilataciones en bronce. Medidas internas externas y ubicación de muretes según planos de detalle</v>
          </cell>
          <cell r="F2190" t="str">
            <v>ml</v>
          </cell>
          <cell r="G2190">
            <v>25</v>
          </cell>
          <cell r="H2190">
            <v>194230</v>
          </cell>
          <cell r="I2190">
            <v>4855750</v>
          </cell>
        </row>
        <row r="2191">
          <cell r="D2191" t="str">
            <v>IG Manizales RM-90</v>
          </cell>
          <cell r="E2191" t="str">
            <v>Lavadero de ropa autoportante sin tanque de almacenamiento de agua, fabricado en cuerpo de concreto reforzado y superficie en granito pulido, medidas 60x60x100 cm (a x L x h). Incluye suministro y montaje</v>
          </cell>
          <cell r="F2191" t="str">
            <v>un</v>
          </cell>
          <cell r="G2191">
            <v>5</v>
          </cell>
          <cell r="H2191">
            <v>350000</v>
          </cell>
          <cell r="I2191">
            <v>1750000</v>
          </cell>
        </row>
        <row r="2192">
          <cell r="D2192" t="str">
            <v>IG Itagui-30</v>
          </cell>
          <cell r="E2192" t="str">
            <v>Lavadero de ropa corrido con tanque de almacenamiento de agua inferior, modulado en conjuntos de 2,60m de largo para independencia de tanques (70-60-70-60cm libre-superficie-libre-superficie); superficie de trabajo fabricada en concreto baja permeabilidad f'c=3.000 psi pieza maciza, medidas externas totales 26x93x11x60cm (alto espaldar x fondo x alto frontal x ancho) e.=9,0cm, medidas internas finales 17x87x60cm (alto espaldar x fondo x ancho), superficie en desnivel para acumulación de agua con falsa en el fondo, con contenciones laterales, todas las caras acabadas a la vista pues NO requiere pañetado posterior, instalado a h.=90 (borde frontal), formaleta tablero liso aglomerado e.=19mm tipo Formaleta T de TABLEMAC, con bordes achaflanados; apoyado sobre muretes de perimetrales formando el tanque inferior, dando medidas internas útiles antes de pañetado de 71x63/73 (a x h), fabricados con ladrillo tolete recocido común 20x10x6 cm, incluyendo mortero de pega y emboquille; base del tanque en placa de concreto maciza baja permeabilidad f'c=3000 psi e.=5,0cm. Medidas y dispocisión de elementos según planos de detalle. NO incluye malla electrosoldada, ni pañetes, ni dovelado de muros, ni enchape de las superficies. El pago por m será medido por la longitud del conjunto en planta.</v>
          </cell>
          <cell r="F2192" t="str">
            <v>ml</v>
          </cell>
          <cell r="G2192">
            <v>9.82</v>
          </cell>
          <cell r="H2192">
            <v>203089</v>
          </cell>
          <cell r="I2192">
            <v>1994333.98</v>
          </cell>
        </row>
        <row r="2193">
          <cell r="D2193" t="str">
            <v>IG Combita-67</v>
          </cell>
          <cell r="E2193" t="str">
            <v>Lavadero de ropa corrido con tanque de almacenamiento de agua inferior, modulado en conjuntos de 2,60m de largo para independencia de tanques (70-60-70-60cm libre-superficie-libre-superficie); superficie de trabajo fabricada en concreto baja permeabilidad f'c=3.000 psi pieza maciza, medidas externas totales 26x93x11x60cm (alto espaldar x fondo x alto frontal x ancho) e.=9,0cm, medidas internas finales 17x87x60cm (alto espaldar x fondo x ancho), superficie en desnivel para acumulación de agua con falsa en el fondo, con contenciones laterales, todas las caras acabadas a la vista pues NO requiere pañetado posterior, instalado a h.=90 (borde frontal), formaleta tablero liso aglomerado e.=19mm tipo Formaleta T de TABLEMAC, con bordes achaflanados; apoyado sobre muretes de perimetrales formando el tanque inferior, dando medidas internas útiles antes de pañetado de 71x63/73 (a x h), fabricados con ladrillo tolete recocido común 20x10x6 cm, incluyendo mortero de pega y emboquille; base del tanque en placa de concreto maciza baja permeabilidad f'c=3000 psi e.=5,0cm. Medidas y dispocisión de elementos según planos de detalle. NO incluye malla electrosoldada, ni pañetes, ni dovelado de muros, ni enchape de las superficies. El pago por m será medido por la longitud del conjunto en planta.</v>
          </cell>
          <cell r="F2193" t="str">
            <v>ml</v>
          </cell>
          <cell r="G2193">
            <v>20</v>
          </cell>
          <cell r="H2193">
            <v>203089</v>
          </cell>
          <cell r="I2193">
            <v>4061780</v>
          </cell>
        </row>
        <row r="2194">
          <cell r="D2194" t="str">
            <v>IG Valledupar-141</v>
          </cell>
          <cell r="E2194" t="str">
            <v>Lavadero de ropa corrido con tanque de almacenamiento de agua inferior, modulado en conjuntos de 2,60m de largo para independencia de tanques (70-60-70-60cm libre-superficie-libre-superficie); superficie de trabajo fabricada en concreto baja permeabilidad f'c=3.000 psi pieza maciza, medidas externas totales 26x93x11x60cm (alto espaldar x fondo x alto frontal x ancho) e.=9,0cm, medidas internas finales 17x87x60cm (alto espaldar x fondo x ancho), superficie en desnivel para acumulación de agua con falsa en el fondo, con contenciones laterales, todas las caras acabadas a la vista pues NO requiere pañetado posterior, instalado a h.=90 (borde frontal), formaleta tablero liso aglomerado e.=19mm tipo Formaleta T de TABLEMAC, con bordes achaflanados; apoyado sobre muretes de perimetrales formando el tanque inferior, dando medidas internas útiles antes de pañetado de 71x63/73 (a x h), fabricados con ladrillo tolete recocido común 20x10x6 cm, incluyendo mortero de pega y emboquille; base del tanque en placa de concreto maciza baja permeabilidad f'c=3000 psi e.=5,0cm. Medidas y dispocisión de elementos según planos de detalle. NO incluye malla electrosoldada, ni pañetes, ni dovelado de muros, ni enchape de las superficies. El pago por m será medido por la longitud del conjunto en planta.</v>
          </cell>
          <cell r="F2194" t="str">
            <v>ml</v>
          </cell>
          <cell r="G2194">
            <v>3.5</v>
          </cell>
          <cell r="H2194">
            <v>203089</v>
          </cell>
          <cell r="I2194">
            <v>710811.5</v>
          </cell>
        </row>
        <row r="2195">
          <cell r="D2195" t="str">
            <v>AS Bogota Buen Pastor-250</v>
          </cell>
          <cell r="E2195" t="str">
            <v>Lavadero de ropa corrido con tanque de almacenamiento de agua inferior, modulado en conjuntos de 2,60m de largo para independencia de tanques (70-60-70-60cm libre-superficie-libre-superficie); superficie de trabajo fabricada en concreto baja permeabilidad f'c=3.000 psi pieza maciza, medidas externas totales 26x93x11x60cm (alto espaldar x fondo x alto frontal x ancho) e.=9,0cm, medidas internas finales 17x87x60cm (alto espaldar x fondo x ancho), superficie en desnivel para acumulación de agua con falsa en el fondo, con contenciones laterales, todas las caras acabadas a la vista pues NO requiere pañetado posterior, instalado a h.=90 (borde frontal), formaleta tablero liso aglomerado e.=19mm tipo Formaleta T de TABLEMAC, con bordes achaflanados; apoyado sobre muretes de perimetrales formando el tanque inferior, dando medidas internas útiles antes de pañetado de 71x63/73 (a x h), fabricados con ladrillo tolete recocido común 20x10x6 cm, incluyendo mortero de pega y emboquille; base del tanque en placa de concreto maciza baja permeabilidad f'c=3000 psi e.=5,0cm. Medidas y dispocisión de elementos según planos de detalle. NO incluye malla electrosoldada, ni pañetes, ni dovelado de muros, ni enchape de las superficies. El pago por m será medido por la longitud del conjunto en planta</v>
          </cell>
          <cell r="F2195" t="str">
            <v>ml</v>
          </cell>
          <cell r="G2195">
            <v>3</v>
          </cell>
          <cell r="H2195">
            <v>203089</v>
          </cell>
          <cell r="I2195">
            <v>609267</v>
          </cell>
        </row>
        <row r="2196">
          <cell r="D2196" t="str">
            <v>AS Bogota Salud Mental-160</v>
          </cell>
          <cell r="E2196" t="str">
            <v>Lavadero de ropa corrido sin tanque de almacenamiento de agua, fabricado en concreto baja permeabilidad f'c=3000 psi pieza maciza, medidas externas totales 20x55x10cm (alto espaldar x fondo x alto frontal), medidas internas finales 15x50cm (alto espaldar x fondo), superficie en desnivel para acumulación de agua con falsa en el fondo, sin contenciones laterales, todas las caras acabadas a la vista pues NO requiere pañetado posterior, formaleta tablero liso aglomerado e.=19mm tipo Formaleta T de TABLEMAC, con bordes achaflanados; apoyado sobre muretes de 50x80cm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196" t="str">
            <v>ml</v>
          </cell>
          <cell r="G2196">
            <v>8</v>
          </cell>
          <cell r="H2196">
            <v>87159</v>
          </cell>
          <cell r="I2196">
            <v>697272</v>
          </cell>
        </row>
        <row r="2197">
          <cell r="D2197" t="str">
            <v>IG Neiva-60</v>
          </cell>
          <cell r="E2197" t="str">
            <v>Lavadero de ropa fabricado en cuerpo de concreto reforzado y superficie en granito pulido, medidas 60x60x25 cm (a x L x h). Incluye suministro, montaje, acople y conexión. NO incluye mampostería de soporte</v>
          </cell>
          <cell r="F2197" t="str">
            <v>un</v>
          </cell>
          <cell r="G2197">
            <v>4</v>
          </cell>
          <cell r="H2197">
            <v>172338</v>
          </cell>
          <cell r="I2197">
            <v>689352</v>
          </cell>
        </row>
        <row r="2198">
          <cell r="D2198" t="str">
            <v>IG Manizales EPMSC -104</v>
          </cell>
          <cell r="E2198" t="str">
            <v>Lavadero de ropa sin tanque de almacenamiento de agua, fabricado en cuerpo de concreto reforzado y superficie en granito pulido, medidas 60x60x25 cm (a x L x h). Incluye suministro y montaje. NO incluye mampostería de soporte</v>
          </cell>
          <cell r="F2198" t="str">
            <v>un</v>
          </cell>
          <cell r="G2198">
            <v>30</v>
          </cell>
          <cell r="H2198">
            <v>172338</v>
          </cell>
          <cell r="I2198">
            <v>5170140</v>
          </cell>
        </row>
        <row r="2199">
          <cell r="D2199" t="str">
            <v>AS Cucuta - Todos-188</v>
          </cell>
          <cell r="E2199" t="str">
            <v>Lavado y desinfección de tanque de reserva de agua potable. Incluye entrega de certificado del trabajo realizado indicando el procedimiento realizado y el producto químico utilizado para la desinfección</v>
          </cell>
          <cell r="F2199" t="str">
            <v>un</v>
          </cell>
          <cell r="G2199">
            <v>1</v>
          </cell>
          <cell r="H2199">
            <v>233100</v>
          </cell>
          <cell r="I2199">
            <v>233100</v>
          </cell>
        </row>
        <row r="2200">
          <cell r="D2200" t="str">
            <v>AS Cucuta - Todos-192</v>
          </cell>
          <cell r="E2200" t="str">
            <v>Lavado y desinfección de tanque de reserva de agua potable. Incluye entrega de certificado del trabajo realizado indicando el procedimiento realizado y el producto químico utilizado para la desinfección</v>
          </cell>
          <cell r="F2200" t="str">
            <v>un</v>
          </cell>
          <cell r="G2200">
            <v>1</v>
          </cell>
          <cell r="H2200">
            <v>233100</v>
          </cell>
          <cell r="I2200">
            <v>233100</v>
          </cell>
        </row>
        <row r="2201">
          <cell r="D2201" t="str">
            <v>AS Cucuta - Todos-276</v>
          </cell>
          <cell r="E2201" t="str">
            <v>Lavado y desinfección de tanque de reserva de agua potable. Incluye entrega de certificado del trabajo realizado indicando el procedimiento realizado y el producto químico utilizado para la desinfección</v>
          </cell>
          <cell r="F2201" t="str">
            <v>un</v>
          </cell>
          <cell r="G2201">
            <v>1</v>
          </cell>
          <cell r="H2201">
            <v>233100</v>
          </cell>
          <cell r="I2201">
            <v>233100</v>
          </cell>
        </row>
        <row r="2202">
          <cell r="D2202" t="str">
            <v>AS Cucuta - Todos-280</v>
          </cell>
          <cell r="E2202" t="str">
            <v>Lavado y desinfección de tanque de reserva de agua potable. Incluye entrega de certificado del trabajo realizado indicando el procedimiento realizado y el producto químico utilizado para la desinfección</v>
          </cell>
          <cell r="F2202" t="str">
            <v>un</v>
          </cell>
          <cell r="G2202">
            <v>1</v>
          </cell>
          <cell r="H2202">
            <v>233100</v>
          </cell>
          <cell r="I2202">
            <v>233100</v>
          </cell>
        </row>
        <row r="2203">
          <cell r="D2203" t="str">
            <v>AS Cucuta - Todos-366</v>
          </cell>
          <cell r="E2203" t="str">
            <v>Lavado y desinfección de tanque de reserva de agua potable. Incluye entrega de certificado del trabajo realizado indicando el procedimiento realizado y el producto químico utilizado para la desinfección</v>
          </cell>
          <cell r="F2203" t="str">
            <v>un</v>
          </cell>
          <cell r="G2203">
            <v>1</v>
          </cell>
          <cell r="H2203">
            <v>233100</v>
          </cell>
          <cell r="I2203">
            <v>233100</v>
          </cell>
        </row>
        <row r="2204">
          <cell r="D2204" t="str">
            <v>AS Bogota Salud Mental-205</v>
          </cell>
          <cell r="E2204" t="str">
            <v>Lavado y desinfección de tanque de reserva de agua potable. Incluye entrega de certificado del trabajo realizado indicando el procedimiento realizado y el producto químico utilizado para la desinfección</v>
          </cell>
          <cell r="F2204" t="str">
            <v>un</v>
          </cell>
          <cell r="G2204">
            <v>1</v>
          </cell>
          <cell r="H2204">
            <v>233100</v>
          </cell>
          <cell r="I2204">
            <v>233100</v>
          </cell>
        </row>
        <row r="2205">
          <cell r="D2205" t="str">
            <v>IG Yopal-61</v>
          </cell>
          <cell r="E2205" t="str">
            <v>Lavamanos antivandálico en acero inoxidable SAE 304 embutido cal. 18, 32x27x34cm (a x h x pf), bloque monolítico, con acabado satinado, con desagüe recubierto aparte con lámina para su protección, instalación con pernos pasantes, instalaciones hidrosanitarias para uso con pasillo técnico, tipo Lavamanos 320 con coraza de SOCODA o equivalente de igual calidad o superior. Incluye suministro, perforaciones para pernos y respectivo montaje, conexión. NO incluye puntos hidrosanitarios NI válvula de descarga</v>
          </cell>
          <cell r="F2205" t="str">
            <v>un</v>
          </cell>
          <cell r="G2205">
            <v>10</v>
          </cell>
          <cell r="H2205">
            <v>428438</v>
          </cell>
          <cell r="I2205">
            <v>4284380</v>
          </cell>
        </row>
        <row r="2206">
          <cell r="D2206" t="str">
            <v>AS Cucuta - Todos-137</v>
          </cell>
          <cell r="E2206" t="str">
            <v>Lavamanos antivandálico en acero inoxidable SAE 304 embutido cal. 18, 32x27x34cm (a x h x pf), bloque monolítico, con acabado satinado, con desagüe recubierto aparte con lámina para su protección, instalación con pernos pasantes, instalaciones hidrosanitarias para uso con pasillo técnico, tipo Lavamanos 320 con coraza de SOCODA o equivalente de igual calidad o superior. Incluye suministro, perforaciones para pernos y respectivo montaje, conexión. NO incluye puntos hidrosanitarios NI válvula de descarga</v>
          </cell>
          <cell r="F2206" t="str">
            <v>un</v>
          </cell>
          <cell r="G2206">
            <v>4</v>
          </cell>
          <cell r="H2206">
            <v>428438</v>
          </cell>
          <cell r="I2206">
            <v>1713752</v>
          </cell>
        </row>
        <row r="2207">
          <cell r="D2207" t="str">
            <v>AS Bogota Picota-138</v>
          </cell>
          <cell r="E2207" t="str">
            <v>Lavamanos antivandálico en acero inoxidable SAE 304 embutido cal. 18, 32x27x34cm (a x h x pf), bloque monolítico, con acabado satinado, con desagüe recubierto aparte con lámina para su protección, instalación con pernos pasantes, instalaciones hidrosanitarias para uso con pasillo técnico, tipo Lavamanos 320 con coraza de SOCODA o equivalente de igual calidad o superior. Incluye suministro, perforaciones para pernos y respectivo montaje, conexión. NO incluye puntos hidrosanitarios NI válvula de descarga</v>
          </cell>
          <cell r="F2207" t="str">
            <v>un</v>
          </cell>
          <cell r="G2207">
            <v>3</v>
          </cell>
          <cell r="H2207">
            <v>428438</v>
          </cell>
          <cell r="I2207">
            <v>1285314</v>
          </cell>
        </row>
        <row r="2208">
          <cell r="D2208" t="str">
            <v>AS Puerto Triunfo-96</v>
          </cell>
          <cell r="E2208" t="str">
            <v>Lavamanos antivandálico en acero inoxidable SAE 304 embutido cal. 18, 42x29x44cm (a x h x pf), bloque monolítico, desagüe protegido dentro de toda la pieza, con acabado satinado, instalación con pernos pasantes, instalaciones hidrosanitarias para uso con pasillo técnico, tipo Lavamanos 420 sin coraza de SOCODA o equivalente de igual calidad o superior. Incluye suministro, perforaciones para pernos y respectivo montaje, conexión. NO incluye puntos hidrosanitarios NI válvula de descarga</v>
          </cell>
          <cell r="F2208" t="str">
            <v>un</v>
          </cell>
          <cell r="G2208">
            <v>3</v>
          </cell>
          <cell r="H2208">
            <v>419000</v>
          </cell>
          <cell r="I2208">
            <v>1257000</v>
          </cell>
        </row>
        <row r="2209">
          <cell r="D2209" t="str">
            <v>IG Itagui-90</v>
          </cell>
          <cell r="E2209" t="str">
            <v>Lavamanos antivandálico tipo corrido en acero inoxidable SAE 304 cal.18 L.=1,50m, instalación con pernos pasantes, tipo Lavamanos Corrido 2,00m de SOCODA o equivalente de igual calidad o superior. Incluye suministro, perforaciones para pernos y respectivo montaje, conexión. NO incluye puntos hidrosanitarios NI válvula de descarga</v>
          </cell>
          <cell r="F2209" t="str">
            <v>un</v>
          </cell>
          <cell r="G2209">
            <v>2</v>
          </cell>
          <cell r="H2209">
            <v>1477500</v>
          </cell>
          <cell r="I2209">
            <v>2955000</v>
          </cell>
        </row>
        <row r="2210">
          <cell r="D2210" t="str">
            <v>IG Medellin Bellavista-92</v>
          </cell>
          <cell r="E2210" t="str">
            <v>Lavamanos antivandálico tipo corrido en acero inoxidable SAE 304 cal.18 L.=1,50m, instalación con pernos pasantes, tipo Lavamanos Corrido 2,00m de SOCODA o equivalente de igual calidad o superior. Incluye suministro, perforaciones para pernos y respectivo montaje, conexión. NO incluye puntos hidrosanitarios NI válvula de descarga</v>
          </cell>
          <cell r="F2210" t="str">
            <v>un</v>
          </cell>
          <cell r="G2210">
            <v>2</v>
          </cell>
          <cell r="H2210">
            <v>1477500</v>
          </cell>
          <cell r="I2210">
            <v>2955000</v>
          </cell>
        </row>
        <row r="2211">
          <cell r="D2211" t="str">
            <v>AS Bogota Salud Mental-323</v>
          </cell>
          <cell r="E2211" t="str">
            <v>Lavamanos antivandálico tipo corrido en acero inoxidable SAE 304 cal.18 L.=2,00m, instalación con pernos pasantes, tipo Lavamanos Corrido 2,00m de SOCODA o equivalente de igual calidad o superior. Incluye suministro, perforaciones para pernos y respectivo montaje, conexión. NO incluye puntos hidrosanitarios NI válvula de descarga</v>
          </cell>
          <cell r="F2211" t="str">
            <v>un</v>
          </cell>
          <cell r="G2211">
            <v>4</v>
          </cell>
          <cell r="H2211">
            <v>1730001</v>
          </cell>
          <cell r="I2211">
            <v>6920004</v>
          </cell>
        </row>
        <row r="2212">
          <cell r="D2212" t="str">
            <v>IG Medellin Bellavista-91</v>
          </cell>
          <cell r="E2212" t="str">
            <v>Lavamanos antivandálico tipo corrido en acero inoxidable SAE 304 cal.18 L.=3,00m, instalación con pernos pasantes, tipo Lavamanos Corrido 2,00m de SOCODA o equivalente de igual calidad o superior. Incluye suministro, perforaciones para pernos y respectivo montaje, conexión. NO incluye puntos hidrosanitarios NI válvula de descarga</v>
          </cell>
          <cell r="F2212" t="str">
            <v>un</v>
          </cell>
          <cell r="G2212">
            <v>3</v>
          </cell>
          <cell r="H2212">
            <v>2595001</v>
          </cell>
          <cell r="I2212">
            <v>7785003</v>
          </cell>
        </row>
        <row r="2213">
          <cell r="D2213" t="str">
            <v>AS Bogota Salud Mental-324</v>
          </cell>
          <cell r="E2213" t="str">
            <v>Lavamanos antivandálico tipo corrido en acero inoxidable SAE 304 cal.18 L.=3,00m, instalación con pernos pasantes, tipo Lavamanos Corrido 2,00m de SOCODA o equivalente de igual calidad o superior. Incluye suministro, perforaciones para pernos y respectivo montaje, conexión. NO incluye puntos hidrosanitarios NI válvula de descarga</v>
          </cell>
          <cell r="F2213" t="str">
            <v>un</v>
          </cell>
          <cell r="G2213">
            <v>1</v>
          </cell>
          <cell r="H2213">
            <v>2595001</v>
          </cell>
          <cell r="I2213">
            <v>2595001</v>
          </cell>
        </row>
        <row r="2214">
          <cell r="D2214" t="str">
            <v>AS Acacias-181</v>
          </cell>
          <cell r="E2214" t="str">
            <v>Lavamanos cerámico de colgar especial para discapacitados 56x50,5 cm, con orificios para grifería, tipo Aquajet de CORONA o equivalente de igual calidad o superior. Incluye suministro, montaje, sifón tipo botella y conexión completa. NO incluye grifería. Dispuesto en la altura requerida para discapacitados</v>
          </cell>
          <cell r="F2214" t="str">
            <v>un</v>
          </cell>
          <cell r="G2214">
            <v>3</v>
          </cell>
          <cell r="H2214">
            <v>390464</v>
          </cell>
          <cell r="I2214">
            <v>1171392</v>
          </cell>
        </row>
        <row r="2215">
          <cell r="D2215" t="str">
            <v>AS Bogota Picota-137</v>
          </cell>
          <cell r="E2215" t="str">
            <v>Lavamanos cerámico de colgar especial para discapacitados 56x50,5 cm, con orificios para grifería, tipo Aquajet de CORONA o equivalente de igual calidad o superior. Incluye suministro, montaje, sifón tipo botella y conexión completa. NO incluye grifería. Dispuesto en la altura requerida para discapacitados</v>
          </cell>
          <cell r="F2215" t="str">
            <v>un</v>
          </cell>
          <cell r="G2215">
            <v>1</v>
          </cell>
          <cell r="H2215">
            <v>390464</v>
          </cell>
          <cell r="I2215">
            <v>390464</v>
          </cell>
        </row>
        <row r="2216">
          <cell r="D2216" t="str">
            <v>AS Tumaco-369</v>
          </cell>
          <cell r="E2216" t="str">
            <v>Lavamanos cerámico de colgar especial para discapacitados 56x50,5 cm, con orificios para grifería, tipo Aquajet de CORONA o equivalente de igual calidad o superior. Incluye suministro, montaje, sifón tipo botella y conexión completa. NO incluye grifería. Dispuesto en la altura requerida para discapacitados</v>
          </cell>
          <cell r="F2216" t="str">
            <v>un</v>
          </cell>
          <cell r="G2216">
            <v>2</v>
          </cell>
          <cell r="H2216">
            <v>390464</v>
          </cell>
          <cell r="I2216">
            <v>780928</v>
          </cell>
        </row>
        <row r="2217">
          <cell r="D2217" t="str">
            <v>AS Apartado-357</v>
          </cell>
          <cell r="E2217" t="str">
            <v>Lavamanos cerámico de colgar especial para discapacitados 56x50,5 cm, con orificios para grifería, tipo Aquajet de CORONA o equivalente de igual calidad o superior. Incluye suministro, montaje, sifón tipo botella y conexión completa. NO incluye grifería. Dispuesto en la altura requerida para discapacitados</v>
          </cell>
          <cell r="F2217" t="str">
            <v>un</v>
          </cell>
          <cell r="G2217">
            <v>3</v>
          </cell>
          <cell r="H2217">
            <v>390464</v>
          </cell>
          <cell r="I2217">
            <v>1171392</v>
          </cell>
        </row>
        <row r="2218">
          <cell r="D2218" t="str">
            <v>IG Medellin Pedregal-103</v>
          </cell>
          <cell r="E2218" t="str">
            <v>Lavamanos cerámico de colgar, con orificio para grifería, tipo Acuario de CORONA o equivalente de igual calidad o superior. Incluye suministro, montaje, sifón tipo botella y conexión completa. NO incluye grifería</v>
          </cell>
          <cell r="F2218" t="str">
            <v>un</v>
          </cell>
          <cell r="G2218">
            <v>11</v>
          </cell>
          <cell r="H2218">
            <v>70000</v>
          </cell>
          <cell r="I2218">
            <v>770000</v>
          </cell>
        </row>
        <row r="2219">
          <cell r="D2219" t="str">
            <v>IG Itagui-84</v>
          </cell>
          <cell r="E2219" t="str">
            <v>Lavamanos cerámico de colgar, con orificio para grifería, tipo Acuario de CORONA o equivalente de igual calidad o superior. Incluye suministro, montaje, sifón tipo botella y conexión completa. NO incluye grifería</v>
          </cell>
          <cell r="F2219" t="str">
            <v>un</v>
          </cell>
          <cell r="G2219">
            <v>16</v>
          </cell>
          <cell r="H2219">
            <v>70000</v>
          </cell>
          <cell r="I2219">
            <v>1120000</v>
          </cell>
        </row>
        <row r="2220">
          <cell r="D2220" t="str">
            <v>IG Medellin Bellavista-86</v>
          </cell>
          <cell r="E2220" t="str">
            <v>Lavamanos cerámico de colgar, con orificio para grifería, tipo Acuario de CORONA o equivalente de igual calidad o superior. Incluye suministro, montaje, sifón tipo botella y conexión completa. NO incluye grifería</v>
          </cell>
          <cell r="F2220" t="str">
            <v>un</v>
          </cell>
          <cell r="G2220">
            <v>1</v>
          </cell>
          <cell r="H2220">
            <v>70000</v>
          </cell>
          <cell r="I2220">
            <v>70000</v>
          </cell>
        </row>
        <row r="2221">
          <cell r="D2221" t="str">
            <v>IG Magangue-87</v>
          </cell>
          <cell r="E2221" t="str">
            <v>Lavamanos cerámico de colgar, con orificio para grifería, tipo Acuario de CORONA o equivalente de igual calidad o superior. Incluye suministro, montaje, sifón tipo botella y conexión completa. NO incluye grifería</v>
          </cell>
          <cell r="F2221" t="str">
            <v>un</v>
          </cell>
          <cell r="G2221">
            <v>3</v>
          </cell>
          <cell r="H2221">
            <v>70000</v>
          </cell>
          <cell r="I2221">
            <v>210000</v>
          </cell>
        </row>
        <row r="2222">
          <cell r="D2222" t="str">
            <v>IG Monteria-89</v>
          </cell>
          <cell r="E2222" t="str">
            <v>Lavamanos cerámico de colgar, con orificio para grifería, tipo Acuario de CORONA o equivalente de igual calidad o superior. Incluye suministro, montaje, sifón tipo botella y conexión completa. NO incluye grifería</v>
          </cell>
          <cell r="F2222" t="str">
            <v>un</v>
          </cell>
          <cell r="G2222">
            <v>3</v>
          </cell>
          <cell r="H2222">
            <v>70000</v>
          </cell>
          <cell r="I2222">
            <v>210000</v>
          </cell>
        </row>
        <row r="2223">
          <cell r="D2223" t="str">
            <v>IG Corozal-93</v>
          </cell>
          <cell r="E2223" t="str">
            <v>Lavamanos cerámico de colgar, con orificio para grifería, tipo Acuario de CORONA o equivalente de igual calidad o superior. Incluye suministro, montaje, sifón tipo botella y conexión completa. NO incluye grifería</v>
          </cell>
          <cell r="F2223" t="str">
            <v>un</v>
          </cell>
          <cell r="G2223">
            <v>3</v>
          </cell>
          <cell r="H2223">
            <v>70000</v>
          </cell>
          <cell r="I2223">
            <v>210000</v>
          </cell>
        </row>
        <row r="2224">
          <cell r="D2224" t="str">
            <v>IG Aguachica-99</v>
          </cell>
          <cell r="E2224" t="str">
            <v>Lavamanos cerámico de colgar, con orificio para grifería, tipo Acuario de CORONA o equivalente de igual calidad o superior. Incluye suministro, montaje, sifón tipo botella y conexión completa. NO incluye grifería</v>
          </cell>
          <cell r="F2224" t="str">
            <v>un</v>
          </cell>
          <cell r="G2224">
            <v>20</v>
          </cell>
          <cell r="H2224">
            <v>70000</v>
          </cell>
          <cell r="I2224">
            <v>1400000</v>
          </cell>
        </row>
        <row r="2225">
          <cell r="D2225" t="str">
            <v>IG Chaparral-98</v>
          </cell>
          <cell r="E2225" t="str">
            <v>Lavamanos cerámico de colgar, con orificio para grifería, tipo Acuario de CORONA o equivalente de igual calidad o superior. Incluye suministro, montaje, sifón tipo botella y conexión completa. NO incluye grifería</v>
          </cell>
          <cell r="F2225" t="str">
            <v>un</v>
          </cell>
          <cell r="G2225">
            <v>5</v>
          </cell>
          <cell r="H2225">
            <v>70000</v>
          </cell>
          <cell r="I2225">
            <v>350000</v>
          </cell>
        </row>
        <row r="2226">
          <cell r="D2226" t="str">
            <v>IG Santa Rosa -47</v>
          </cell>
          <cell r="E2226" t="str">
            <v>Lavamanos cerámico de colgar, con orificio para grifería, tipo Acuario de CORONA o equivalente de igual calidad o superior. Incluye suministro, montaje, sifón tipo botella y conexión completa. NO incluye grifería</v>
          </cell>
          <cell r="F2226" t="str">
            <v>un</v>
          </cell>
          <cell r="G2226">
            <v>15</v>
          </cell>
          <cell r="H2226">
            <v>70000</v>
          </cell>
          <cell r="I2226">
            <v>1050000</v>
          </cell>
        </row>
        <row r="2227">
          <cell r="D2227" t="str">
            <v>IG Santa Rosa -130</v>
          </cell>
          <cell r="E2227" t="str">
            <v>Lavamanos cerámico de colgar, con orificio para grifería, tipo Acuario de CORONA o equivalente de igual calidad o superior. Incluye suministro, montaje, sifón tipo botella y conexión completa. NO incluye grifería</v>
          </cell>
          <cell r="F2227" t="str">
            <v>un</v>
          </cell>
          <cell r="G2227">
            <v>1</v>
          </cell>
          <cell r="H2227">
            <v>70000</v>
          </cell>
          <cell r="I2227">
            <v>70000</v>
          </cell>
        </row>
        <row r="2228">
          <cell r="D2228" t="str">
            <v>IG Tunja-166</v>
          </cell>
          <cell r="E2228" t="str">
            <v>Lavamanos cerámico de colgar, con orificio para grifería, tipo Acuario de CORONA o equivalente de igual calidad o superior. Incluye suministro, montaje, sifón tipo botella y conexión completa. NO incluye grifería</v>
          </cell>
          <cell r="F2228" t="str">
            <v>un</v>
          </cell>
          <cell r="G2228">
            <v>1</v>
          </cell>
          <cell r="H2228">
            <v>70000</v>
          </cell>
          <cell r="I2228">
            <v>70000</v>
          </cell>
        </row>
        <row r="2229">
          <cell r="D2229" t="str">
            <v>AS Cartagena-244</v>
          </cell>
          <cell r="E2229" t="str">
            <v>Lavamanos cerámico de colgar, con orificio para grifería, tipo Acuario de CORONA o equivalente de igual calidad o superior. Incluye suministro, montaje, sifón tipo botella y conexión completa. NO incluye grifería</v>
          </cell>
          <cell r="F2229" t="str">
            <v>un</v>
          </cell>
          <cell r="G2229">
            <v>7</v>
          </cell>
          <cell r="H2229">
            <v>70000</v>
          </cell>
          <cell r="I2229">
            <v>490000</v>
          </cell>
        </row>
        <row r="2230">
          <cell r="D2230" t="str">
            <v>AS Bogota Buen Pastor-298</v>
          </cell>
          <cell r="E2230" t="str">
            <v>Lavamanos cerámico de colgar, con orificio para grifería, tipo Acuario de CORONA o equivalente de igual calidad o superior. Incluye suministro, montaje, sifón tipo botella y conexión completa. NO incluye grifería</v>
          </cell>
          <cell r="F2230" t="str">
            <v>un</v>
          </cell>
          <cell r="G2230">
            <v>4</v>
          </cell>
          <cell r="H2230">
            <v>70000</v>
          </cell>
          <cell r="I2230">
            <v>280000</v>
          </cell>
        </row>
        <row r="2231">
          <cell r="D2231" t="str">
            <v>IG Valledupar-50</v>
          </cell>
          <cell r="E2231" t="str">
            <v>Lavamanos cerámico de colgar, con orificio para grifería, tipo Acuario de CORONA o equivalente de igual calidad o superior. Incluye suministro, montaje, sifón tipo botella y conexión completa. NO incluye grifería</v>
          </cell>
          <cell r="F2231" t="str">
            <v>un</v>
          </cell>
          <cell r="G2231">
            <v>56</v>
          </cell>
          <cell r="H2231">
            <v>70000</v>
          </cell>
          <cell r="I2231">
            <v>3920000</v>
          </cell>
        </row>
        <row r="2232">
          <cell r="D2232" t="str">
            <v>IG Manizales RM-256</v>
          </cell>
          <cell r="E2232" t="str">
            <v>Lavamanos cerámico de pedestal, con orificios para grifería, tipo Avanti Pedestal de CORONA o equivalente de igual calidad o superior. Incluye suministro, montaje, sifón tipo botella y conexión completa. NO incluye grifería</v>
          </cell>
          <cell r="F2232" t="str">
            <v>un</v>
          </cell>
          <cell r="G2232">
            <v>4</v>
          </cell>
          <cell r="H2232">
            <v>147000</v>
          </cell>
          <cell r="I2232">
            <v>588000</v>
          </cell>
        </row>
        <row r="2233">
          <cell r="D2233" t="str">
            <v>AS Cucuta - Todos-136</v>
          </cell>
          <cell r="E2233" t="str">
            <v>Lavamanos cerámico de pedestal, con orificios para grifería, tipo Avanti Pedestal de CORONA o equivalente de igual calidad o superior. Incluye suministro, montaje, sifón tipo botella y conexión completa. NO incluye grifería</v>
          </cell>
          <cell r="F2233" t="str">
            <v>un</v>
          </cell>
          <cell r="G2233">
            <v>9</v>
          </cell>
          <cell r="H2233">
            <v>147000</v>
          </cell>
          <cell r="I2233">
            <v>1323000</v>
          </cell>
        </row>
        <row r="2234">
          <cell r="D2234" t="str">
            <v>AS Acacias-180</v>
          </cell>
          <cell r="E2234" t="str">
            <v>Lavamanos cerámico de pedestal, con orificios para grifería, tipo Avanti Pedestal de CORONA o equivalente de igual calidad o superior. Incluye suministro, montaje, sifón tipo botella y conexión completa. NO incluye grifería</v>
          </cell>
          <cell r="F2234" t="str">
            <v>un</v>
          </cell>
          <cell r="G2234">
            <v>19</v>
          </cell>
          <cell r="H2234">
            <v>147000</v>
          </cell>
          <cell r="I2234">
            <v>2793000</v>
          </cell>
        </row>
        <row r="2235">
          <cell r="D2235" t="str">
            <v>AS Bucaramanga-294</v>
          </cell>
          <cell r="E2235" t="str">
            <v>Lavamanos cerámico de pedestal, con orificios para grifería, tipo Avanti Pedestal de CORONA o equivalente de igual calidad o superior. Incluye suministro, montaje, sifón tipo botella y conexión completa. NO incluye grifería</v>
          </cell>
          <cell r="F2235" t="str">
            <v>un</v>
          </cell>
          <cell r="G2235">
            <v>19</v>
          </cell>
          <cell r="H2235">
            <v>147000</v>
          </cell>
          <cell r="I2235">
            <v>2793000</v>
          </cell>
        </row>
        <row r="2236">
          <cell r="D2236" t="str">
            <v>AS Bogota Salud Mental-322</v>
          </cell>
          <cell r="E2236" t="str">
            <v>Lavamanos cerámico de pedestal, con orificios para grifería, tipo Avanti Pedestal de CORONA o equivalente de igual calidad o superior. Incluye suministro, montaje, sifón tipo botella y conexión completa. NO incluye grifería</v>
          </cell>
          <cell r="F2236" t="str">
            <v>un</v>
          </cell>
          <cell r="G2236">
            <v>8</v>
          </cell>
          <cell r="H2236">
            <v>147000</v>
          </cell>
          <cell r="I2236">
            <v>1176000</v>
          </cell>
        </row>
        <row r="2237">
          <cell r="D2237" t="str">
            <v>AS Tumaco-368</v>
          </cell>
          <cell r="E2237" t="str">
            <v>Lavamanos cerámico de pedestal, con orificios para grifería, tipo Avanti Pedestal de CORONA o equivalente de igual calidad o superior. Incluye suministro, montaje, sifón tipo botella y conexión completa. NO incluye grifería</v>
          </cell>
          <cell r="F2237" t="str">
            <v>un</v>
          </cell>
          <cell r="G2237">
            <v>13</v>
          </cell>
          <cell r="H2237">
            <v>147000</v>
          </cell>
          <cell r="I2237">
            <v>1911000</v>
          </cell>
        </row>
        <row r="2238">
          <cell r="D2238" t="str">
            <v>AS Apartado-356</v>
          </cell>
          <cell r="E2238" t="str">
            <v>Lavamanos cerámico de pedestal, con orificios para grifería, tipo Avanti Pedestal de CORONA o equivalente de igual calidad o superior. Incluye suministro, montaje, sifón tipo botella y conexión completa. NO incluye grifería</v>
          </cell>
          <cell r="F2238" t="str">
            <v>un</v>
          </cell>
          <cell r="G2238">
            <v>19</v>
          </cell>
          <cell r="H2238">
            <v>147000</v>
          </cell>
          <cell r="I2238">
            <v>2793000</v>
          </cell>
        </row>
        <row r="2239">
          <cell r="D2239" t="str">
            <v>IG Bogota La Modelo-243</v>
          </cell>
          <cell r="E2239" t="str">
            <v>Lavamanos cerámico de pedestal, con orificios para grifería, tipo Potenza Pedestal de CORONA o equivalente de igual calidad o superior. Incluye suministro, montaje, sifón tipo botella y conexión completa. NO incluye grifería</v>
          </cell>
          <cell r="F2239" t="str">
            <v>un</v>
          </cell>
          <cell r="G2239">
            <v>16</v>
          </cell>
          <cell r="H2239">
            <v>163412</v>
          </cell>
          <cell r="I2239">
            <v>2614592</v>
          </cell>
        </row>
        <row r="2240">
          <cell r="D2240" t="str">
            <v>AS Barranquilla-100</v>
          </cell>
          <cell r="E2240" t="str">
            <v>Lavamanos cerámico de pedestal, con orificios para grifería, tipo Potenza Pedestal de CORONA o equivalente de igual calidad o superior. Incluye suministro, montaje, sifón tipo botella y conexión completa. NO incluye grifería</v>
          </cell>
          <cell r="F2240" t="str">
            <v>un</v>
          </cell>
          <cell r="G2240">
            <v>5</v>
          </cell>
          <cell r="H2240">
            <v>163412</v>
          </cell>
          <cell r="I2240">
            <v>817060</v>
          </cell>
        </row>
        <row r="2241">
          <cell r="D2241" t="str">
            <v>AS Acacias-485</v>
          </cell>
          <cell r="E2241" t="str">
            <v>Lavamanos cerámico de pedestal, con orificios para grifería, tipo Potenza Pedestal de CORONA o equivalente de igual calidad o superior. Incluye suministro, montaje, sifón tipo botella y conexión completa. NO incluye grifería</v>
          </cell>
          <cell r="F2241" t="str">
            <v>un</v>
          </cell>
          <cell r="G2241">
            <v>1</v>
          </cell>
          <cell r="H2241">
            <v>163412</v>
          </cell>
          <cell r="I2241">
            <v>163412</v>
          </cell>
        </row>
        <row r="2242">
          <cell r="D2242" t="str">
            <v>IG Chaparral-96</v>
          </cell>
          <cell r="E2242" t="str">
            <v>Lavamanos cerámico de sobreponer, sin orificios para grifería, tipo Manantial de CORONA o equivalente de igual calidad o superior. Incluye suministro, montaje, sifón tipo botella y conexión completa. NO incluye grifería</v>
          </cell>
          <cell r="F2242" t="str">
            <v>un</v>
          </cell>
          <cell r="G2242">
            <v>8</v>
          </cell>
          <cell r="H2242">
            <v>335552</v>
          </cell>
          <cell r="I2242">
            <v>2684416</v>
          </cell>
        </row>
        <row r="2243">
          <cell r="D2243" t="str">
            <v>IG Combita-68</v>
          </cell>
          <cell r="E2243" t="str">
            <v>Lavamanos corrido fabricado en concreto baja permeabilidad f'c=3000 psi e.=5,0cm, medidas externas totales 43x55x23cm (alto espaldar x fondo x alto frontal), medidas internas finales 38x45x18cm (alto espaldar x fondo x alto frontal), fondo interno de la batea con falsas en las esquinas, contenciones laterales de cierre, formaleta ordinaria pues requiere posterior pañetado; apoyado sobre muretes de 50x77cm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243" t="str">
            <v>ml</v>
          </cell>
          <cell r="G2243">
            <v>27</v>
          </cell>
          <cell r="H2243">
            <v>87938</v>
          </cell>
          <cell r="I2243">
            <v>2374326</v>
          </cell>
        </row>
        <row r="2244">
          <cell r="D2244" t="str">
            <v>IG Valledupar-140</v>
          </cell>
          <cell r="E2244" t="str">
            <v>Lavamanos corrido fabricado en concreto baja permeabilidad f'c=3000 psi e.=5,0cm, medidas externas totales 43x55x23cm (alto espaldar x fondo x alto frontal), medidas internas finales 38x45x18cm (alto espaldar x fondo x alto frontal), fondo interno de la batea con falsas en las esquinas, contenciones laterales de cierre, formaleta ordinaria pues requiere posterior pañetado; apoyado sobre muretes de 50x77cm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244" t="str">
            <v>ml</v>
          </cell>
          <cell r="G2244">
            <v>2</v>
          </cell>
          <cell r="H2244">
            <v>87938</v>
          </cell>
          <cell r="I2244">
            <v>175876</v>
          </cell>
        </row>
        <row r="2245">
          <cell r="D2245" t="str">
            <v>IG Pitalito-77</v>
          </cell>
          <cell r="E2245" t="str">
            <v>Lavamanos corrido fabricado en concreto baja permeabilidad f'c=3000 psi e.=5,0cm, medidas externas totales 43x55x23cm (alto espaldar x fondo x alto frontal), medidas internas finales 38x45x18cm (alto espaldar x fondo x alto frontal), fondo interno de la batea con falsas en las esquinas, contenciones laterales de cierre, formaleta ordinaria pues requiere posterior pañetado; apoyado sobre muretes de 50x77cm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245" t="str">
            <v>ml</v>
          </cell>
          <cell r="G2245">
            <v>20</v>
          </cell>
          <cell r="H2245">
            <v>87938</v>
          </cell>
          <cell r="I2245">
            <v>1758760</v>
          </cell>
        </row>
        <row r="2246">
          <cell r="D2246" t="str">
            <v>IG Tumaco-57</v>
          </cell>
          <cell r="E2246" t="str">
            <v>Lavamanos corrido fabricado en concreto baja permeabilidad f'c=3000 psi e.=5,0cm, medidas externas totales 43x55x23cm (alto espaldar x fondo x alto frontal), medidas internas finales 38x45x18cm (alto espaldar x fondo x alto frontal), fondo interno de la batea con falsas en las esquinas, contenciones laterales de cierre, formaleta ordinaria pues requiere posterior pañetado; apoyado sobre muretes de 50x77cm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246" t="str">
            <v>ml</v>
          </cell>
          <cell r="G2246">
            <v>15</v>
          </cell>
          <cell r="H2246">
            <v>87938</v>
          </cell>
          <cell r="I2246">
            <v>1319070</v>
          </cell>
        </row>
        <row r="2247">
          <cell r="D2247" t="str">
            <v>IG Aguachica-55</v>
          </cell>
          <cell r="E2247" t="str">
            <v>Lavamanos corrido fabricado en concreto baja permeabilidad f'c=3000 psi e.=5,0cm, medidas externas totales 43x55x23cm (alto espaldar x fondo x alto frontal), medidas internas finales 38x45x18cm (alto espaldar x fondo x alto frontal), fondo interno de la batea con falsas en las esquinas, contenciones laterales de cierre, formaleta ordinaria pues requiere posterior pañetado; apoyado sobre muretes de 50x77cm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247" t="str">
            <v>ml</v>
          </cell>
          <cell r="G2247">
            <v>10</v>
          </cell>
          <cell r="H2247">
            <v>87938</v>
          </cell>
          <cell r="I2247">
            <v>879380</v>
          </cell>
        </row>
        <row r="2248">
          <cell r="D2248" t="str">
            <v>IG Bogota La Modelo-91</v>
          </cell>
          <cell r="E2248" t="str">
            <v>Lavamanos corrido fabricado en concreto f'c=3000 psi, apoyado sobre muretes de ladrillo portante prensado 29x14,5x6 cm color natural tipo SANTAFE o equivalente de igual calidad o superior, enchapado en su superficie total vista con baldosas de cerámica de 20,5x20,5 cm, win esquinero plástico, remate de borde en redondel plástico y emboquille, enchape pegado con mezcla lista de fabrica. Medidas internas externas y ubicación de muretes según planos de detalle</v>
          </cell>
          <cell r="F2248" t="str">
            <v>ml</v>
          </cell>
          <cell r="G2248">
            <v>24</v>
          </cell>
          <cell r="H2248">
            <v>170000</v>
          </cell>
          <cell r="I2248">
            <v>4080000</v>
          </cell>
        </row>
        <row r="2249">
          <cell r="D2249" t="str">
            <v>IG Neiva-61</v>
          </cell>
          <cell r="E2249" t="str">
            <v>Lavamanos corrido fabricado en concreto f'c=3000 psi, apoyado sobre muretes de ladrillo portante prensado 29x14,5x6 cm color natural tipo SANTAFE o equivalente de igual calidad o superior, enchapado en su superficie total vista con baldosas de cerámica de 20,5x20,5 cm, win esquinero plástico, remate de borde en redondel plástico y emboquille, enchape pegado con mezcla lista de fabrica. Medidas internas externas y ubicación de muretes según planos de detalle</v>
          </cell>
          <cell r="F2249" t="str">
            <v>ml</v>
          </cell>
          <cell r="G2249">
            <v>64.2</v>
          </cell>
          <cell r="H2249">
            <v>170000</v>
          </cell>
          <cell r="I2249">
            <v>10914000</v>
          </cell>
        </row>
        <row r="2250">
          <cell r="D2250" t="str">
            <v xml:space="preserve"> AS Medellin Bellavista-127</v>
          </cell>
          <cell r="E2250" t="str">
            <v>Lavamanos en acero inoxidable autoportante con mueble inferior y accionamiento de agua por pedal, medidas 40x40x85cm (a x f x h), fabricado en lámina AISI 304, con mezclador de agua fria y caliente no accesible por el usuario, tipo LE-1 de Pallomaro o equivalente de igual calidad o superior. Incluye grifo tipo cuello de ganso, suministro, montaje, canastilla, sifón tipo botella, acoples y conexión completa</v>
          </cell>
          <cell r="F2250" t="str">
            <v>un</v>
          </cell>
          <cell r="G2250">
            <v>3</v>
          </cell>
          <cell r="H2250">
            <v>1127640</v>
          </cell>
          <cell r="I2250">
            <v>3382920</v>
          </cell>
        </row>
        <row r="2251">
          <cell r="D2251" t="str">
            <v>AS Itagui-120</v>
          </cell>
          <cell r="E2251" t="str">
            <v>Lavamanos en acero inoxidable autoportante con mueble inferior y accionamiento de agua por pedal, medidas 40x40x85cm (a x f x h), fabricado en lámina AISI 304, con mezclador de agua fria y caliente no accesible por el usuario, tipo LE-1 de Pallomaro o equivalente de igual calidad o superior. Incluye grifo tipo cuello de ganso, suministro, montaje, canastilla, sifón tipo botella, acoples y conexión completa</v>
          </cell>
          <cell r="F2251" t="str">
            <v>un</v>
          </cell>
          <cell r="G2251">
            <v>2</v>
          </cell>
          <cell r="H2251">
            <v>1127640</v>
          </cell>
          <cell r="I2251">
            <v>2255280</v>
          </cell>
        </row>
        <row r="2252">
          <cell r="D2252" t="str">
            <v>AS Medellin Pedregal-77</v>
          </cell>
          <cell r="E2252" t="str">
            <v>Lavamanos en acero inoxidable autoportante con mueble inferior y accionamiento de agua por pedal, medidas 40x40x85cm (a x f x h), fabricado en lámina AISI 304, con mezclador de agua fria y caliente no accesible por el usuario, tipo LE-1 de Pallomaro o equivalente de igual calidad o superior. Incluye grifo tipo cuello de ganso, suministro, montaje, canastilla, sifón tipo botella, acoples y conexión completa</v>
          </cell>
          <cell r="F2252" t="str">
            <v>un</v>
          </cell>
          <cell r="G2252">
            <v>5</v>
          </cell>
          <cell r="H2252">
            <v>1127640</v>
          </cell>
          <cell r="I2252">
            <v>5638200</v>
          </cell>
        </row>
        <row r="2253">
          <cell r="D2253" t="str">
            <v>IG Bogota La Modelo-178</v>
          </cell>
          <cell r="E2253"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3" t="str">
            <v>un</v>
          </cell>
          <cell r="G2253">
            <v>3</v>
          </cell>
          <cell r="H2253">
            <v>118778</v>
          </cell>
          <cell r="I2253">
            <v>356334</v>
          </cell>
        </row>
        <row r="2254">
          <cell r="D2254" t="str">
            <v>IG Magangue-86</v>
          </cell>
          <cell r="E2254"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4" t="str">
            <v>un</v>
          </cell>
          <cell r="G2254">
            <v>3</v>
          </cell>
          <cell r="H2254">
            <v>118778</v>
          </cell>
          <cell r="I2254">
            <v>356334</v>
          </cell>
        </row>
        <row r="2255">
          <cell r="D2255" t="str">
            <v>IG Monteria-88</v>
          </cell>
          <cell r="E2255"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5" t="str">
            <v>un</v>
          </cell>
          <cell r="G2255">
            <v>3</v>
          </cell>
          <cell r="H2255">
            <v>118778</v>
          </cell>
          <cell r="I2255">
            <v>356334</v>
          </cell>
        </row>
        <row r="2256">
          <cell r="D2256" t="str">
            <v>IG Tumaco-123</v>
          </cell>
          <cell r="E2256"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6" t="str">
            <v>un</v>
          </cell>
          <cell r="G2256">
            <v>4</v>
          </cell>
          <cell r="H2256">
            <v>118778</v>
          </cell>
          <cell r="I2256">
            <v>475112</v>
          </cell>
        </row>
        <row r="2257">
          <cell r="D2257" t="str">
            <v>IG Corozal-92</v>
          </cell>
          <cell r="E2257"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7" t="str">
            <v>un</v>
          </cell>
          <cell r="G2257">
            <v>3</v>
          </cell>
          <cell r="H2257">
            <v>118778</v>
          </cell>
          <cell r="I2257">
            <v>356334</v>
          </cell>
        </row>
        <row r="2258">
          <cell r="D2258" t="str">
            <v>IG Aguachica-100</v>
          </cell>
          <cell r="E2258"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8" t="str">
            <v>un</v>
          </cell>
          <cell r="G2258">
            <v>5</v>
          </cell>
          <cell r="H2258">
            <v>118778</v>
          </cell>
          <cell r="I2258">
            <v>593890</v>
          </cell>
        </row>
        <row r="2259">
          <cell r="D2259" t="str">
            <v xml:space="preserve"> AS Medellin Bellavista-125</v>
          </cell>
          <cell r="E2259"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59" t="str">
            <v>un</v>
          </cell>
          <cell r="G2259">
            <v>3</v>
          </cell>
          <cell r="H2259">
            <v>118778</v>
          </cell>
          <cell r="I2259">
            <v>356334</v>
          </cell>
        </row>
        <row r="2260">
          <cell r="D2260" t="str">
            <v>AS Itagui-119</v>
          </cell>
          <cell r="E2260"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0" t="str">
            <v>un</v>
          </cell>
          <cell r="G2260">
            <v>3</v>
          </cell>
          <cell r="H2260">
            <v>118778</v>
          </cell>
          <cell r="I2260">
            <v>356334</v>
          </cell>
        </row>
        <row r="2261">
          <cell r="D2261" t="str">
            <v>AS Cartagena-245</v>
          </cell>
          <cell r="E2261"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1" t="str">
            <v>un</v>
          </cell>
          <cell r="G2261">
            <v>3</v>
          </cell>
          <cell r="H2261">
            <v>118778</v>
          </cell>
          <cell r="I2261">
            <v>356334</v>
          </cell>
        </row>
        <row r="2262">
          <cell r="D2262" t="str">
            <v>AS Bucaramanga-295</v>
          </cell>
          <cell r="E2262"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2" t="str">
            <v>un</v>
          </cell>
          <cell r="G2262">
            <v>15</v>
          </cell>
          <cell r="H2262">
            <v>118778</v>
          </cell>
          <cell r="I2262">
            <v>1781670</v>
          </cell>
        </row>
        <row r="2263">
          <cell r="D2263" t="str">
            <v>AS Bogota Salud Mental-325</v>
          </cell>
          <cell r="E2263"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3" t="str">
            <v>un</v>
          </cell>
          <cell r="G2263">
            <v>4</v>
          </cell>
          <cell r="H2263">
            <v>118778</v>
          </cell>
          <cell r="I2263">
            <v>475112</v>
          </cell>
        </row>
        <row r="2264">
          <cell r="D2264" t="str">
            <v>AS Bogota Buen Pastor-148</v>
          </cell>
          <cell r="E2264"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4" t="str">
            <v>un</v>
          </cell>
          <cell r="G2264">
            <v>2</v>
          </cell>
          <cell r="H2264">
            <v>118778</v>
          </cell>
          <cell r="I2264">
            <v>237556</v>
          </cell>
        </row>
        <row r="2265">
          <cell r="D2265" t="str">
            <v>AS Bogota Buen Pastor-300</v>
          </cell>
          <cell r="E2265"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5" t="str">
            <v>un</v>
          </cell>
          <cell r="G2265">
            <v>2</v>
          </cell>
          <cell r="H2265">
            <v>118778</v>
          </cell>
          <cell r="I2265">
            <v>237556</v>
          </cell>
        </row>
        <row r="2266">
          <cell r="D2266" t="str">
            <v>AS Bogota Picota-139</v>
          </cell>
          <cell r="E2266" t="str">
            <v>Lavaplatos / vertedero en acero inoxidable 35x50 cm de sobreponer, sin orificios para grifería, con orificio para canastilla de 4", tipo SOCODA o equivalente de igual calidad o superior. Incluye suministro, montaje, canastilla, sifón tipo botella y conexión completa. NO incluye grifería</v>
          </cell>
          <cell r="F2266" t="str">
            <v>un</v>
          </cell>
          <cell r="G2266">
            <v>2</v>
          </cell>
          <cell r="H2266">
            <v>118778</v>
          </cell>
          <cell r="I2266">
            <v>237556</v>
          </cell>
        </row>
        <row r="2267">
          <cell r="D2267" t="str">
            <v>AS Cucuta - Todos-138</v>
          </cell>
          <cell r="E2267"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67" t="str">
            <v>un</v>
          </cell>
          <cell r="G2267">
            <v>8</v>
          </cell>
          <cell r="H2267">
            <v>210032</v>
          </cell>
          <cell r="I2267">
            <v>1680256</v>
          </cell>
        </row>
        <row r="2268">
          <cell r="D2268" t="str">
            <v>AS Barranquilla-106</v>
          </cell>
          <cell r="E2268"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68" t="str">
            <v>un</v>
          </cell>
          <cell r="G2268">
            <v>8</v>
          </cell>
          <cell r="H2268">
            <v>210032</v>
          </cell>
          <cell r="I2268">
            <v>1680256</v>
          </cell>
        </row>
        <row r="2269">
          <cell r="D2269" t="str">
            <v>AS Acacias-182</v>
          </cell>
          <cell r="E2269"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69" t="str">
            <v>un</v>
          </cell>
          <cell r="G2269">
            <v>6</v>
          </cell>
          <cell r="H2269">
            <v>210032</v>
          </cell>
          <cell r="I2269">
            <v>1260192</v>
          </cell>
        </row>
        <row r="2270">
          <cell r="D2270" t="str">
            <v>AS Acacias-491</v>
          </cell>
          <cell r="E2270"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70" t="str">
            <v>un</v>
          </cell>
          <cell r="G2270">
            <v>1</v>
          </cell>
          <cell r="H2270">
            <v>210032</v>
          </cell>
          <cell r="I2270">
            <v>210032</v>
          </cell>
        </row>
        <row r="2271">
          <cell r="D2271" t="str">
            <v>AS Bogota Picota-257</v>
          </cell>
          <cell r="E2271"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71" t="str">
            <v>un</v>
          </cell>
          <cell r="G2271">
            <v>4</v>
          </cell>
          <cell r="H2271">
            <v>210032</v>
          </cell>
          <cell r="I2271">
            <v>840128</v>
          </cell>
        </row>
        <row r="2272">
          <cell r="D2272" t="str">
            <v>AS Tumaco-370</v>
          </cell>
          <cell r="E2272"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72" t="str">
            <v>un</v>
          </cell>
          <cell r="G2272">
            <v>4</v>
          </cell>
          <cell r="H2272">
            <v>210032</v>
          </cell>
          <cell r="I2272">
            <v>840128</v>
          </cell>
        </row>
        <row r="2273">
          <cell r="D2273" t="str">
            <v>AS Apartado-358</v>
          </cell>
          <cell r="E2273" t="str">
            <v>Lavaplatos / vertedero en acero inoxidable 60x40 cm de sobreponer, con orificios para grifería y para canastilla de 4", tipo SOCODA o equivalente de igual calidad o superior. Incluye suministro, montaje, canastilla, sifón tipo botella y conexión completa. NO incluye grifería</v>
          </cell>
          <cell r="F2273" t="str">
            <v>un</v>
          </cell>
          <cell r="G2273">
            <v>6</v>
          </cell>
          <cell r="H2273">
            <v>210032</v>
          </cell>
          <cell r="I2273">
            <v>1260192</v>
          </cell>
        </row>
        <row r="2274">
          <cell r="D2274" t="str">
            <v>AS Cartagena-66</v>
          </cell>
          <cell r="E2274" t="str">
            <v>Limpieza de cajas de inspección existentes de redes sanitarias y/o de aguas lluvias hasta medidas 1,00x1,00x1,00m (a x L x h), incluyendo trabajos necesarios para la apertura de la misma, retiro de obstrucciones dentro de la caja, bombeo de agua estancada, limpieza con agua a presión, cargue, disposición de escombros a sitio aprobado por la autoridad ambiental. NO incluye reparaciones internas ni externas de la caja</v>
          </cell>
          <cell r="F2274" t="str">
            <v>un</v>
          </cell>
          <cell r="G2274">
            <v>8</v>
          </cell>
          <cell r="H2274">
            <v>45000</v>
          </cell>
          <cell r="I2274">
            <v>360000</v>
          </cell>
        </row>
        <row r="2275">
          <cell r="D2275" t="str">
            <v>AS Sincelejo-46</v>
          </cell>
          <cell r="E2275" t="str">
            <v>Limpieza de cajas de inspección existentes de redes sanitarias y/o de aguas lluvias hasta medidas 1,00x1,00x1,00m (a x L x h), incluyendo trabajos necesarios para la apertura de la misma, retiro de obstrucciones dentro de la caja, bombeo de agua estancada, limpieza con agua a presión, cargue, disposición de escombros a sitio aprobado por la autoridad ambiental. NO incluye reparaciones internas ni externas de la caja</v>
          </cell>
          <cell r="F2275" t="str">
            <v>un</v>
          </cell>
          <cell r="G2275">
            <v>2</v>
          </cell>
          <cell r="H2275">
            <v>45000</v>
          </cell>
          <cell r="I2275">
            <v>90000</v>
          </cell>
        </row>
        <row r="2276">
          <cell r="D2276" t="str">
            <v>IG Valledupar-109</v>
          </cell>
          <cell r="E2276" t="str">
            <v>Limpieza de cajas de inspección existentes de redes sanitarias y/o de aguas lluvias hasta medidas 1,00x1,00x1,00m (a x L x h), incluyendo trabajos necesarios para la apertura de la misma, retiro de obstrucciones dentro de la caja, bombeo de agua estancada, limpieza con agua a presión, cargue, disposición de escombros a sitio aprobado por la autoridad ambiental. NO incluye reparaciones internas ni externas de la caja</v>
          </cell>
          <cell r="F2276" t="str">
            <v>un</v>
          </cell>
          <cell r="G2276">
            <v>12</v>
          </cell>
          <cell r="H2276">
            <v>45000</v>
          </cell>
          <cell r="I2276">
            <v>840000</v>
          </cell>
        </row>
        <row r="2277">
          <cell r="D2277" t="str">
            <v>AS Bogota Salud Mental-104</v>
          </cell>
          <cell r="E2277" t="str">
            <v>Limpieza de cajas de inspección existentes de redes sanitarias y/o de aguas lluvias hasta medidas 1,00x1,00x1,00m (a x L x h), incluyendo trabajos necesarios para la apertura de la misma, retiro de obstrucciones dentro de la caja, bombeo de agua estancada, limpieza con agua a presión, cargue, disposición de escombros a sitio aprobado por la autoridad ambiental. NO incluye reparaciones internas ni externas de la caja</v>
          </cell>
          <cell r="F2277" t="str">
            <v>un</v>
          </cell>
          <cell r="G2277">
            <v>3</v>
          </cell>
          <cell r="H2277">
            <v>45000</v>
          </cell>
          <cell r="I2277">
            <v>210000</v>
          </cell>
        </row>
        <row r="2278">
          <cell r="D2278" t="str">
            <v>AS Bogota Picota-39</v>
          </cell>
          <cell r="E2278" t="str">
            <v>Limpieza de cajas de inspección existentes de redes sanitarias y/o de aguas lluvias hasta medidas 1,00x1,00x1,00m (a x L x h), incluyendo trabajos necesarios para la apertura de la misma, retiro de obstrucciones dentro de la caja, bombeo de agua estancada, limpieza con agua a presión, cargue, disposición de escombros a sitio aprobado por la autoridad ambiental. NO incluye reparaciones internas ni externas de la caja</v>
          </cell>
          <cell r="F2278" t="str">
            <v>un</v>
          </cell>
          <cell r="G2278">
            <v>5</v>
          </cell>
          <cell r="H2278">
            <v>45000</v>
          </cell>
          <cell r="I2278">
            <v>350000</v>
          </cell>
        </row>
        <row r="2279">
          <cell r="D2279" t="str">
            <v>AS Bogota Salud Mental-392</v>
          </cell>
          <cell r="E2279" t="str">
            <v>Limpieza de canales de piso existentes retirando cualquier obstrucción superficial y adherida, implementando ácido muriático (clorhídrico) y agua a presión con hidrolavadora. Incluye cargue, retiro, disposición de escombros a sitio aprobado por la autoridad ambiental alturas. El m de pago será medido en la longitud de la canal en planta</v>
          </cell>
          <cell r="F2279" t="str">
            <v>ml</v>
          </cell>
          <cell r="G2279">
            <v>50</v>
          </cell>
          <cell r="H2279">
            <v>2000</v>
          </cell>
          <cell r="I2279">
            <v>100000</v>
          </cell>
        </row>
        <row r="2280">
          <cell r="D2280" t="str">
            <v>IG Tunja-259</v>
          </cell>
          <cell r="E2280" t="str">
            <v>Limpieza y aseo general durante las actividades diarias</v>
          </cell>
          <cell r="F2280" t="str">
            <v>m2</v>
          </cell>
          <cell r="G2280">
            <v>200</v>
          </cell>
          <cell r="H2280">
            <v>4939</v>
          </cell>
          <cell r="I2280">
            <v>987800</v>
          </cell>
        </row>
        <row r="2281">
          <cell r="D2281" t="str">
            <v>IG Tumaco-189</v>
          </cell>
          <cell r="E2281" t="str">
            <v>Limpieza y mantenimiento de cajas de inspección de baja tensión incluye bombeo de aguas estancadas, aseo general cambio de tapas.</v>
          </cell>
          <cell r="F2281" t="str">
            <v>UN</v>
          </cell>
          <cell r="G2281">
            <v>5</v>
          </cell>
          <cell r="H2281">
            <v>150000</v>
          </cell>
          <cell r="I2281">
            <v>750000</v>
          </cell>
        </row>
        <row r="2282">
          <cell r="D2282" t="str">
            <v>IG Leticia-64</v>
          </cell>
          <cell r="E2282" t="str">
            <v>Limpieza y Mantenimiento de Tablero de 12 Circuitos Existente. Incluye tapa, cambio de Breakers Requeridos, organización Identificación y marcación de Circuitos</v>
          </cell>
          <cell r="F2282" t="str">
            <v>UN</v>
          </cell>
          <cell r="G2282">
            <v>4</v>
          </cell>
          <cell r="H2282">
            <v>203929</v>
          </cell>
          <cell r="I2282">
            <v>815716</v>
          </cell>
        </row>
        <row r="2283">
          <cell r="D2283" t="str">
            <v>IG Apartado-110</v>
          </cell>
          <cell r="E2283" t="str">
            <v>Limpieza y Mantenimiento de Tablero de 12 Circuitos Existente. Incluye tapa, cambio de Breakers Requeridos, organización Identificación y marcación de Circuitos</v>
          </cell>
          <cell r="F2283" t="str">
            <v>UN</v>
          </cell>
          <cell r="G2283">
            <v>6</v>
          </cell>
          <cell r="H2283">
            <v>203929</v>
          </cell>
          <cell r="I2283">
            <v>1223574</v>
          </cell>
        </row>
        <row r="2284">
          <cell r="D2284" t="str">
            <v>IG Yopal-73</v>
          </cell>
          <cell r="E2284" t="str">
            <v>Limpieza y Mantenimiento de Tablero de 12 Circuitos Existente. Incluye tapa, cambio de Breakers Requeridos, organización Identificación y marcación de Circuitos</v>
          </cell>
          <cell r="F2284" t="str">
            <v>UN</v>
          </cell>
          <cell r="G2284">
            <v>5</v>
          </cell>
          <cell r="H2284">
            <v>203929</v>
          </cell>
          <cell r="I2284">
            <v>1019645</v>
          </cell>
        </row>
        <row r="2285">
          <cell r="D2285" t="str">
            <v>IG Valledupar-215</v>
          </cell>
          <cell r="E2285" t="str">
            <v>Limpieza y Mantenimiento de Tablero de 12 Circuitos Existente. Incluye tapa, cambio de Breakers Requeridos, organización Identificación y marcación de Circuitos</v>
          </cell>
          <cell r="F2285" t="str">
            <v>UN</v>
          </cell>
          <cell r="G2285">
            <v>1</v>
          </cell>
          <cell r="H2285">
            <v>203929</v>
          </cell>
          <cell r="I2285">
            <v>203929</v>
          </cell>
        </row>
        <row r="2286">
          <cell r="D2286" t="str">
            <v>IG Neiva-88</v>
          </cell>
          <cell r="E2286" t="str">
            <v>Limpieza y Mantenimiento de Tablero de 12 Circuitos Existente. Incluye tapa, cambio de Breakers Requeridos, organización Identificación y marcación de Circuitos</v>
          </cell>
          <cell r="F2286" t="str">
            <v>UN</v>
          </cell>
          <cell r="G2286">
            <v>3</v>
          </cell>
          <cell r="H2286">
            <v>203929</v>
          </cell>
          <cell r="I2286">
            <v>611787</v>
          </cell>
        </row>
        <row r="2287">
          <cell r="D2287" t="str">
            <v>IG Yopal-74</v>
          </cell>
          <cell r="E2287" t="str">
            <v>Limpieza y Mantenimiento de Tablero de 18 Circuitos Existente. Incluye tapa, cambio de Breakers Requeridos, organización Identificación y marcación de Circuitos</v>
          </cell>
          <cell r="F2287" t="str">
            <v>UN</v>
          </cell>
          <cell r="G2287">
            <v>8</v>
          </cell>
          <cell r="H2287">
            <v>228348</v>
          </cell>
          <cell r="I2287">
            <v>1826784</v>
          </cell>
        </row>
        <row r="2288">
          <cell r="D2288" t="str">
            <v>IG Valledupar-216</v>
          </cell>
          <cell r="E2288" t="str">
            <v>Limpieza y Mantenimiento de Tablero de 18 Circuitos Existente. Incluye tapa, cambio de Breakers Requeridos, organización Identificación y marcación de Circuitos</v>
          </cell>
          <cell r="F2288" t="str">
            <v>UN</v>
          </cell>
          <cell r="G2288">
            <v>1</v>
          </cell>
          <cell r="H2288">
            <v>228348</v>
          </cell>
          <cell r="I2288">
            <v>228348</v>
          </cell>
        </row>
        <row r="2289">
          <cell r="D2289" t="str">
            <v>IG Santa Rosa -160</v>
          </cell>
          <cell r="E2289" t="str">
            <v>Limpieza y Mantenimiento de Tablero de 18 Circuitos Existente. Incluye tapa, cambio de Breakers Requeridos, organización Identificación y marcación de Circuitos</v>
          </cell>
          <cell r="F2289" t="str">
            <v>un</v>
          </cell>
          <cell r="G2289">
            <v>7</v>
          </cell>
          <cell r="H2289">
            <v>228348</v>
          </cell>
          <cell r="I2289">
            <v>1598436</v>
          </cell>
        </row>
        <row r="2290">
          <cell r="D2290" t="str">
            <v>IG Tunja-238</v>
          </cell>
          <cell r="E2290" t="str">
            <v>Limpieza y Mantenimiento de Tablero de 18 Circuitos Existente. Incluye tapa, cambio de Breakers Requeridos, organización Identificación y marcación de Circuitos</v>
          </cell>
          <cell r="F2290" t="str">
            <v>un</v>
          </cell>
          <cell r="G2290">
            <v>3</v>
          </cell>
          <cell r="H2290">
            <v>228348</v>
          </cell>
          <cell r="I2290">
            <v>685044</v>
          </cell>
        </row>
        <row r="2291">
          <cell r="D2291" t="str">
            <v>IG Leticia-65</v>
          </cell>
          <cell r="E2291" t="str">
            <v>Limpieza y Mantenimiento de Tablero de 24 Circuitos Existente. Incluye tapa, cambio de Breakers Requeridos, organización, Identificación y marcación de Circuitos</v>
          </cell>
          <cell r="F2291" t="str">
            <v>UN</v>
          </cell>
          <cell r="G2291">
            <v>5</v>
          </cell>
          <cell r="H2291">
            <v>251178</v>
          </cell>
          <cell r="I2291">
            <v>1255890</v>
          </cell>
        </row>
        <row r="2292">
          <cell r="D2292" t="str">
            <v>IG Apartado-111</v>
          </cell>
          <cell r="E2292" t="str">
            <v>Limpieza y Mantenimiento de Tablero de 24 Circuitos Existente. Incluye tapa, cambio de Breakers Requeridos, organización, Identificación y marcación de Circuitos</v>
          </cell>
          <cell r="F2292" t="str">
            <v>UN</v>
          </cell>
          <cell r="G2292">
            <v>6</v>
          </cell>
          <cell r="H2292">
            <v>251178</v>
          </cell>
          <cell r="I2292">
            <v>1507068</v>
          </cell>
        </row>
        <row r="2293">
          <cell r="D2293" t="str">
            <v>IG Yopal-75</v>
          </cell>
          <cell r="E2293" t="str">
            <v>Limpieza y Mantenimiento de Tablero de 24 Circuitos Existente. Incluye tapa, cambio de Breakers Requeridos, organización, Identificación y marcación de Circuitos</v>
          </cell>
          <cell r="F2293" t="str">
            <v>UN</v>
          </cell>
          <cell r="G2293">
            <v>9</v>
          </cell>
          <cell r="H2293">
            <v>251178</v>
          </cell>
          <cell r="I2293">
            <v>2260602</v>
          </cell>
        </row>
        <row r="2294">
          <cell r="D2294" t="str">
            <v>IG Valledupar-217</v>
          </cell>
          <cell r="E2294" t="str">
            <v>Limpieza y Mantenimiento de Tablero de 24 Circuitos Existente. Incluye tapa, cambio de Breakers Requeridos, organización, Identificación y marcación de Circuitos</v>
          </cell>
          <cell r="F2294" t="str">
            <v>UN</v>
          </cell>
          <cell r="G2294">
            <v>1</v>
          </cell>
          <cell r="H2294">
            <v>251178</v>
          </cell>
          <cell r="I2294">
            <v>251178</v>
          </cell>
        </row>
        <row r="2295">
          <cell r="D2295" t="str">
            <v>AS Bogota Area Sanidad-45</v>
          </cell>
          <cell r="E2295" t="str">
            <v>Limpieza y Mantenimiento de Tablero de 24 Circuitos Existente. Incluye tapa, cambio de Breakers Requeridos, organización, Identificación y marcación de Circuitos</v>
          </cell>
          <cell r="F2295" t="str">
            <v>UN</v>
          </cell>
          <cell r="G2295">
            <v>5</v>
          </cell>
          <cell r="H2295">
            <v>251178</v>
          </cell>
          <cell r="I2295">
            <v>1255890</v>
          </cell>
        </row>
        <row r="2296">
          <cell r="D2296" t="str">
            <v>IG Yopal-76</v>
          </cell>
          <cell r="E2296" t="str">
            <v>Limpieza y Mantenimiento de Tablero de 30 Circuitos Existente. Incluye tapa, cambio de Breakers Requeridos, organización, Identificación y marcación de Circuitos</v>
          </cell>
          <cell r="F2296" t="str">
            <v>UN</v>
          </cell>
          <cell r="G2296">
            <v>4</v>
          </cell>
          <cell r="H2296">
            <v>274674</v>
          </cell>
          <cell r="I2296">
            <v>1098696</v>
          </cell>
        </row>
        <row r="2297">
          <cell r="D2297" t="str">
            <v>IG Leticia-67</v>
          </cell>
          <cell r="E2297" t="str">
            <v>Limpieza y Mantenimiento de Tablero de 36 Circuitos Existente. Incluye tapa, cambio de Breakers Requeridos, organización, Identificación y marcación de Circuitos</v>
          </cell>
          <cell r="F2297" t="str">
            <v>UN</v>
          </cell>
          <cell r="G2297">
            <v>10</v>
          </cell>
          <cell r="H2297">
            <v>213723</v>
          </cell>
          <cell r="I2297">
            <v>2137230</v>
          </cell>
        </row>
        <row r="2298">
          <cell r="D2298" t="str">
            <v>IG Yopal-77</v>
          </cell>
          <cell r="E2298" t="str">
            <v>Limpieza y Mantenimiento de Tablero de 36 Circuitos Existente. Incluye tapa, cambio de Breakers Requeridos, organización, Identificación y marcación de Circuitos</v>
          </cell>
          <cell r="F2298" t="str">
            <v>UN</v>
          </cell>
          <cell r="G2298">
            <v>2</v>
          </cell>
          <cell r="H2298">
            <v>213723</v>
          </cell>
          <cell r="I2298">
            <v>427446</v>
          </cell>
        </row>
        <row r="2299">
          <cell r="D2299" t="str">
            <v>IG Yopal-78</v>
          </cell>
          <cell r="E2299" t="str">
            <v>Limpieza y Mantenimiento de Tablero de 42 Circuitos Existente. Incluye tapa, cambio de Breakers Requeridos, organización, Identificación y marcación de Circuitos</v>
          </cell>
          <cell r="F2299" t="str">
            <v>UN</v>
          </cell>
          <cell r="G2299">
            <v>7</v>
          </cell>
          <cell r="H2299">
            <v>323002</v>
          </cell>
          <cell r="I2299">
            <v>2261014</v>
          </cell>
        </row>
        <row r="2300">
          <cell r="D2300" t="str">
            <v>IG Valledupar-218</v>
          </cell>
          <cell r="E2300" t="str">
            <v>Limpieza y Mantenimiento de Tablero de 42 Circuitos Existente. Incluye tapa, cambio de Breakers Requeridos, organización, Identificación y marcación de Circuitos</v>
          </cell>
          <cell r="F2300" t="str">
            <v>UN</v>
          </cell>
          <cell r="G2300">
            <v>1</v>
          </cell>
          <cell r="H2300">
            <v>323002</v>
          </cell>
          <cell r="I2300">
            <v>323002</v>
          </cell>
        </row>
        <row r="2301">
          <cell r="D2301" t="str">
            <v>IG Apartado-112</v>
          </cell>
          <cell r="E2301" t="str">
            <v>Limpieza y Mantenimiento de Tablero de Distribución Principal Existente.  Incluye tapa, cambio de Breakers Requeridos, organización, Identificación y marcación de Circuitos.</v>
          </cell>
          <cell r="F2301" t="str">
            <v>UN</v>
          </cell>
          <cell r="G2301">
            <v>2</v>
          </cell>
          <cell r="H2301">
            <v>282088</v>
          </cell>
          <cell r="I2301">
            <v>564176</v>
          </cell>
        </row>
        <row r="2302">
          <cell r="D2302" t="str">
            <v>IG Bogota Optimiza-Picota -10</v>
          </cell>
          <cell r="E2302" t="str">
            <v>Localizacion y replanteo</v>
          </cell>
          <cell r="F2302" t="str">
            <v>ml</v>
          </cell>
          <cell r="G2302">
            <v>902.6</v>
          </cell>
          <cell r="H2302">
            <v>1598</v>
          </cell>
          <cell r="I2302">
            <v>1442354.8</v>
          </cell>
        </row>
        <row r="2303">
          <cell r="D2303" t="str">
            <v>AS Acacias-258</v>
          </cell>
          <cell r="E2303" t="str">
            <v>Localizacion y replanteo</v>
          </cell>
          <cell r="F2303" t="str">
            <v>ml</v>
          </cell>
          <cell r="G2303">
            <v>267</v>
          </cell>
          <cell r="H2303">
            <v>1598</v>
          </cell>
          <cell r="I2303">
            <v>426666</v>
          </cell>
        </row>
        <row r="2304">
          <cell r="D2304" t="str">
            <v>AS Bucaramanga-122</v>
          </cell>
          <cell r="E2304" t="str">
            <v>Localizacion y replanteo</v>
          </cell>
          <cell r="F2304" t="str">
            <v>ml</v>
          </cell>
          <cell r="G2304">
            <v>72</v>
          </cell>
          <cell r="H2304">
            <v>1598</v>
          </cell>
          <cell r="I2304">
            <v>115056</v>
          </cell>
        </row>
        <row r="2305">
          <cell r="D2305" t="str">
            <v>AS Tumaco-88</v>
          </cell>
          <cell r="E2305" t="str">
            <v>Localizacion y replanteo</v>
          </cell>
          <cell r="F2305" t="str">
            <v>ml</v>
          </cell>
          <cell r="G2305">
            <v>350</v>
          </cell>
          <cell r="H2305">
            <v>1598</v>
          </cell>
          <cell r="I2305">
            <v>559300</v>
          </cell>
        </row>
        <row r="2306">
          <cell r="D2306" t="str">
            <v>AS Apartado-80</v>
          </cell>
          <cell r="E2306" t="str">
            <v>Localizacion y replanteo</v>
          </cell>
          <cell r="F2306" t="str">
            <v>ml</v>
          </cell>
          <cell r="G2306">
            <v>408</v>
          </cell>
          <cell r="H2306">
            <v>1598</v>
          </cell>
          <cell r="I2306">
            <v>651984</v>
          </cell>
        </row>
        <row r="2307">
          <cell r="D2307" t="str">
            <v>IG Leticia-17</v>
          </cell>
          <cell r="E2307" t="str">
            <v>Localización y replanteo (en caso de obras nuevas e intervenciones con movimientos de tierras deberá ser replanteo topográfico) por metro cuadrado de área construida (Área con ejecución de obra civil cubierta)</v>
          </cell>
          <cell r="F2307" t="str">
            <v>m2</v>
          </cell>
          <cell r="G2307">
            <v>427.35</v>
          </cell>
          <cell r="H2307">
            <v>2764</v>
          </cell>
          <cell r="I2307">
            <v>1181195.3999999999</v>
          </cell>
        </row>
        <row r="2308">
          <cell r="D2308" t="str">
            <v>IG Medellin Pedregal-22</v>
          </cell>
          <cell r="E2308" t="str">
            <v>Localización y replanteo (en caso de obras nuevas e intervenciones con movimientos de tierras deberá ser replanteo topográfico) por metro cuadrado de área construida (Área con ejecución de obra civil cubierta)</v>
          </cell>
          <cell r="F2308" t="str">
            <v>m2</v>
          </cell>
          <cell r="G2308">
            <v>190</v>
          </cell>
          <cell r="H2308">
            <v>2764</v>
          </cell>
          <cell r="I2308">
            <v>525160</v>
          </cell>
        </row>
        <row r="2309">
          <cell r="D2309" t="str">
            <v>IG Itagui-25</v>
          </cell>
          <cell r="E2309" t="str">
            <v>Localización y replanteo (en caso de obras nuevas e intervenciones con movimientos de tierras deberá ser replanteo topográfico) por metro cuadrado de área construida (Área con ejecución de obra civil cubierta)</v>
          </cell>
          <cell r="F2309" t="str">
            <v>m2</v>
          </cell>
          <cell r="G2309">
            <v>320</v>
          </cell>
          <cell r="H2309">
            <v>2764</v>
          </cell>
          <cell r="I2309">
            <v>884480</v>
          </cell>
        </row>
        <row r="2310">
          <cell r="D2310" t="str">
            <v>IG Apartado-6</v>
          </cell>
          <cell r="E2310" t="str">
            <v>Localización y replanteo (en caso de obras nuevas e intervenciones con movimientos de tierras deberá ser replanteo topográfico) por metro cuadrado de área construida (Área con ejecución de obra civil cubierta)</v>
          </cell>
          <cell r="F2310" t="str">
            <v>m2</v>
          </cell>
          <cell r="G2310">
            <v>320</v>
          </cell>
          <cell r="H2310">
            <v>2764</v>
          </cell>
          <cell r="I2310">
            <v>884480</v>
          </cell>
        </row>
        <row r="2311">
          <cell r="D2311" t="str">
            <v>IG Chaparral-6</v>
          </cell>
          <cell r="E2311" t="str">
            <v>Localización y replanteo (en caso de obras nuevas e intervenciones con movimientos de tierras deberá ser replanteo topográfico) por metro cuadrado de área construida (Área con ejecución de obra civil cubierta)</v>
          </cell>
          <cell r="F2311" t="str">
            <v>m2</v>
          </cell>
          <cell r="G2311">
            <v>45</v>
          </cell>
          <cell r="H2311">
            <v>2764</v>
          </cell>
          <cell r="I2311">
            <v>124380</v>
          </cell>
        </row>
        <row r="2312">
          <cell r="D2312" t="str">
            <v>IG Santa Rosa -16</v>
          </cell>
          <cell r="E2312" t="str">
            <v>Localización y replanteo (en caso de obras nuevas e intervenciones con movimientos de tierras deberá ser replanteo topográfico) por metro cuadrado de área construida (Área con ejecución de obra civil cubierta)</v>
          </cell>
          <cell r="F2312" t="str">
            <v>m2</v>
          </cell>
          <cell r="G2312">
            <v>80</v>
          </cell>
          <cell r="H2312">
            <v>2764</v>
          </cell>
          <cell r="I2312">
            <v>221120</v>
          </cell>
        </row>
        <row r="2313">
          <cell r="D2313" t="str">
            <v>IG Tunja-15</v>
          </cell>
          <cell r="E2313" t="str">
            <v>Localización y replanteo (en caso de obras nuevas e intervenciones con movimientos de tierras deberá ser replanteo topográfico) por metro cuadrado de área construida (Área con ejecución de obra civil cubierta)</v>
          </cell>
          <cell r="F2313" t="str">
            <v>m2</v>
          </cell>
          <cell r="G2313">
            <v>130</v>
          </cell>
          <cell r="H2313">
            <v>2764</v>
          </cell>
          <cell r="I2313">
            <v>359320</v>
          </cell>
        </row>
        <row r="2314">
          <cell r="D2314" t="str">
            <v xml:space="preserve"> AS Medellin Bellavista-20</v>
          </cell>
          <cell r="E2314" t="str">
            <v>Localización y replanteo (en caso de obras nuevas e intervenciones con movimientos de tierras deberá ser replanteo topográfico) por metro cuadrado de área construida (Área con ejecución de obra civil cubierta)</v>
          </cell>
          <cell r="F2314" t="str">
            <v>m2</v>
          </cell>
          <cell r="G2314">
            <v>50</v>
          </cell>
          <cell r="H2314">
            <v>2764</v>
          </cell>
          <cell r="I2314">
            <v>138200</v>
          </cell>
        </row>
        <row r="2315">
          <cell r="D2315" t="str">
            <v>AS Itagui-19</v>
          </cell>
          <cell r="E2315" t="str">
            <v>Localización y replanteo (en caso de obras nuevas e intervenciones con movimientos de tierras deberá ser replanteo topográfico) por metro cuadrado de área construida (Área con ejecución de obra civil cubierta)</v>
          </cell>
          <cell r="F2315" t="str">
            <v>m2</v>
          </cell>
          <cell r="G2315">
            <v>50</v>
          </cell>
          <cell r="H2315">
            <v>2764</v>
          </cell>
          <cell r="I2315">
            <v>138200</v>
          </cell>
        </row>
        <row r="2316">
          <cell r="D2316" t="str">
            <v>AS Puerto Triunfo-8</v>
          </cell>
          <cell r="E2316" t="str">
            <v>Localización y replanteo (en caso de obras nuevas e intervenciones con movimientos de tierras deberá ser replanteo topográfico) por metro cuadrado de área construida (Área con ejecución de obra civil cubierta)</v>
          </cell>
          <cell r="F2316" t="str">
            <v>m2</v>
          </cell>
          <cell r="G2316">
            <v>50</v>
          </cell>
          <cell r="H2316">
            <v>2764</v>
          </cell>
          <cell r="I2316">
            <v>138200</v>
          </cell>
        </row>
        <row r="2317">
          <cell r="D2317" t="str">
            <v>AS Medellin Pedregal-8</v>
          </cell>
          <cell r="E2317" t="str">
            <v>Localización y replanteo (en caso de obras nuevas e intervenciones con movimientos de tierras deberá ser replanteo topográfico) por metro cuadrado de área construida (Área con ejecución de obra civil cubierta)</v>
          </cell>
          <cell r="F2317" t="str">
            <v>m2</v>
          </cell>
          <cell r="G2317">
            <v>50</v>
          </cell>
          <cell r="H2317">
            <v>2764</v>
          </cell>
          <cell r="I2317">
            <v>138200</v>
          </cell>
        </row>
        <row r="2318">
          <cell r="D2318" t="str">
            <v>AS Cucuta - Todos-14</v>
          </cell>
          <cell r="E2318" t="str">
            <v>Localización y replanteo (en caso de obras nuevas e intervenciones con movimientos de tierras deberá ser replanteo topográfico) por metro cuadrado de área construida (Área con ejecución de obra civil cubierta)</v>
          </cell>
          <cell r="F2318" t="str">
            <v>m2</v>
          </cell>
          <cell r="G2318">
            <v>346.33</v>
          </cell>
          <cell r="H2318">
            <v>2764</v>
          </cell>
          <cell r="I2318">
            <v>957256.12</v>
          </cell>
        </row>
        <row r="2319">
          <cell r="D2319" t="str">
            <v>AS Cartagena-17</v>
          </cell>
          <cell r="E2319" t="str">
            <v>Localización y replanteo (en caso de obras nuevas e intervenciones con movimientos de tierras deberá ser replanteo topográfico) por metro cuadrado de área construida (Área con ejecución de obra civil cubierta)</v>
          </cell>
          <cell r="F2319" t="str">
            <v>m2</v>
          </cell>
          <cell r="G2319">
            <v>545</v>
          </cell>
          <cell r="H2319">
            <v>2764</v>
          </cell>
          <cell r="I2319">
            <v>1506380</v>
          </cell>
        </row>
        <row r="2320">
          <cell r="D2320" t="str">
            <v>AS Acacias-15</v>
          </cell>
          <cell r="E2320" t="str">
            <v>Localización y replanteo (en caso de obras nuevas e intervenciones con movimientos de tierras deberá ser replanteo topográfico) por metro cuadrado de área construida (Área con ejecución de obra civil cubierta)</v>
          </cell>
          <cell r="F2320" t="str">
            <v>m2</v>
          </cell>
          <cell r="G2320">
            <v>1135</v>
          </cell>
          <cell r="H2320">
            <v>2764</v>
          </cell>
          <cell r="I2320">
            <v>3137140</v>
          </cell>
        </row>
        <row r="2321">
          <cell r="D2321" t="str">
            <v>AS Sincelejo-16</v>
          </cell>
          <cell r="E2321" t="str">
            <v>Localización y replanteo (en caso de obras nuevas e intervenciones con movimientos de tierras deberá ser replanteo topográfico) por metro cuadrado de área construida (Área con ejecución de obra civil cubierta)</v>
          </cell>
          <cell r="F2321" t="str">
            <v>m2</v>
          </cell>
          <cell r="G2321">
            <v>250</v>
          </cell>
          <cell r="H2321">
            <v>2764</v>
          </cell>
          <cell r="I2321">
            <v>691000</v>
          </cell>
        </row>
        <row r="2322">
          <cell r="D2322" t="str">
            <v>AS Bucaramanga-7</v>
          </cell>
          <cell r="E2322" t="str">
            <v>Localización y replanteo (en caso de obras nuevas e intervenciones con movimientos de tierras deberá ser replanteo topográfico) por metro cuadrado de área construida (Área con ejecución de obra civil cubierta)</v>
          </cell>
          <cell r="F2322" t="str">
            <v>m2</v>
          </cell>
          <cell r="G2322">
            <v>720</v>
          </cell>
          <cell r="H2322">
            <v>2764</v>
          </cell>
          <cell r="I2322">
            <v>1990080</v>
          </cell>
        </row>
        <row r="2323">
          <cell r="D2323" t="str">
            <v>AS Bogota Salud Mental-17</v>
          </cell>
          <cell r="E2323" t="str">
            <v>Localización y replanteo (en caso de obras nuevas e intervenciones con movimientos de tierras deberá ser replanteo topográfico) por metro cuadrado de área construida (Área con ejecución de obra civil cubierta)</v>
          </cell>
          <cell r="F2323" t="str">
            <v>m2</v>
          </cell>
          <cell r="G2323">
            <v>300</v>
          </cell>
          <cell r="H2323">
            <v>2764</v>
          </cell>
          <cell r="I2323">
            <v>829200</v>
          </cell>
        </row>
        <row r="2324">
          <cell r="D2324" t="str">
            <v>AS Bogota Buen Pastor-18</v>
          </cell>
          <cell r="E2324" t="str">
            <v>Localización y replanteo (en caso de obras nuevas e intervenciones con movimientos de tierras deberá ser replanteo topográfico) por metro cuadrado de área construida (Área con ejecución de obra civil cubierta)</v>
          </cell>
          <cell r="F2324" t="str">
            <v>m2</v>
          </cell>
          <cell r="G2324">
            <v>100</v>
          </cell>
          <cell r="H2324">
            <v>2764</v>
          </cell>
          <cell r="I2324">
            <v>276400</v>
          </cell>
        </row>
        <row r="2325">
          <cell r="D2325" t="str">
            <v>AS Bogota Picota-15</v>
          </cell>
          <cell r="E2325" t="str">
            <v>Localización y replanteo (en caso de obras nuevas e intervenciones con movimientos de tierras deberá ser replanteo topográfico) por metro cuadrado de área construida (Área con ejecución de obra civil cubierta)</v>
          </cell>
          <cell r="F2325" t="str">
            <v>m2</v>
          </cell>
          <cell r="G2325">
            <v>970.64</v>
          </cell>
          <cell r="H2325">
            <v>2764</v>
          </cell>
          <cell r="I2325">
            <v>2682848.96</v>
          </cell>
        </row>
        <row r="2326">
          <cell r="D2326" t="str">
            <v>AS Bogota Picota-187</v>
          </cell>
          <cell r="E2326" t="str">
            <v>Localización y replanteo (en caso de obras nuevas e intervenciones con movimientos de tierras deberá ser replanteo topográfico) por metro cuadrado de área construida (Área con ejecución de obra civil cubierta)</v>
          </cell>
          <cell r="F2326" t="str">
            <v>m2</v>
          </cell>
          <cell r="G2326">
            <v>680</v>
          </cell>
          <cell r="H2326">
            <v>2764</v>
          </cell>
          <cell r="I2326">
            <v>1879520</v>
          </cell>
        </row>
        <row r="2327">
          <cell r="D2327" t="str">
            <v>AS Tumaco-17</v>
          </cell>
          <cell r="E2327" t="str">
            <v>Localización y replanteo (en caso de obras nuevas e intervenciones con movimientos de tierras deberá ser replanteo topográfico) por metro cuadrado de área construida (Área con ejecución de obra civil cubierta)</v>
          </cell>
          <cell r="F2327" t="str">
            <v>m2</v>
          </cell>
          <cell r="G2327">
            <v>483</v>
          </cell>
          <cell r="H2327">
            <v>2764</v>
          </cell>
          <cell r="I2327">
            <v>1335012</v>
          </cell>
        </row>
        <row r="2328">
          <cell r="D2328" t="str">
            <v>AS Apartado-14</v>
          </cell>
          <cell r="E2328" t="str">
            <v>Localización y replanteo (en caso de obras nuevas e intervenciones con movimientos de tierras deberá ser replanteo topográfico) por metro cuadrado de área construida (Área con ejecución de obra civil cubierta)</v>
          </cell>
          <cell r="F2328" t="str">
            <v>m2</v>
          </cell>
          <cell r="G2328">
            <v>1135</v>
          </cell>
          <cell r="H2328">
            <v>2764</v>
          </cell>
          <cell r="I2328">
            <v>3137140</v>
          </cell>
        </row>
        <row r="2329">
          <cell r="D2329" t="str">
            <v>IG Manizales RM-195</v>
          </cell>
          <cell r="E2329" t="str">
            <v>Localización y replanteo (en caso de obras nuevas e intervenciones con movimientos de tierras deberá ser replanteo topográfico) por metro cuadrado de área construida (Área con ejecución de obra civil cubierta)</v>
          </cell>
          <cell r="F2329" t="str">
            <v>m2</v>
          </cell>
          <cell r="G2329">
            <v>50</v>
          </cell>
          <cell r="H2329">
            <v>82192</v>
          </cell>
          <cell r="I2329">
            <v>138200</v>
          </cell>
        </row>
        <row r="2330">
          <cell r="D2330" t="str">
            <v>AS Bogota Salud Mental-378</v>
          </cell>
          <cell r="E2330" t="str">
            <v>Localización y replanteo topográfico por metro cuadrado de área intervenida (Área con ejecución de obra civil pero NO cubierta) para las superficies de las canchas a ser tratadas con recubrimiento sintético, realizando levantamiento de niveletas y demarcando zonas de la superficie con diferencias, en el caso de superficie de asfalto mayores a +/- 3mm, y en el caso de superficie de concreto mayores a +/- 6mm</v>
          </cell>
          <cell r="F2330" t="str">
            <v>m2</v>
          </cell>
          <cell r="G2330">
            <v>296</v>
          </cell>
          <cell r="H2330">
            <v>2609</v>
          </cell>
          <cell r="I2330">
            <v>772264</v>
          </cell>
        </row>
        <row r="2331">
          <cell r="D2331" t="str">
            <v>IG Manizales RM-34</v>
          </cell>
          <cell r="E2331" t="str">
            <v>Mallas electrosoldadas. Incluye corte y fijación</v>
          </cell>
          <cell r="F2331" t="str">
            <v>kg</v>
          </cell>
          <cell r="G2331">
            <v>350</v>
          </cell>
          <cell r="H2331">
            <v>3290</v>
          </cell>
          <cell r="I2331">
            <v>1151500</v>
          </cell>
        </row>
        <row r="2332">
          <cell r="D2332" t="str">
            <v>IG Manizales RM-60</v>
          </cell>
          <cell r="E2332" t="str">
            <v>Mallas electrosoldadas. Incluye corte y fijación</v>
          </cell>
          <cell r="F2332" t="str">
            <v>kg</v>
          </cell>
          <cell r="G2332">
            <v>150</v>
          </cell>
          <cell r="H2332">
            <v>3290</v>
          </cell>
          <cell r="I2332">
            <v>493500</v>
          </cell>
        </row>
        <row r="2333">
          <cell r="D2333" t="str">
            <v>IG Manizales RM-134</v>
          </cell>
          <cell r="E2333" t="str">
            <v>Mallas electrosoldadas. Incluye corte y fijación</v>
          </cell>
          <cell r="F2333" t="str">
            <v>kg</v>
          </cell>
          <cell r="G2333">
            <v>520</v>
          </cell>
          <cell r="H2333">
            <v>3290</v>
          </cell>
          <cell r="I2333">
            <v>1710800</v>
          </cell>
        </row>
        <row r="2334">
          <cell r="D2334" t="str">
            <v>IG Manizales RM-287</v>
          </cell>
          <cell r="E2334" t="str">
            <v>Mallas electrosoldadas. Incluye corte y fijación</v>
          </cell>
          <cell r="F2334" t="str">
            <v>kg</v>
          </cell>
          <cell r="G2334">
            <v>380</v>
          </cell>
          <cell r="H2334">
            <v>3290</v>
          </cell>
          <cell r="I2334">
            <v>1250200</v>
          </cell>
        </row>
        <row r="2335">
          <cell r="D2335" t="str">
            <v>IG Manizales RM-301</v>
          </cell>
          <cell r="E2335" t="str">
            <v>Mallas electrosoldadas. Incluye corte y fijación</v>
          </cell>
          <cell r="F2335" t="str">
            <v>kg</v>
          </cell>
          <cell r="G2335">
            <v>300</v>
          </cell>
          <cell r="H2335">
            <v>3290</v>
          </cell>
          <cell r="I2335">
            <v>987000</v>
          </cell>
        </row>
        <row r="2336">
          <cell r="D2336" t="str">
            <v>IG Leticia-39</v>
          </cell>
          <cell r="E2336" t="str">
            <v>Mallas electrosoldadas. Incluye corte y fijación</v>
          </cell>
          <cell r="F2336" t="str">
            <v>kg</v>
          </cell>
          <cell r="G2336">
            <v>18.809999999999999</v>
          </cell>
          <cell r="H2336">
            <v>3290</v>
          </cell>
          <cell r="I2336">
            <v>61884.9</v>
          </cell>
        </row>
        <row r="2337">
          <cell r="D2337" t="str">
            <v>IG Medellin Pedregal-136</v>
          </cell>
          <cell r="E2337" t="str">
            <v>Mallas electrosoldadas. Incluye corte y fijación</v>
          </cell>
          <cell r="F2337" t="str">
            <v>kg</v>
          </cell>
          <cell r="G2337">
            <v>1700</v>
          </cell>
          <cell r="H2337">
            <v>3290</v>
          </cell>
          <cell r="I2337">
            <v>5593000</v>
          </cell>
        </row>
        <row r="2338">
          <cell r="D2338" t="str">
            <v>IG Itagui-126</v>
          </cell>
          <cell r="E2338" t="str">
            <v>Mallas electrosoldadas. Incluye corte y fijación</v>
          </cell>
          <cell r="F2338" t="str">
            <v>kg</v>
          </cell>
          <cell r="G2338">
            <v>1700</v>
          </cell>
          <cell r="H2338">
            <v>3290</v>
          </cell>
          <cell r="I2338">
            <v>5593000</v>
          </cell>
        </row>
        <row r="2339">
          <cell r="D2339" t="str">
            <v>IG Apartado-26</v>
          </cell>
          <cell r="E2339" t="str">
            <v>Mallas electrosoldadas. Incluye corte y fijación</v>
          </cell>
          <cell r="F2339" t="str">
            <v>kg</v>
          </cell>
          <cell r="G2339">
            <v>76.5</v>
          </cell>
          <cell r="H2339">
            <v>3290</v>
          </cell>
          <cell r="I2339">
            <v>251685</v>
          </cell>
        </row>
        <row r="2340">
          <cell r="D2340" t="str">
            <v>IG Medellin Bellavista-21</v>
          </cell>
          <cell r="E2340" t="str">
            <v>Mallas electrosoldadas. Incluye corte y fijación</v>
          </cell>
          <cell r="F2340" t="str">
            <v>kg</v>
          </cell>
          <cell r="G2340">
            <v>2013.56</v>
          </cell>
          <cell r="H2340">
            <v>3290</v>
          </cell>
          <cell r="I2340">
            <v>6624612</v>
          </cell>
        </row>
        <row r="2341">
          <cell r="D2341" t="str">
            <v>IG Bogota La Modelo-15</v>
          </cell>
          <cell r="E2341" t="str">
            <v>Mallas electrosoldadas. Incluye corte y fijación</v>
          </cell>
          <cell r="F2341" t="str">
            <v>kg</v>
          </cell>
          <cell r="G2341">
            <v>20.768999999999998</v>
          </cell>
          <cell r="H2341">
            <v>3290</v>
          </cell>
          <cell r="I2341">
            <v>68330.009999999995</v>
          </cell>
        </row>
        <row r="2342">
          <cell r="D2342" t="str">
            <v>IG Bogota La Modelo-83</v>
          </cell>
          <cell r="E2342" t="str">
            <v>Mallas electrosoldadas. Incluye corte y fijación</v>
          </cell>
          <cell r="F2342" t="str">
            <v>kg</v>
          </cell>
          <cell r="G2342">
            <v>39.521999999999998</v>
          </cell>
          <cell r="H2342">
            <v>3290</v>
          </cell>
          <cell r="I2342">
            <v>130027.38</v>
          </cell>
        </row>
        <row r="2343">
          <cell r="D2343" t="str">
            <v>IG Bogota La Modelo-133</v>
          </cell>
          <cell r="E2343" t="str">
            <v>Mallas electrosoldadas. Incluye corte y fijación</v>
          </cell>
          <cell r="F2343" t="str">
            <v>kg</v>
          </cell>
          <cell r="G2343">
            <v>2.5409999999999999</v>
          </cell>
          <cell r="H2343">
            <v>3290</v>
          </cell>
          <cell r="I2343">
            <v>8359.89</v>
          </cell>
        </row>
        <row r="2344">
          <cell r="D2344" t="str">
            <v>IG Magangue-22</v>
          </cell>
          <cell r="E2344" t="str">
            <v>Mallas electrosoldadas. Incluye corte y fijación</v>
          </cell>
          <cell r="F2344" t="str">
            <v>kg</v>
          </cell>
          <cell r="G2344">
            <v>425</v>
          </cell>
          <cell r="H2344">
            <v>3290</v>
          </cell>
          <cell r="I2344">
            <v>1398250</v>
          </cell>
        </row>
        <row r="2345">
          <cell r="D2345" t="str">
            <v>IG Cartagena-80</v>
          </cell>
          <cell r="E2345" t="str">
            <v>Mallas electrosoldadas. Incluye corte y fijación</v>
          </cell>
          <cell r="F2345" t="str">
            <v>kg</v>
          </cell>
          <cell r="G2345">
            <v>410</v>
          </cell>
          <cell r="H2345">
            <v>3290</v>
          </cell>
          <cell r="I2345">
            <v>1348900</v>
          </cell>
        </row>
        <row r="2346">
          <cell r="D2346" t="str">
            <v>IG Manizales EPMSC -30</v>
          </cell>
          <cell r="E2346" t="str">
            <v>Mallas electrosoldadas. Incluye corte y fijación</v>
          </cell>
          <cell r="F2346" t="str">
            <v>kg</v>
          </cell>
          <cell r="G2346">
            <v>1050</v>
          </cell>
          <cell r="H2346">
            <v>3290</v>
          </cell>
          <cell r="I2346">
            <v>3454500</v>
          </cell>
        </row>
        <row r="2347">
          <cell r="D2347" t="str">
            <v>IG Valledupar-127</v>
          </cell>
          <cell r="E2347" t="str">
            <v>Mallas electrosoldadas. Incluye corte y fijación</v>
          </cell>
          <cell r="F2347" t="str">
            <v>KG</v>
          </cell>
          <cell r="G2347">
            <v>485</v>
          </cell>
          <cell r="H2347">
            <v>3290</v>
          </cell>
          <cell r="I2347">
            <v>1595650</v>
          </cell>
        </row>
        <row r="2348">
          <cell r="D2348" t="str">
            <v>IG Monteria-24</v>
          </cell>
          <cell r="E2348" t="str">
            <v>Mallas electrosoldadas. Incluye corte y fijación</v>
          </cell>
          <cell r="F2348" t="str">
            <v>kg</v>
          </cell>
          <cell r="G2348">
            <v>489</v>
          </cell>
          <cell r="H2348">
            <v>3290</v>
          </cell>
          <cell r="I2348">
            <v>1608810</v>
          </cell>
        </row>
        <row r="2349">
          <cell r="D2349" t="str">
            <v>IG Pitalito-25</v>
          </cell>
          <cell r="E2349" t="str">
            <v>Mallas electrosoldadas. Incluye corte y fijación</v>
          </cell>
          <cell r="F2349" t="str">
            <v>kg</v>
          </cell>
          <cell r="G2349">
            <v>51.914999999999999</v>
          </cell>
          <cell r="H2349">
            <v>3290</v>
          </cell>
          <cell r="I2349">
            <v>170800</v>
          </cell>
        </row>
        <row r="2350">
          <cell r="D2350" t="str">
            <v>IG Neiva-19</v>
          </cell>
          <cell r="E2350" t="str">
            <v>Mallas electrosoldadas. Incluye corte y fijación</v>
          </cell>
          <cell r="F2350" t="str">
            <v>kg</v>
          </cell>
          <cell r="G2350">
            <v>187.33166030000001</v>
          </cell>
          <cell r="H2350">
            <v>3290</v>
          </cell>
          <cell r="I2350">
            <v>616321</v>
          </cell>
        </row>
        <row r="2351">
          <cell r="D2351" t="str">
            <v>IG Garzon-18</v>
          </cell>
          <cell r="E2351" t="str">
            <v>Mallas electrosoldadas. Incluye corte y fijación</v>
          </cell>
          <cell r="F2351" t="str">
            <v>kg</v>
          </cell>
          <cell r="G2351">
            <v>132.714</v>
          </cell>
          <cell r="H2351">
            <v>3290</v>
          </cell>
          <cell r="I2351">
            <v>436629</v>
          </cell>
        </row>
        <row r="2352">
          <cell r="D2352" t="str">
            <v>IG Corozal-31</v>
          </cell>
          <cell r="E2352" t="str">
            <v>Mallas electrosoldadas. Incluye corte y fijación</v>
          </cell>
          <cell r="F2352" t="str">
            <v>kg</v>
          </cell>
          <cell r="G2352">
            <v>489</v>
          </cell>
          <cell r="H2352">
            <v>3290</v>
          </cell>
          <cell r="I2352">
            <v>1608810</v>
          </cell>
        </row>
        <row r="2353">
          <cell r="D2353" t="str">
            <v>IG Santa Rosa -60</v>
          </cell>
          <cell r="E2353" t="str">
            <v>Mallas electrosoldadas. Incluye corte y fijación</v>
          </cell>
          <cell r="F2353" t="str">
            <v>kg</v>
          </cell>
          <cell r="G2353">
            <v>98</v>
          </cell>
          <cell r="H2353">
            <v>3290</v>
          </cell>
          <cell r="I2353">
            <v>322420</v>
          </cell>
        </row>
        <row r="2354">
          <cell r="D2354" t="str">
            <v>IG Santa Rosa -97</v>
          </cell>
          <cell r="E2354" t="str">
            <v>Mallas electrosoldadas. Incluye corte y fijación</v>
          </cell>
          <cell r="F2354" t="str">
            <v>kg</v>
          </cell>
          <cell r="G2354">
            <v>420</v>
          </cell>
          <cell r="H2354">
            <v>3290</v>
          </cell>
          <cell r="I2354">
            <v>1381800</v>
          </cell>
        </row>
        <row r="2355">
          <cell r="D2355" t="str">
            <v>IG Santa Rosa -105</v>
          </cell>
          <cell r="E2355" t="str">
            <v>Mallas electrosoldadas. Incluye corte y fijación</v>
          </cell>
          <cell r="F2355" t="str">
            <v>kg</v>
          </cell>
          <cell r="G2355">
            <v>405</v>
          </cell>
          <cell r="H2355">
            <v>3290</v>
          </cell>
          <cell r="I2355">
            <v>1332450</v>
          </cell>
        </row>
        <row r="2356">
          <cell r="D2356" t="str">
            <v>IG Tunja-55</v>
          </cell>
          <cell r="E2356" t="str">
            <v>Mallas electrosoldadas. Incluye corte y fijación</v>
          </cell>
          <cell r="F2356" t="str">
            <v>kg</v>
          </cell>
          <cell r="G2356">
            <v>168</v>
          </cell>
          <cell r="H2356">
            <v>3290</v>
          </cell>
          <cell r="I2356">
            <v>552720</v>
          </cell>
        </row>
        <row r="2357">
          <cell r="D2357" t="str">
            <v>IG Tunja-66</v>
          </cell>
          <cell r="E2357" t="str">
            <v>Mallas electrosoldadas. Incluye corte y fijación</v>
          </cell>
          <cell r="F2357" t="str">
            <v>kg</v>
          </cell>
          <cell r="G2357">
            <v>630</v>
          </cell>
          <cell r="H2357">
            <v>3290</v>
          </cell>
          <cell r="I2357">
            <v>2072700</v>
          </cell>
        </row>
        <row r="2358">
          <cell r="D2358" t="str">
            <v>IG Tunja-94</v>
          </cell>
          <cell r="E2358" t="str">
            <v>Mallas electrosoldadas. Incluye corte y fijación</v>
          </cell>
          <cell r="F2358" t="str">
            <v>kg</v>
          </cell>
          <cell r="G2358">
            <v>168.94499999999999</v>
          </cell>
          <cell r="H2358">
            <v>3290</v>
          </cell>
          <cell r="I2358">
            <v>555829</v>
          </cell>
        </row>
        <row r="2359">
          <cell r="D2359" t="str">
            <v>IG Tunja-111</v>
          </cell>
          <cell r="E2359" t="str">
            <v>Mallas electrosoldadas. Incluye corte y fijación</v>
          </cell>
          <cell r="F2359" t="str">
            <v>kg</v>
          </cell>
          <cell r="G2359">
            <v>83.16</v>
          </cell>
          <cell r="H2359">
            <v>3290</v>
          </cell>
          <cell r="I2359">
            <v>273596</v>
          </cell>
        </row>
        <row r="2360">
          <cell r="D2360" t="str">
            <v>IG Tunja-142</v>
          </cell>
          <cell r="E2360" t="str">
            <v>Mallas electrosoldadas. Incluye corte y fijación</v>
          </cell>
          <cell r="F2360" t="str">
            <v>kg</v>
          </cell>
          <cell r="G2360">
            <v>691.26300000000003</v>
          </cell>
          <cell r="H2360">
            <v>3290</v>
          </cell>
          <cell r="I2360">
            <v>2274255</v>
          </cell>
        </row>
        <row r="2361">
          <cell r="D2361" t="str">
            <v xml:space="preserve"> AS Medellin Bellavista-46</v>
          </cell>
          <cell r="E2361" t="str">
            <v>Mallas electrosoldadas. Incluye corte y fijación</v>
          </cell>
          <cell r="F2361" t="str">
            <v>kg</v>
          </cell>
          <cell r="G2361">
            <v>118.62</v>
          </cell>
          <cell r="H2361">
            <v>3290</v>
          </cell>
          <cell r="I2361">
            <v>390259.8</v>
          </cell>
        </row>
        <row r="2362">
          <cell r="D2362" t="str">
            <v>AS Itagui-38</v>
          </cell>
          <cell r="E2362" t="str">
            <v>Mallas electrosoldadas. Incluye corte y fijación</v>
          </cell>
          <cell r="F2362" t="str">
            <v>kg</v>
          </cell>
          <cell r="G2362">
            <v>58.725000000000001</v>
          </cell>
          <cell r="H2362">
            <v>3290</v>
          </cell>
          <cell r="I2362">
            <v>193205.25</v>
          </cell>
        </row>
        <row r="2363">
          <cell r="D2363" t="str">
            <v>AS Puerto Triunfo-26</v>
          </cell>
          <cell r="E2363" t="str">
            <v>Mallas electrosoldadas. Incluye corte y fijación</v>
          </cell>
          <cell r="F2363" t="str">
            <v>kg</v>
          </cell>
          <cell r="G2363">
            <v>42.3</v>
          </cell>
          <cell r="H2363">
            <v>3290</v>
          </cell>
          <cell r="I2363">
            <v>139167</v>
          </cell>
        </row>
        <row r="2364">
          <cell r="D2364" t="str">
            <v>AS Medellin Pedregal-19</v>
          </cell>
          <cell r="E2364" t="str">
            <v>Mallas electrosoldadas. Incluye corte y fijación</v>
          </cell>
          <cell r="F2364" t="str">
            <v>kg</v>
          </cell>
          <cell r="G2364">
            <v>48</v>
          </cell>
          <cell r="H2364">
            <v>3290</v>
          </cell>
          <cell r="I2364">
            <v>157920</v>
          </cell>
        </row>
        <row r="2365">
          <cell r="D2365" t="str">
            <v>AS Barranquilla-30</v>
          </cell>
          <cell r="E2365" t="str">
            <v>Mallas electrosoldadas. Incluye corte y fijación</v>
          </cell>
          <cell r="F2365" t="str">
            <v>kg</v>
          </cell>
          <cell r="G2365">
            <v>748</v>
          </cell>
          <cell r="H2365">
            <v>3290</v>
          </cell>
          <cell r="I2365">
            <v>2460920</v>
          </cell>
        </row>
        <row r="2366">
          <cell r="D2366" t="str">
            <v>AS Acacias-40</v>
          </cell>
          <cell r="E2366" t="str">
            <v>Mallas electrosoldadas. Incluye corte y fijación</v>
          </cell>
          <cell r="F2366" t="str">
            <v>kg</v>
          </cell>
          <cell r="G2366">
            <v>6406.25</v>
          </cell>
          <cell r="H2366">
            <v>3290</v>
          </cell>
          <cell r="I2366">
            <v>21076562.5</v>
          </cell>
        </row>
        <row r="2367">
          <cell r="D2367" t="str">
            <v>AS Acacias-405</v>
          </cell>
          <cell r="E2367" t="str">
            <v>Mallas electrosoldadas. Incluye corte y fijación</v>
          </cell>
          <cell r="F2367" t="str">
            <v>kg</v>
          </cell>
          <cell r="G2367">
            <v>85</v>
          </cell>
          <cell r="H2367">
            <v>3290</v>
          </cell>
          <cell r="I2367">
            <v>279650</v>
          </cell>
        </row>
        <row r="2368">
          <cell r="D2368" t="str">
            <v>AS Acacias-539</v>
          </cell>
          <cell r="E2368" t="str">
            <v>Mallas electrosoldadas. Incluye corte y fijación</v>
          </cell>
          <cell r="F2368" t="str">
            <v>kg</v>
          </cell>
          <cell r="G2368">
            <v>85</v>
          </cell>
          <cell r="H2368">
            <v>3290</v>
          </cell>
          <cell r="I2368">
            <v>279650</v>
          </cell>
        </row>
        <row r="2369">
          <cell r="D2369" t="str">
            <v>AS Acacias-677</v>
          </cell>
          <cell r="E2369" t="str">
            <v>Mallas electrosoldadas. Incluye corte y fijación</v>
          </cell>
          <cell r="F2369" t="str">
            <v>kg</v>
          </cell>
          <cell r="G2369">
            <v>85</v>
          </cell>
          <cell r="H2369">
            <v>3290</v>
          </cell>
          <cell r="I2369">
            <v>279650</v>
          </cell>
        </row>
        <row r="2370">
          <cell r="D2370" t="str">
            <v>AS Sincelejo-61</v>
          </cell>
          <cell r="E2370" t="str">
            <v>Mallas electrosoldadas. Incluye corte y fijación</v>
          </cell>
          <cell r="F2370" t="str">
            <v>kg</v>
          </cell>
          <cell r="G2370">
            <v>4</v>
          </cell>
          <cell r="H2370">
            <v>3290</v>
          </cell>
          <cell r="I2370">
            <v>13160</v>
          </cell>
        </row>
        <row r="2371">
          <cell r="D2371" t="str">
            <v>AS Bucaramanga-72</v>
          </cell>
          <cell r="E2371" t="str">
            <v>Mallas electrosoldadas. Incluye corte y fijación</v>
          </cell>
          <cell r="F2371" t="str">
            <v>kg</v>
          </cell>
          <cell r="G2371">
            <v>1669.416667</v>
          </cell>
          <cell r="H2371">
            <v>3290</v>
          </cell>
          <cell r="I2371">
            <v>5492380.8300000001</v>
          </cell>
        </row>
        <row r="2372">
          <cell r="D2372" t="str">
            <v>AS Bogota Salud Mental-118</v>
          </cell>
          <cell r="E2372" t="str">
            <v>Mallas electrosoldadas. Incluye corte y fijación</v>
          </cell>
          <cell r="F2372" t="str">
            <v>kg</v>
          </cell>
          <cell r="G2372">
            <v>2850</v>
          </cell>
          <cell r="H2372">
            <v>3290</v>
          </cell>
          <cell r="I2372">
            <v>9376500</v>
          </cell>
        </row>
        <row r="2373">
          <cell r="D2373" t="str">
            <v>AS Tumaco-51</v>
          </cell>
          <cell r="E2373" t="str">
            <v>Mallas electrosoldadas. Incluye corte y fijación</v>
          </cell>
          <cell r="F2373" t="str">
            <v>kg</v>
          </cell>
          <cell r="G2373">
            <v>557.72</v>
          </cell>
          <cell r="H2373">
            <v>3290</v>
          </cell>
          <cell r="I2373">
            <v>1834898.8</v>
          </cell>
        </row>
        <row r="2374">
          <cell r="D2374" t="str">
            <v>AS Apartado-35</v>
          </cell>
          <cell r="E2374" t="str">
            <v>Mallas electrosoldadas. Incluye corte y fijación</v>
          </cell>
          <cell r="F2374" t="str">
            <v>kg</v>
          </cell>
          <cell r="G2374">
            <v>6406.25</v>
          </cell>
          <cell r="H2374">
            <v>3290</v>
          </cell>
          <cell r="I2374">
            <v>21076562.5</v>
          </cell>
        </row>
        <row r="2375">
          <cell r="D2375" t="str">
            <v>IG Combita-61</v>
          </cell>
          <cell r="E2375" t="str">
            <v xml:space="preserve">Mallas electrosoldadas. Incluye corte y fijación </v>
          </cell>
          <cell r="F2375" t="str">
            <v>KG</v>
          </cell>
          <cell r="G2375">
            <v>1552</v>
          </cell>
          <cell r="H2375">
            <v>3290</v>
          </cell>
          <cell r="I2375">
            <v>5106080</v>
          </cell>
        </row>
        <row r="2376">
          <cell r="D2376" t="str">
            <v>IG Bogota la Picota-145</v>
          </cell>
          <cell r="E2376" t="str">
            <v>MANTENIMIENTNO PREVENTIVO DE EQUIPO DE EJE LIBRE CON MOTOR DE 10 HP EN EDIFICIO ALOJAMIENTO DE LA GUARDIA: INCLUYE: metalización del eje, rectificación del balanceo del eje de los impulsores, mecanizado para reconstruir la tapa difusora, cambio de los sellos mecanicos, cambio de empaquetadura, cambio de rodamientos, rectificación y blanceo del impulsor desgastado, cambio de empaquetadura, balanceo del rotor, pintura y alistamiento, lavado secado y barnizado del motor, ajustes de rodamiento por juego radial y juego axial, limpieza agrado de metal para garantizar la calidad del bobinado, material certificado</v>
          </cell>
          <cell r="F2376" t="str">
            <v>un</v>
          </cell>
          <cell r="G2376">
            <v>2</v>
          </cell>
          <cell r="H2376">
            <v>1160000</v>
          </cell>
          <cell r="I2376">
            <v>2320000</v>
          </cell>
        </row>
        <row r="2377">
          <cell r="D2377" t="str">
            <v>IG Bogota la Picota-137</v>
          </cell>
          <cell r="E2377" t="str">
            <v>MANTENIMIENTO CORRECTIVO  ELECTRO BOMBA, EN LA ESTRUCTURA III, INCLUYE: reparar el motor quemado.</v>
          </cell>
          <cell r="F2377" t="str">
            <v>un</v>
          </cell>
          <cell r="G2377">
            <v>1</v>
          </cell>
          <cell r="H2377">
            <v>2204000</v>
          </cell>
          <cell r="I2377">
            <v>2204000</v>
          </cell>
        </row>
        <row r="2378">
          <cell r="D2378" t="str">
            <v>IG Manizales RM-188</v>
          </cell>
          <cell r="E2378"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78" t="str">
            <v>m2</v>
          </cell>
          <cell r="G2378">
            <v>400</v>
          </cell>
          <cell r="H2378">
            <v>24500</v>
          </cell>
          <cell r="I2378">
            <v>9800000</v>
          </cell>
        </row>
        <row r="2379">
          <cell r="D2379" t="str">
            <v>IG Magangue-103</v>
          </cell>
          <cell r="E2379"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79" t="str">
            <v>m2</v>
          </cell>
          <cell r="G2379">
            <v>235</v>
          </cell>
          <cell r="H2379">
            <v>24500</v>
          </cell>
          <cell r="I2379">
            <v>5757500</v>
          </cell>
        </row>
        <row r="2380">
          <cell r="D2380" t="str">
            <v>IG Monteria-113</v>
          </cell>
          <cell r="E2380"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0" t="str">
            <v>m2</v>
          </cell>
          <cell r="G2380">
            <v>45</v>
          </cell>
          <cell r="H2380">
            <v>24500</v>
          </cell>
          <cell r="I2380">
            <v>1102500</v>
          </cell>
        </row>
        <row r="2381">
          <cell r="D2381" t="str">
            <v>IG Tumaco-156</v>
          </cell>
          <cell r="E2381"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1" t="str">
            <v>m2</v>
          </cell>
          <cell r="G2381">
            <v>1000</v>
          </cell>
          <cell r="H2381">
            <v>24500</v>
          </cell>
          <cell r="I2381">
            <v>24500000</v>
          </cell>
        </row>
        <row r="2382">
          <cell r="D2382" t="str">
            <v>IG Corozal-119</v>
          </cell>
          <cell r="E2382"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2" t="str">
            <v>m2</v>
          </cell>
          <cell r="G2382">
            <v>45</v>
          </cell>
          <cell r="H2382">
            <v>24500</v>
          </cell>
          <cell r="I2382">
            <v>1102500</v>
          </cell>
        </row>
        <row r="2383">
          <cell r="D2383" t="str">
            <v>IG Chaparral-84</v>
          </cell>
          <cell r="E2383"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3" t="str">
            <v>m2</v>
          </cell>
          <cell r="G2383">
            <v>100</v>
          </cell>
          <cell r="H2383">
            <v>24500</v>
          </cell>
          <cell r="I2383">
            <v>2450000</v>
          </cell>
        </row>
        <row r="2384">
          <cell r="D2384" t="str">
            <v>AS Medellin Pedregal-105</v>
          </cell>
          <cell r="E2384"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4" t="str">
            <v>m2</v>
          </cell>
          <cell r="G2384">
            <v>120</v>
          </cell>
          <cell r="H2384">
            <v>24500</v>
          </cell>
          <cell r="I2384">
            <v>2940000</v>
          </cell>
        </row>
        <row r="2385">
          <cell r="D2385" t="str">
            <v>AS Acacias-515</v>
          </cell>
          <cell r="E2385"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5" t="str">
            <v>m2</v>
          </cell>
          <cell r="G2385">
            <v>65</v>
          </cell>
          <cell r="H2385">
            <v>24500</v>
          </cell>
          <cell r="I2385">
            <v>1592500</v>
          </cell>
        </row>
        <row r="2386">
          <cell r="D2386" t="str">
            <v>AS Acacias-654</v>
          </cell>
          <cell r="E2386"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6" t="str">
            <v>m2</v>
          </cell>
          <cell r="G2386">
            <v>12</v>
          </cell>
          <cell r="H2386">
            <v>24500</v>
          </cell>
          <cell r="I2386">
            <v>294000</v>
          </cell>
        </row>
        <row r="2387">
          <cell r="D2387" t="str">
            <v>AS Acacias-781</v>
          </cell>
          <cell r="E2387"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7" t="str">
            <v>m2</v>
          </cell>
          <cell r="G2387">
            <v>12</v>
          </cell>
          <cell r="H2387">
            <v>24500</v>
          </cell>
          <cell r="I2387">
            <v>294000</v>
          </cell>
        </row>
        <row r="2388">
          <cell r="D2388" t="str">
            <v>AS Acacias-842</v>
          </cell>
          <cell r="E2388"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8" t="str">
            <v>m2</v>
          </cell>
          <cell r="G2388">
            <v>20</v>
          </cell>
          <cell r="H2388">
            <v>24500</v>
          </cell>
          <cell r="I2388">
            <v>490000</v>
          </cell>
        </row>
        <row r="2389">
          <cell r="D2389" t="str">
            <v>AS Bogota Picota-120</v>
          </cell>
          <cell r="E2389" t="str">
            <v>Mantenimiento correctivo de cubierta existente con acabado en tejas de asbesto cemento y/o  fibrocemento, contemplando el suministro de teja donde haya lugar a reemplazo (las piezas de asbesto cemento deberán ser reemplazadas por fibrocemento), soportes, correas de apoyo (siempre y cuando NO sean de carga), y cualquier otro elemento necesario para su correcto funcionamiento e instalación. Incluye labores de desmonte y montaje en altura, apuntalamientos técnicos y cualquier otra tarea de soporte provisional según solicitud de carga y comportamiento en sitio. NO incluye reemplazo de cerchas y/o vigas u cualquier otra pieza de indole estructural primaria del sistema de soporte</v>
          </cell>
          <cell r="F2389" t="str">
            <v>m2</v>
          </cell>
          <cell r="G2389">
            <v>970.64</v>
          </cell>
          <cell r="H2389">
            <v>24500</v>
          </cell>
          <cell r="I2389">
            <v>23780680</v>
          </cell>
        </row>
        <row r="2390">
          <cell r="D2390" t="str">
            <v>IG Medellin Pedregal-82</v>
          </cell>
          <cell r="E2390"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0" t="str">
            <v>un</v>
          </cell>
          <cell r="G2390">
            <v>320</v>
          </cell>
          <cell r="H2390">
            <v>24165</v>
          </cell>
          <cell r="I2390">
            <v>7732800</v>
          </cell>
        </row>
        <row r="2391">
          <cell r="D2391" t="str">
            <v>IG Valledupar-116</v>
          </cell>
          <cell r="E2391"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1" t="str">
            <v>un</v>
          </cell>
          <cell r="G2391">
            <v>36</v>
          </cell>
          <cell r="H2391">
            <v>24165</v>
          </cell>
          <cell r="I2391">
            <v>869940</v>
          </cell>
        </row>
        <row r="2392">
          <cell r="D2392" t="str">
            <v>AS Cucuta - Todos-186</v>
          </cell>
          <cell r="E2392"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2" t="str">
            <v>un</v>
          </cell>
          <cell r="G2392">
            <v>9</v>
          </cell>
          <cell r="H2392">
            <v>24165</v>
          </cell>
          <cell r="I2392">
            <v>217485</v>
          </cell>
        </row>
        <row r="2393">
          <cell r="D2393" t="str">
            <v>AS Cucuta - Todos-190</v>
          </cell>
          <cell r="E2393"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3" t="str">
            <v>un</v>
          </cell>
          <cell r="G2393">
            <v>9</v>
          </cell>
          <cell r="H2393">
            <v>24165</v>
          </cell>
          <cell r="I2393">
            <v>217485</v>
          </cell>
        </row>
        <row r="2394">
          <cell r="D2394" t="str">
            <v>AS Cucuta - Todos-274</v>
          </cell>
          <cell r="E2394"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4" t="str">
            <v>un</v>
          </cell>
          <cell r="G2394">
            <v>11</v>
          </cell>
          <cell r="H2394">
            <v>24165</v>
          </cell>
          <cell r="I2394">
            <v>265815</v>
          </cell>
        </row>
        <row r="2395">
          <cell r="D2395" t="str">
            <v>AS Cucuta - Todos-278</v>
          </cell>
          <cell r="E2395"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5" t="str">
            <v>un</v>
          </cell>
          <cell r="G2395">
            <v>11</v>
          </cell>
          <cell r="H2395">
            <v>24165</v>
          </cell>
          <cell r="I2395">
            <v>265815</v>
          </cell>
        </row>
        <row r="2396">
          <cell r="D2396" t="str">
            <v>AS Cucuta - Todos-364</v>
          </cell>
          <cell r="E2396"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6" t="str">
            <v>un</v>
          </cell>
          <cell r="G2396">
            <v>8</v>
          </cell>
          <cell r="H2396">
            <v>24165</v>
          </cell>
          <cell r="I2396">
            <v>193320</v>
          </cell>
        </row>
        <row r="2397">
          <cell r="D2397" t="str">
            <v>AS Cucuta - Todos-368</v>
          </cell>
          <cell r="E2397"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7" t="str">
            <v>un</v>
          </cell>
          <cell r="G2397">
            <v>8</v>
          </cell>
          <cell r="H2397">
            <v>24165</v>
          </cell>
          <cell r="I2397">
            <v>193320</v>
          </cell>
        </row>
        <row r="2398">
          <cell r="D2398" t="str">
            <v>AS Cartagena-115</v>
          </cell>
          <cell r="E2398"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8" t="str">
            <v>un</v>
          </cell>
          <cell r="G2398">
            <v>12</v>
          </cell>
          <cell r="H2398">
            <v>24165</v>
          </cell>
          <cell r="I2398">
            <v>289980</v>
          </cell>
        </row>
        <row r="2399">
          <cell r="D2399" t="str">
            <v>AS Bogota Picota-65</v>
          </cell>
          <cell r="E2399"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399" t="str">
            <v>un</v>
          </cell>
          <cell r="G2399">
            <v>62</v>
          </cell>
          <cell r="H2399">
            <v>24165</v>
          </cell>
          <cell r="I2399">
            <v>1498230</v>
          </cell>
        </row>
        <row r="2400">
          <cell r="D2400" t="str">
            <v>AS Bogota Picota-209</v>
          </cell>
          <cell r="E2400" t="str">
            <v>Mantenimiento correctivo de puntos de desagüe en material PVCS ø.=2",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0" t="str">
            <v>un</v>
          </cell>
          <cell r="G2400">
            <v>45</v>
          </cell>
          <cell r="H2400">
            <v>24165</v>
          </cell>
          <cell r="I2400">
            <v>1087425</v>
          </cell>
        </row>
        <row r="2401">
          <cell r="D2401" t="str">
            <v>IG Medellin Pedregal-83</v>
          </cell>
          <cell r="E2401" t="str">
            <v>Mantenimiento correctivo de puntos de desagüe en material PVCS ø.=3",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1" t="str">
            <v>un</v>
          </cell>
          <cell r="G2401">
            <v>320</v>
          </cell>
          <cell r="H2401">
            <v>28247</v>
          </cell>
          <cell r="I2401">
            <v>9039008</v>
          </cell>
        </row>
        <row r="2402">
          <cell r="D2402" t="str">
            <v>IG Valledupar-117</v>
          </cell>
          <cell r="E2402" t="str">
            <v>Mantenimiento correctivo de puntos de desagüe en material PVCS ø.=3",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2" t="str">
            <v>un</v>
          </cell>
          <cell r="G2402">
            <v>33</v>
          </cell>
          <cell r="H2402">
            <v>28247</v>
          </cell>
          <cell r="I2402">
            <v>932151</v>
          </cell>
        </row>
        <row r="2403">
          <cell r="D2403" t="str">
            <v>IG Chaparral-71</v>
          </cell>
          <cell r="E2403" t="str">
            <v>Mantenimiento correctivo de puntos de desagüe en material PVCS ø.=3",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3" t="str">
            <v>un</v>
          </cell>
          <cell r="G2403">
            <v>15</v>
          </cell>
          <cell r="H2403">
            <v>28247</v>
          </cell>
          <cell r="I2403">
            <v>423705</v>
          </cell>
        </row>
        <row r="2404">
          <cell r="D2404" t="str">
            <v>AS Cartagena-116</v>
          </cell>
          <cell r="E2404" t="str">
            <v>Mantenimiento correctivo de puntos de desagüe en material PVCS ø.=3",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4" t="str">
            <v>un</v>
          </cell>
          <cell r="G2404">
            <v>2</v>
          </cell>
          <cell r="H2404">
            <v>28247</v>
          </cell>
          <cell r="I2404">
            <v>56494</v>
          </cell>
        </row>
        <row r="2405">
          <cell r="D2405" t="str">
            <v>IG Santa Rosa -95</v>
          </cell>
          <cell r="E2405" t="str">
            <v>Mantenimiento correctivo de puntos de desagüe en material PVCS ø.=4"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5" t="str">
            <v>un</v>
          </cell>
          <cell r="G2405">
            <v>7</v>
          </cell>
          <cell r="H2405">
            <v>40411</v>
          </cell>
          <cell r="I2405">
            <v>282877</v>
          </cell>
        </row>
        <row r="2406">
          <cell r="D2406" t="str">
            <v>IG Santa Rosa -103</v>
          </cell>
          <cell r="E2406" t="str">
            <v>Mantenimiento correctivo de puntos de desagüe en material PVCS ø.=4"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6" t="str">
            <v>un</v>
          </cell>
          <cell r="G2406">
            <v>7</v>
          </cell>
          <cell r="H2406">
            <v>40411</v>
          </cell>
          <cell r="I2406">
            <v>282877</v>
          </cell>
        </row>
        <row r="2407">
          <cell r="D2407" t="str">
            <v xml:space="preserve"> AS Medellin Bellavista-104</v>
          </cell>
          <cell r="E2407" t="str">
            <v>Mantenimiento correctivo de puntos de desagüe en material PVCS ø.=4"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7" t="str">
            <v>un</v>
          </cell>
          <cell r="G2407">
            <v>5</v>
          </cell>
          <cell r="H2407">
            <v>40411</v>
          </cell>
          <cell r="I2407">
            <v>202055</v>
          </cell>
        </row>
        <row r="2408">
          <cell r="D2408" t="str">
            <v>AS Puerto Triunfo-82</v>
          </cell>
          <cell r="E2408" t="str">
            <v>Mantenimiento correctivo de puntos de desagüe en material PVCS ø.=4"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8" t="str">
            <v>un</v>
          </cell>
          <cell r="G2408">
            <v>5</v>
          </cell>
          <cell r="H2408">
            <v>40411</v>
          </cell>
          <cell r="I2408">
            <v>202055</v>
          </cell>
        </row>
        <row r="2409">
          <cell r="D2409" t="str">
            <v>AS Medellin Pedregal-57</v>
          </cell>
          <cell r="E2409" t="str">
            <v>Mantenimiento correctivo de puntos de desagüe en material PVCS ø.=4"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09" t="str">
            <v>un</v>
          </cell>
          <cell r="G2409">
            <v>5</v>
          </cell>
          <cell r="H2409">
            <v>40411</v>
          </cell>
          <cell r="I2409">
            <v>202055</v>
          </cell>
        </row>
        <row r="2410">
          <cell r="D2410" t="str">
            <v>IG Manizales RM-342</v>
          </cell>
          <cell r="E2410"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0" t="str">
            <v>un</v>
          </cell>
          <cell r="G2410">
            <v>20</v>
          </cell>
          <cell r="H2410">
            <v>33676</v>
          </cell>
          <cell r="I2410">
            <v>673520</v>
          </cell>
        </row>
        <row r="2411">
          <cell r="D2411" t="str">
            <v>IG Medellin Pedregal-84</v>
          </cell>
          <cell r="E2411"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1" t="str">
            <v>un</v>
          </cell>
          <cell r="G2411">
            <v>100</v>
          </cell>
          <cell r="H2411">
            <v>33676</v>
          </cell>
          <cell r="I2411">
            <v>3367600</v>
          </cell>
        </row>
        <row r="2412">
          <cell r="D2412" t="str">
            <v>IG Manizales EPMSC -83</v>
          </cell>
          <cell r="E2412"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2" t="str">
            <v>un</v>
          </cell>
          <cell r="G2412">
            <v>40</v>
          </cell>
          <cell r="H2412">
            <v>33676</v>
          </cell>
          <cell r="I2412">
            <v>1347040</v>
          </cell>
        </row>
        <row r="2413">
          <cell r="D2413" t="str">
            <v>IG Valledupar-118</v>
          </cell>
          <cell r="E2413"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3" t="str">
            <v>un</v>
          </cell>
          <cell r="G2413">
            <v>3</v>
          </cell>
          <cell r="H2413">
            <v>33676</v>
          </cell>
          <cell r="I2413">
            <v>101028</v>
          </cell>
        </row>
        <row r="2414">
          <cell r="D2414" t="str">
            <v>IG Chaparral-72</v>
          </cell>
          <cell r="E2414"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4" t="str">
            <v>un</v>
          </cell>
          <cell r="G2414">
            <v>25</v>
          </cell>
          <cell r="H2414">
            <v>33676</v>
          </cell>
          <cell r="I2414">
            <v>841900</v>
          </cell>
        </row>
        <row r="2415">
          <cell r="D2415" t="str">
            <v>AS Cartagena-117</v>
          </cell>
          <cell r="E2415"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5" t="str">
            <v>un</v>
          </cell>
          <cell r="G2415">
            <v>8</v>
          </cell>
          <cell r="H2415">
            <v>33676</v>
          </cell>
          <cell r="I2415">
            <v>269408</v>
          </cell>
        </row>
        <row r="2416">
          <cell r="D2416" t="str">
            <v>AS Bogota Buen Pastor-272</v>
          </cell>
          <cell r="E2416" t="str">
            <v>Mantenimiento correctivo de puntos de desagüe en material PVCS ø.=4",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6" t="str">
            <v>un</v>
          </cell>
          <cell r="G2416">
            <v>16</v>
          </cell>
          <cell r="H2416">
            <v>33676</v>
          </cell>
          <cell r="I2416">
            <v>538816</v>
          </cell>
        </row>
        <row r="2417">
          <cell r="D2417" t="str">
            <v>IG Medellin Pedregal-85</v>
          </cell>
          <cell r="E2417" t="str">
            <v>Mantenimiento correctivo de puntos de desagüe en material PVCS ø.=6" trabajados en triple altura (h.max=10m),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EL PUNTO ESTA CONTEMPLADO DESDE EL PRIMER ACCESORIO DE DERIVACIÓN DEL RAMAL COLECTOR HORIZONTAL</v>
          </cell>
          <cell r="F2417" t="str">
            <v>un</v>
          </cell>
          <cell r="G2417">
            <v>320</v>
          </cell>
          <cell r="H2417">
            <v>40411</v>
          </cell>
          <cell r="I2417">
            <v>12931520</v>
          </cell>
        </row>
        <row r="2418">
          <cell r="D2418" t="str">
            <v>IG Manizales RM-345</v>
          </cell>
          <cell r="E2418" t="str">
            <v>Mantenimiento correctivo de puntos de suministro en material PVCP ø.=1",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18" t="str">
            <v>un</v>
          </cell>
          <cell r="G2418">
            <v>20</v>
          </cell>
          <cell r="H2418">
            <v>25724</v>
          </cell>
          <cell r="I2418">
            <v>514480</v>
          </cell>
        </row>
        <row r="2419">
          <cell r="D2419" t="str">
            <v>IG Medellin Pedregal-74</v>
          </cell>
          <cell r="E2419" t="str">
            <v>Mantenimiento correctivo de puntos de suministro en material PVCP ø.=1",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19" t="str">
            <v>un</v>
          </cell>
          <cell r="G2419">
            <v>200</v>
          </cell>
          <cell r="H2419">
            <v>25724</v>
          </cell>
          <cell r="I2419">
            <v>5144800</v>
          </cell>
        </row>
        <row r="2420">
          <cell r="D2420" t="str">
            <v>IG Manizales EPMSC -86</v>
          </cell>
          <cell r="E2420" t="str">
            <v>Mantenimiento correctivo de puntos de suministro en material PVCP ø.=1",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0" t="str">
            <v>un</v>
          </cell>
          <cell r="G2420">
            <v>40</v>
          </cell>
          <cell r="H2420">
            <v>25724</v>
          </cell>
          <cell r="I2420">
            <v>1028960</v>
          </cell>
        </row>
        <row r="2421">
          <cell r="D2421" t="str">
            <v>IG Chaparral-68</v>
          </cell>
          <cell r="E2421" t="str">
            <v>Mantenimiento correctivo de puntos de suministro en material PVCP ø.=1",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1" t="str">
            <v>un</v>
          </cell>
          <cell r="G2421">
            <v>5</v>
          </cell>
          <cell r="H2421">
            <v>25724</v>
          </cell>
          <cell r="I2421">
            <v>128620</v>
          </cell>
        </row>
        <row r="2422">
          <cell r="D2422" t="str">
            <v>IG Medellin Pedregal-76</v>
          </cell>
          <cell r="E2422"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2" t="str">
            <v>un</v>
          </cell>
          <cell r="G2422">
            <v>50</v>
          </cell>
          <cell r="H2422">
            <v>37240</v>
          </cell>
          <cell r="I2422">
            <v>1862000</v>
          </cell>
        </row>
        <row r="2423">
          <cell r="D2423" t="str">
            <v>IG Chaparral-70</v>
          </cell>
          <cell r="E2423"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3" t="str">
            <v>un</v>
          </cell>
          <cell r="G2423">
            <v>5</v>
          </cell>
          <cell r="H2423">
            <v>37240</v>
          </cell>
          <cell r="I2423">
            <v>186200</v>
          </cell>
        </row>
        <row r="2424">
          <cell r="D2424" t="str">
            <v>AS Cucuta - Todos-66</v>
          </cell>
          <cell r="E2424"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4" t="str">
            <v>un</v>
          </cell>
          <cell r="G2424">
            <v>30</v>
          </cell>
          <cell r="H2424">
            <v>37240</v>
          </cell>
          <cell r="I2424">
            <v>1117200</v>
          </cell>
        </row>
        <row r="2425">
          <cell r="D2425" t="str">
            <v>AS Cucuta - Todos-184</v>
          </cell>
          <cell r="E2425"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5" t="str">
            <v>un</v>
          </cell>
          <cell r="G2425">
            <v>24</v>
          </cell>
          <cell r="H2425">
            <v>37240</v>
          </cell>
          <cell r="I2425">
            <v>893760</v>
          </cell>
        </row>
        <row r="2426">
          <cell r="D2426" t="str">
            <v>AS Cucuta - Todos-272</v>
          </cell>
          <cell r="E2426"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6" t="str">
            <v>un</v>
          </cell>
          <cell r="G2426">
            <v>25</v>
          </cell>
          <cell r="H2426">
            <v>37240</v>
          </cell>
          <cell r="I2426">
            <v>931000</v>
          </cell>
        </row>
        <row r="2427">
          <cell r="D2427" t="str">
            <v>AS Cucuta - Todos-362</v>
          </cell>
          <cell r="E2427"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7" t="str">
            <v>un</v>
          </cell>
          <cell r="G2427">
            <v>21</v>
          </cell>
          <cell r="H2427">
            <v>37240</v>
          </cell>
          <cell r="I2427">
            <v>782040</v>
          </cell>
        </row>
        <row r="2428">
          <cell r="D2428" t="str">
            <v>AS Bogota Picota-59</v>
          </cell>
          <cell r="E2428"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8" t="str">
            <v>un</v>
          </cell>
          <cell r="G2428">
            <v>38</v>
          </cell>
          <cell r="H2428">
            <v>37240</v>
          </cell>
          <cell r="I2428">
            <v>1415120</v>
          </cell>
        </row>
        <row r="2429">
          <cell r="D2429" t="str">
            <v>AS Bogota Picota-207</v>
          </cell>
          <cell r="E2429" t="str">
            <v>Mantenimiento correctivo de puntos de suministro en material PVCP ø.=1,1/2",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29" t="str">
            <v>un</v>
          </cell>
          <cell r="G2429">
            <v>45</v>
          </cell>
          <cell r="H2429">
            <v>37240</v>
          </cell>
          <cell r="I2429">
            <v>1675800</v>
          </cell>
        </row>
        <row r="2430">
          <cell r="D2430" t="str">
            <v>IG Medellin Pedregal-75</v>
          </cell>
          <cell r="E2430" t="str">
            <v>Mantenimiento correctivo de puntos de suministro en material PVCP ø.=1,1/4",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0" t="str">
            <v>un</v>
          </cell>
          <cell r="G2430">
            <v>100</v>
          </cell>
          <cell r="H2430">
            <v>31496</v>
          </cell>
          <cell r="I2430">
            <v>3149600</v>
          </cell>
        </row>
        <row r="2431">
          <cell r="D2431" t="str">
            <v>IG Chaparral-69</v>
          </cell>
          <cell r="E2431" t="str">
            <v>Mantenimiento correctivo de puntos de suministro en material PVCP ø.=1,1/4",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1" t="str">
            <v>un</v>
          </cell>
          <cell r="G2431">
            <v>5</v>
          </cell>
          <cell r="H2431">
            <v>31496</v>
          </cell>
          <cell r="I2431">
            <v>157480</v>
          </cell>
        </row>
        <row r="2432">
          <cell r="D2432" t="str">
            <v>IG Manizales RM-343</v>
          </cell>
          <cell r="E2432"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2" t="str">
            <v>un</v>
          </cell>
          <cell r="G2432">
            <v>20</v>
          </cell>
          <cell r="H2432">
            <v>15253</v>
          </cell>
          <cell r="I2432">
            <v>305060</v>
          </cell>
        </row>
        <row r="2433">
          <cell r="D2433" t="str">
            <v>IG Medellin Pedregal-72</v>
          </cell>
          <cell r="E2433"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3" t="str">
            <v>un</v>
          </cell>
          <cell r="G2433">
            <v>640</v>
          </cell>
          <cell r="H2433">
            <v>15253</v>
          </cell>
          <cell r="I2433">
            <v>9761920</v>
          </cell>
        </row>
        <row r="2434">
          <cell r="D2434" t="str">
            <v>IG Apartado-62</v>
          </cell>
          <cell r="E2434"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4" t="str">
            <v>un</v>
          </cell>
          <cell r="G2434">
            <v>185</v>
          </cell>
          <cell r="H2434">
            <v>15253</v>
          </cell>
          <cell r="I2434">
            <v>2821805</v>
          </cell>
        </row>
        <row r="2435">
          <cell r="D2435" t="str">
            <v>IG Manizales EPMSC -84</v>
          </cell>
          <cell r="E2435"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5" t="str">
            <v>un</v>
          </cell>
          <cell r="G2435">
            <v>40</v>
          </cell>
          <cell r="H2435">
            <v>15253</v>
          </cell>
          <cell r="I2435">
            <v>610120</v>
          </cell>
        </row>
        <row r="2436">
          <cell r="D2436" t="str">
            <v>IG Yopal-49</v>
          </cell>
          <cell r="E2436"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6" t="str">
            <v>un</v>
          </cell>
          <cell r="G2436">
            <v>20</v>
          </cell>
          <cell r="H2436">
            <v>15253</v>
          </cell>
          <cell r="I2436">
            <v>305060</v>
          </cell>
        </row>
        <row r="2437">
          <cell r="D2437" t="str">
            <v>IG Valledupar-114</v>
          </cell>
          <cell r="E2437"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7" t="str">
            <v>un</v>
          </cell>
          <cell r="G2437">
            <v>54</v>
          </cell>
          <cell r="H2437">
            <v>15253</v>
          </cell>
          <cell r="I2437">
            <v>823662</v>
          </cell>
        </row>
        <row r="2438">
          <cell r="D2438" t="str">
            <v>IG Chaparral-66</v>
          </cell>
          <cell r="E2438"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8" t="str">
            <v>un</v>
          </cell>
          <cell r="G2438">
            <v>25</v>
          </cell>
          <cell r="H2438">
            <v>15253</v>
          </cell>
          <cell r="I2438">
            <v>381325</v>
          </cell>
        </row>
        <row r="2439">
          <cell r="D2439" t="str">
            <v>AS Cartagena-103</v>
          </cell>
          <cell r="E2439"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39" t="str">
            <v>un</v>
          </cell>
          <cell r="G2439">
            <v>17</v>
          </cell>
          <cell r="H2439">
            <v>15253</v>
          </cell>
          <cell r="I2439">
            <v>259301</v>
          </cell>
        </row>
        <row r="2440">
          <cell r="D2440" t="str">
            <v>AS Bogota Buen Pastor-265</v>
          </cell>
          <cell r="E2440" t="str">
            <v>Mantenimiento correctivo de puntos de suministro en material PVCP ø.=1/2",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0" t="str">
            <v>un</v>
          </cell>
          <cell r="G2440">
            <v>16</v>
          </cell>
          <cell r="H2440">
            <v>15253</v>
          </cell>
          <cell r="I2440">
            <v>244048</v>
          </cell>
        </row>
        <row r="2441">
          <cell r="D2441" t="str">
            <v>IG Medellin Pedregal-73</v>
          </cell>
          <cell r="E2441"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1" t="str">
            <v>un</v>
          </cell>
          <cell r="G2441">
            <v>300</v>
          </cell>
          <cell r="H2441">
            <v>21493</v>
          </cell>
          <cell r="I2441">
            <v>6447900</v>
          </cell>
        </row>
        <row r="2442">
          <cell r="D2442" t="str">
            <v>IG Manizales EPMSC -85</v>
          </cell>
          <cell r="E2442"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2" t="str">
            <v>un</v>
          </cell>
          <cell r="G2442">
            <v>40</v>
          </cell>
          <cell r="H2442">
            <v>21493</v>
          </cell>
          <cell r="I2442">
            <v>859720</v>
          </cell>
        </row>
        <row r="2443">
          <cell r="D2443" t="str">
            <v>IG Valledupar-115</v>
          </cell>
          <cell r="E2443"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3" t="str">
            <v>un</v>
          </cell>
          <cell r="G2443">
            <v>2</v>
          </cell>
          <cell r="H2443">
            <v>21493</v>
          </cell>
          <cell r="I2443">
            <v>42986</v>
          </cell>
        </row>
        <row r="2444">
          <cell r="D2444" t="str">
            <v>IG Chaparral-67</v>
          </cell>
          <cell r="E2444"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4" t="str">
            <v>un</v>
          </cell>
          <cell r="G2444">
            <v>5</v>
          </cell>
          <cell r="H2444">
            <v>21493</v>
          </cell>
          <cell r="I2444">
            <v>107465</v>
          </cell>
        </row>
        <row r="2445">
          <cell r="D2445" t="str">
            <v>AS Cartagena-104</v>
          </cell>
          <cell r="E2445"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5" t="str">
            <v>un</v>
          </cell>
          <cell r="G2445">
            <v>2</v>
          </cell>
          <cell r="H2445">
            <v>21493</v>
          </cell>
          <cell r="I2445">
            <v>42986</v>
          </cell>
        </row>
        <row r="2446">
          <cell r="D2446" t="str">
            <v>IG Manizales RM-344</v>
          </cell>
          <cell r="E2446" t="str">
            <v>Mantenimiento correctivo de puntos de suministro en material PVCP ø.=3/4", incluyendo los cambios de la tubería dañada, los accesorios de unión, cambios de dirección, derivaciones, reducciones, y cualquier otro accesorio requerido, cortes necesarios, andamiaje para trabajos an altura, y cualquier otro requerido para su correcto mantenimiento y puesta en funcionamiento. NO incluye abrazaderas, ni pinturas, ni registros de control. EL PUNTO ESTA CONTEMPLADO DESDE EL PRIMER ACCESORIO DE CAMBIO DE DIRECCIÓN HORIZONTAL A VERTICAL</v>
          </cell>
          <cell r="F2446" t="str">
            <v>un</v>
          </cell>
          <cell r="G2446">
            <v>20</v>
          </cell>
          <cell r="H2446">
            <v>21493</v>
          </cell>
          <cell r="I2446">
            <v>429860</v>
          </cell>
        </row>
        <row r="2447">
          <cell r="D2447" t="str">
            <v>IG Manizales RM-335</v>
          </cell>
          <cell r="E2447"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47" t="str">
            <v>ml</v>
          </cell>
          <cell r="G2447">
            <v>80</v>
          </cell>
          <cell r="H2447">
            <v>11300</v>
          </cell>
          <cell r="I2447">
            <v>904000</v>
          </cell>
        </row>
        <row r="2448">
          <cell r="D2448" t="str">
            <v>IG Medellin Pedregal-86</v>
          </cell>
          <cell r="E2448"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48" t="str">
            <v>ml</v>
          </cell>
          <cell r="G2448">
            <v>1120</v>
          </cell>
          <cell r="H2448">
            <v>11300</v>
          </cell>
          <cell r="I2448">
            <v>12656000</v>
          </cell>
        </row>
        <row r="2449">
          <cell r="D2449" t="str">
            <v>IG Manizales EPMSC -76</v>
          </cell>
          <cell r="E2449"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49" t="str">
            <v>ml</v>
          </cell>
          <cell r="G2449">
            <v>220</v>
          </cell>
          <cell r="H2449">
            <v>11300</v>
          </cell>
          <cell r="I2449">
            <v>2486000</v>
          </cell>
        </row>
        <row r="2450">
          <cell r="D2450" t="str">
            <v>AS Cucuta - Todos-185</v>
          </cell>
          <cell r="E2450"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0" t="str">
            <v>ml</v>
          </cell>
          <cell r="G2450">
            <v>287.5</v>
          </cell>
          <cell r="H2450">
            <v>11300</v>
          </cell>
          <cell r="I2450">
            <v>3248750</v>
          </cell>
        </row>
        <row r="2451">
          <cell r="D2451" t="str">
            <v>AS Cucuta - Todos-189</v>
          </cell>
          <cell r="E2451"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1" t="str">
            <v>ml</v>
          </cell>
          <cell r="G2451">
            <v>287.5</v>
          </cell>
          <cell r="H2451">
            <v>11300</v>
          </cell>
          <cell r="I2451">
            <v>3248750</v>
          </cell>
        </row>
        <row r="2452">
          <cell r="D2452" t="str">
            <v>AS Cucuta - Todos-273</v>
          </cell>
          <cell r="E2452"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2" t="str">
            <v>ml</v>
          </cell>
          <cell r="G2452">
            <v>182.5</v>
          </cell>
          <cell r="H2452">
            <v>11300</v>
          </cell>
          <cell r="I2452">
            <v>2062250</v>
          </cell>
        </row>
        <row r="2453">
          <cell r="D2453" t="str">
            <v>AS Cucuta - Todos-277</v>
          </cell>
          <cell r="E2453"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3" t="str">
            <v>ml</v>
          </cell>
          <cell r="G2453">
            <v>182.5</v>
          </cell>
          <cell r="H2453">
            <v>11300</v>
          </cell>
          <cell r="I2453">
            <v>2062250</v>
          </cell>
        </row>
        <row r="2454">
          <cell r="D2454" t="str">
            <v>AS Cucuta - Todos-363</v>
          </cell>
          <cell r="E2454"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4" t="str">
            <v>ml</v>
          </cell>
          <cell r="G2454">
            <v>212.5</v>
          </cell>
          <cell r="H2454">
            <v>11300</v>
          </cell>
          <cell r="I2454">
            <v>2401250</v>
          </cell>
        </row>
        <row r="2455">
          <cell r="D2455" t="str">
            <v>AS Cucuta - Todos-367</v>
          </cell>
          <cell r="E2455"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5" t="str">
            <v>ml</v>
          </cell>
          <cell r="G2455">
            <v>212.5</v>
          </cell>
          <cell r="H2455">
            <v>11300</v>
          </cell>
          <cell r="I2455">
            <v>2401250</v>
          </cell>
        </row>
        <row r="2456">
          <cell r="D2456" t="str">
            <v>AS Cartagena-108</v>
          </cell>
          <cell r="E2456" t="str">
            <v>Mantenimiento correctivo de redes de desagüe en material PVCS ø.=2",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6" t="str">
            <v>ml</v>
          </cell>
          <cell r="G2456">
            <v>30</v>
          </cell>
          <cell r="H2456">
            <v>11300</v>
          </cell>
          <cell r="I2456">
            <v>339000</v>
          </cell>
        </row>
        <row r="2457">
          <cell r="D2457" t="str">
            <v>IG Medellin Pedregal-87</v>
          </cell>
          <cell r="E2457"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7" t="str">
            <v>ml</v>
          </cell>
          <cell r="G2457">
            <v>1280</v>
          </cell>
          <cell r="H2457">
            <v>21400</v>
          </cell>
          <cell r="I2457">
            <v>27392000</v>
          </cell>
        </row>
        <row r="2458">
          <cell r="D2458" t="str">
            <v>IG Apartado-63</v>
          </cell>
          <cell r="E2458"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8" t="str">
            <v>un</v>
          </cell>
          <cell r="G2458">
            <v>50</v>
          </cell>
          <cell r="H2458">
            <v>21400</v>
          </cell>
          <cell r="I2458">
            <v>1070000</v>
          </cell>
        </row>
        <row r="2459">
          <cell r="D2459" t="str">
            <v>IG Manizales EPMSC -77</v>
          </cell>
          <cell r="E2459"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59" t="str">
            <v>ml</v>
          </cell>
          <cell r="G2459">
            <v>220</v>
          </cell>
          <cell r="H2459">
            <v>21400</v>
          </cell>
          <cell r="I2459">
            <v>4708000</v>
          </cell>
        </row>
        <row r="2460">
          <cell r="D2460" t="str">
            <v>AS Cartagena-109</v>
          </cell>
          <cell r="E2460"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60" t="str">
            <v>ml</v>
          </cell>
          <cell r="G2460">
            <v>14</v>
          </cell>
          <cell r="H2460">
            <v>21400</v>
          </cell>
          <cell r="I2460">
            <v>299600</v>
          </cell>
        </row>
        <row r="2461">
          <cell r="D2461" t="str">
            <v>AS Bogota Buen Pastor-267</v>
          </cell>
          <cell r="E2461"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61" t="str">
            <v>ml</v>
          </cell>
          <cell r="G2461">
            <v>2</v>
          </cell>
          <cell r="H2461">
            <v>21400</v>
          </cell>
          <cell r="I2461">
            <v>42800</v>
          </cell>
        </row>
        <row r="2462">
          <cell r="D2462" t="str">
            <v>IG Manizales RM-336</v>
          </cell>
          <cell r="E2462" t="str">
            <v>Mantenimiento correctivo de redes de desagüe en material PVCS ø.=4", incluyendo los cambios de la tubería corrida dañada, los accesorios de unión, cambios de dirección, derivaciones, reducciones, y cualquier otro accesorio necesario, cortes necesarios, andamiaje para trabajos an altura, y cualquier otro necesarios para su correcto mantenimiento y puesta en funcionamiento. NO incluye abrazaderas, ni pinturas</v>
          </cell>
          <cell r="F2462" t="str">
            <v>ml</v>
          </cell>
          <cell r="G2462">
            <v>80</v>
          </cell>
          <cell r="H2462">
            <v>21400</v>
          </cell>
          <cell r="I2462">
            <v>1712000</v>
          </cell>
        </row>
        <row r="2463">
          <cell r="D2463" t="str">
            <v>IG Medellin Pedregal-88</v>
          </cell>
          <cell r="E2463" t="str">
            <v>Mantenimiento correctivo de redes de desagüe en material PVCS ø.=6", incluyendo los cambios de la tubería corrida dañada, los accesorios de unión, cambios de dirección, derivaciones, reducciones, y cualquier otro accesorio necesario, cortes necesarios, andamiaje para trabajos en altura, y cualquier otro necesarios para su correcto mantenimiento y puesta en funcionamiento. NO incluye abrazaderas, ni pinturas</v>
          </cell>
          <cell r="F2463" t="str">
            <v>un</v>
          </cell>
          <cell r="G2463">
            <v>504</v>
          </cell>
          <cell r="H2463">
            <v>44486</v>
          </cell>
          <cell r="I2463">
            <v>22420944</v>
          </cell>
        </row>
        <row r="2464">
          <cell r="D2464" t="str">
            <v>IG Manizales RM-339</v>
          </cell>
          <cell r="E2464" t="str">
            <v>Mantenimiento correctivo de redes de suministro en material PVCP ø.=1",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4" t="str">
            <v>ml</v>
          </cell>
          <cell r="G2464">
            <v>60</v>
          </cell>
          <cell r="H2464">
            <v>9016</v>
          </cell>
          <cell r="I2464">
            <v>540960</v>
          </cell>
        </row>
        <row r="2465">
          <cell r="D2465" t="str">
            <v>IG Medellin Pedregal-79</v>
          </cell>
          <cell r="E2465" t="str">
            <v>Mantenimiento correctivo de redes de suministro en material PVCP ø.=1",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5" t="str">
            <v>ml</v>
          </cell>
          <cell r="G2465">
            <v>1000</v>
          </cell>
          <cell r="H2465">
            <v>9016</v>
          </cell>
          <cell r="I2465">
            <v>9016000</v>
          </cell>
        </row>
        <row r="2466">
          <cell r="D2466" t="str">
            <v>IG Manizales EPMSC -80</v>
          </cell>
          <cell r="E2466" t="str">
            <v>Mantenimiento correctivo de redes de suministro en material PVCP ø.=1",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6" t="str">
            <v>ml</v>
          </cell>
          <cell r="G2466">
            <v>120</v>
          </cell>
          <cell r="H2466">
            <v>9016</v>
          </cell>
          <cell r="I2466">
            <v>1081920</v>
          </cell>
        </row>
        <row r="2467">
          <cell r="D2467" t="str">
            <v>IG Manizales RM-340</v>
          </cell>
          <cell r="E2467"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7" t="str">
            <v>ml</v>
          </cell>
          <cell r="G2467">
            <v>60</v>
          </cell>
          <cell r="H2467">
            <v>13561</v>
          </cell>
          <cell r="I2467">
            <v>813660</v>
          </cell>
        </row>
        <row r="2468">
          <cell r="D2468" t="str">
            <v>IG Medellin Pedregal-80</v>
          </cell>
          <cell r="E2468"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8" t="str">
            <v>ml</v>
          </cell>
          <cell r="G2468">
            <v>500</v>
          </cell>
          <cell r="H2468">
            <v>13561</v>
          </cell>
          <cell r="I2468">
            <v>6780500</v>
          </cell>
        </row>
        <row r="2469">
          <cell r="D2469" t="str">
            <v>IG Manizales EPMSC -81</v>
          </cell>
          <cell r="E2469"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69" t="str">
            <v>ml</v>
          </cell>
          <cell r="G2469">
            <v>120</v>
          </cell>
          <cell r="H2469">
            <v>13561</v>
          </cell>
          <cell r="I2469">
            <v>1627320</v>
          </cell>
        </row>
        <row r="2470">
          <cell r="D2470" t="str">
            <v>AS Cucuta - Todos-183</v>
          </cell>
          <cell r="E2470"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0" t="str">
            <v>ml</v>
          </cell>
          <cell r="G2470">
            <v>287.5</v>
          </cell>
          <cell r="H2470">
            <v>13561</v>
          </cell>
          <cell r="I2470">
            <v>3898787.5</v>
          </cell>
        </row>
        <row r="2471">
          <cell r="D2471" t="str">
            <v>AS Cucuta - Todos-271</v>
          </cell>
          <cell r="E2471"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1" t="str">
            <v>ml</v>
          </cell>
          <cell r="G2471">
            <v>182.5</v>
          </cell>
          <cell r="H2471">
            <v>13561</v>
          </cell>
          <cell r="I2471">
            <v>2474882.5</v>
          </cell>
        </row>
        <row r="2472">
          <cell r="D2472" t="str">
            <v>AS Cucuta - Todos-361</v>
          </cell>
          <cell r="E2472" t="str">
            <v>Mantenimiento correctivo de redes de suministro en material PVCP ø.=1,1/2",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2" t="str">
            <v>ml</v>
          </cell>
          <cell r="G2472">
            <v>212.5</v>
          </cell>
          <cell r="H2472">
            <v>13561</v>
          </cell>
          <cell r="I2472">
            <v>2881712.5</v>
          </cell>
        </row>
        <row r="2473">
          <cell r="D2473" t="str">
            <v>IG Medellin Pedregal-77</v>
          </cell>
          <cell r="E2473" t="str">
            <v>Mantenimiento correctivo de redes de suministro en material PVCP ø.=1/2",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3" t="str">
            <v>ml</v>
          </cell>
          <cell r="G2473">
            <v>3584</v>
          </cell>
          <cell r="H2473">
            <v>6445</v>
          </cell>
          <cell r="I2473">
            <v>23098880</v>
          </cell>
        </row>
        <row r="2474">
          <cell r="D2474" t="str">
            <v>IG Manizales EPMSC -78</v>
          </cell>
          <cell r="E2474" t="str">
            <v>Mantenimiento correctivo de redes de suministro en material PVCP ø.=1/2",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4" t="str">
            <v>ml</v>
          </cell>
          <cell r="G2474">
            <v>180</v>
          </cell>
          <cell r="H2474">
            <v>6445</v>
          </cell>
          <cell r="I2474">
            <v>1160100</v>
          </cell>
        </row>
        <row r="2475">
          <cell r="D2475" t="str">
            <v>AS Cucuta - Todos-61</v>
          </cell>
          <cell r="E2475" t="str">
            <v>Mantenimiento correctivo de redes de suministro en material PVCP ø.=1/2",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5" t="str">
            <v>ml</v>
          </cell>
          <cell r="G2475">
            <v>196</v>
          </cell>
          <cell r="H2475">
            <v>6445</v>
          </cell>
          <cell r="I2475">
            <v>1263220</v>
          </cell>
        </row>
        <row r="2476">
          <cell r="D2476" t="str">
            <v>IG Manizales RM-337</v>
          </cell>
          <cell r="E2476" t="str">
            <v>Mantenimiento correctivo de redes de suministro en material PVCP ø.=1/2",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6" t="str">
            <v>ml</v>
          </cell>
          <cell r="G2476">
            <v>80</v>
          </cell>
          <cell r="H2476">
            <v>6445</v>
          </cell>
          <cell r="I2476">
            <v>515600</v>
          </cell>
        </row>
        <row r="2477">
          <cell r="D2477" t="str">
            <v>IG Medellin Pedregal-81</v>
          </cell>
          <cell r="E2477" t="str">
            <v>Mantenimiento correctivo de redes de suministro en material PVCP ø.=2",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7" t="str">
            <v>un</v>
          </cell>
          <cell r="G2477">
            <v>200</v>
          </cell>
          <cell r="H2477">
            <v>16934</v>
          </cell>
          <cell r="I2477">
            <v>3386800</v>
          </cell>
        </row>
        <row r="2478">
          <cell r="D2478" t="str">
            <v>IG Manizales EPMSC -82</v>
          </cell>
          <cell r="E2478" t="str">
            <v>Mantenimiento correctivo de redes de suministro en material PVCP ø.=2",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8" t="str">
            <v>un</v>
          </cell>
          <cell r="G2478">
            <v>140</v>
          </cell>
          <cell r="H2478">
            <v>16934</v>
          </cell>
          <cell r="I2478">
            <v>2370760</v>
          </cell>
        </row>
        <row r="2479">
          <cell r="D2479" t="str">
            <v>AS Bogota Buen Pastor-259</v>
          </cell>
          <cell r="E2479" t="str">
            <v>Mantenimiento correctivo de redes de suministro en material PVCP ø.=2",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79" t="str">
            <v>un</v>
          </cell>
          <cell r="G2479">
            <v>2</v>
          </cell>
          <cell r="H2479">
            <v>16934</v>
          </cell>
          <cell r="I2479">
            <v>33868</v>
          </cell>
        </row>
        <row r="2480">
          <cell r="D2480" t="str">
            <v>IG Manizales RM-341</v>
          </cell>
          <cell r="E2480" t="str">
            <v>Mantenimiento correctivo de redes de suministro en material PVCP ø.=2",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80" t="str">
            <v>ml</v>
          </cell>
          <cell r="G2480">
            <v>60</v>
          </cell>
          <cell r="H2480">
            <v>16934</v>
          </cell>
          <cell r="I2480">
            <v>1016040</v>
          </cell>
        </row>
        <row r="2481">
          <cell r="D2481" t="str">
            <v>IG Manizales RM-338</v>
          </cell>
          <cell r="E2481" t="str">
            <v>Mantenimiento correctivo de redes de suministro en material PVCP ø.=3/4",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81" t="str">
            <v>ml</v>
          </cell>
          <cell r="G2481">
            <v>60</v>
          </cell>
          <cell r="H2481">
            <v>7536</v>
          </cell>
          <cell r="I2481">
            <v>452160</v>
          </cell>
        </row>
        <row r="2482">
          <cell r="D2482" t="str">
            <v>IG Medellin Pedregal-78</v>
          </cell>
          <cell r="E2482" t="str">
            <v>Mantenimiento correctivo de redes de suministro en material PVCP ø.=3/4",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82" t="str">
            <v>ml</v>
          </cell>
          <cell r="G2482">
            <v>2500</v>
          </cell>
          <cell r="H2482">
            <v>7536</v>
          </cell>
          <cell r="I2482">
            <v>18840000</v>
          </cell>
        </row>
        <row r="2483">
          <cell r="D2483" t="str">
            <v>IG Manizales EPMSC -79</v>
          </cell>
          <cell r="E2483" t="str">
            <v>Mantenimiento correctivo de redes de suministro en material PVCP ø.=3/4", incluyendo los cambios de la tubería corrida dañada, los accesorios de unión, cambios de dirección, derivaciones, reducciones, y cualquier otro accesorio necesario, cortes necesarios, andamiaje para trabajos an altura, y cualquier otro requerido para su correcto mantenimiento y puesta en funcionamiento. NO incluye abrazaderas, ni pinturas, ni registros de control</v>
          </cell>
          <cell r="F2483" t="str">
            <v>ml</v>
          </cell>
          <cell r="G2483">
            <v>140</v>
          </cell>
          <cell r="H2483">
            <v>7536</v>
          </cell>
          <cell r="I2483">
            <v>1055040</v>
          </cell>
        </row>
        <row r="2484">
          <cell r="D2484" t="str">
            <v>AS Cucuta - Todos-229</v>
          </cell>
          <cell r="E2484"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4" t="str">
            <v>un</v>
          </cell>
          <cell r="G2484">
            <v>12</v>
          </cell>
          <cell r="H2484">
            <v>95809</v>
          </cell>
          <cell r="I2484">
            <v>1149708</v>
          </cell>
        </row>
        <row r="2485">
          <cell r="D2485" t="str">
            <v>AS Cucuta - Todos-233</v>
          </cell>
          <cell r="E2485"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5" t="str">
            <v>un</v>
          </cell>
          <cell r="G2485">
            <v>14</v>
          </cell>
          <cell r="H2485">
            <v>95809</v>
          </cell>
          <cell r="I2485">
            <v>1341326</v>
          </cell>
        </row>
        <row r="2486">
          <cell r="D2486" t="str">
            <v>AS Cucuta - Todos-319</v>
          </cell>
          <cell r="E2486"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6" t="str">
            <v>un</v>
          </cell>
          <cell r="G2486">
            <v>19</v>
          </cell>
          <cell r="H2486">
            <v>95809</v>
          </cell>
          <cell r="I2486">
            <v>1820371</v>
          </cell>
        </row>
        <row r="2487">
          <cell r="D2487" t="str">
            <v>AS Cucuta - Todos-323</v>
          </cell>
          <cell r="E2487"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7" t="str">
            <v>un</v>
          </cell>
          <cell r="G2487">
            <v>13</v>
          </cell>
          <cell r="H2487">
            <v>95809</v>
          </cell>
          <cell r="I2487">
            <v>1245517</v>
          </cell>
        </row>
        <row r="2488">
          <cell r="D2488" t="str">
            <v>AS Cucuta - Todos-405</v>
          </cell>
          <cell r="E2488"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8" t="str">
            <v>un</v>
          </cell>
          <cell r="G2488">
            <v>19</v>
          </cell>
          <cell r="H2488">
            <v>95809</v>
          </cell>
          <cell r="I2488">
            <v>1820371</v>
          </cell>
        </row>
        <row r="2489">
          <cell r="D2489" t="str">
            <v>AS Cucuta - Todos-408</v>
          </cell>
          <cell r="E2489"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instalación de tres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89" t="str">
            <v>un</v>
          </cell>
          <cell r="G2489">
            <v>19</v>
          </cell>
          <cell r="H2489">
            <v>95809</v>
          </cell>
          <cell r="I2489">
            <v>1820371</v>
          </cell>
        </row>
        <row r="2490">
          <cell r="D2490" t="str">
            <v>AS Bogota Area Sanidad-90</v>
          </cell>
          <cell r="E2490"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repocisión de bisagras de tipo cilindro macizo de alta carga (bisagra pistón) en caso de requerirse, la instalación de tres (3)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90" t="str">
            <v>un</v>
          </cell>
          <cell r="G2490">
            <v>7</v>
          </cell>
          <cell r="H2490">
            <v>111809</v>
          </cell>
          <cell r="I2490">
            <v>782663</v>
          </cell>
        </row>
        <row r="2491">
          <cell r="D2491" t="str">
            <v>AS Bogota Salud Mental-292</v>
          </cell>
          <cell r="E2491"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repocisión de bisagras de tipo cilindro macizo de alta carga (bisagra pistón) en caso de requerirse, la instalación de tres (3)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91" t="str">
            <v>un</v>
          </cell>
          <cell r="G2491">
            <v>15</v>
          </cell>
          <cell r="H2491">
            <v>111809</v>
          </cell>
          <cell r="I2491">
            <v>1677135</v>
          </cell>
        </row>
        <row r="2492">
          <cell r="D2492" t="str">
            <v>AS Bogota Picota-250</v>
          </cell>
          <cell r="E2492" t="str">
            <v>Mantenimiento de puertas entamboradas existentes en carpintería metálica abarcando rangos de ancho de 0,70 - 0,90m y altos de 1,90 - 2,00m, realizando el desmonte de la hoja de la puerta, lijando la totalidad de la superficie de la hoja y de su respectivo marco, reponiendo soldaduras para fijar elementos sueltos, masillando las caras vistas de hoja y marco para lograr superficies uniformes, y aplicando pintura anticorrosiva alquídica en dos (2) capas sobre la totalidad de los elementos metálicos. Incluye la repocisión de bisagras de tipo cilindro macizo de alta carga (bisagra pistón) en caso de requerirse, la instalación de tres (3) pasadores en la hoja según planos de detalle, fabricados en varilla lisa de acero de 1/2" con respectivo portacandado. Incluye soldaduras y complementarios, montaje final, anticorrosivo. NO incluye repocisión de ninguna pieza adicional a lo mencionado, ni pintura de acabado</v>
          </cell>
          <cell r="F2492" t="str">
            <v>un</v>
          </cell>
          <cell r="G2492">
            <v>30</v>
          </cell>
          <cell r="H2492">
            <v>111809</v>
          </cell>
          <cell r="I2492">
            <v>3354270</v>
          </cell>
        </row>
        <row r="2493">
          <cell r="D2493" t="str">
            <v>AS Bogota Picota-153</v>
          </cell>
          <cell r="E2493" t="str">
            <v>Mantenimiento de Puertas reja existentes de tipología barrotes, lijando la totalidad de los elementos metálicos, masillando y corrigiendo menores, aplicando pintura anticorrosiva alquídica en dos (2) capas sobre la totalidad de elementos, dando acabado con esmalte sintético alquídico a base de aceite en tres (3) capas aplicadas con pistola sobre la totalidad de elementos. NO incluye reemplazo ni reposición de ningun elemento metálico</v>
          </cell>
          <cell r="F2493" t="str">
            <v>m2</v>
          </cell>
          <cell r="G2493">
            <v>80</v>
          </cell>
          <cell r="H2493">
            <v>33042</v>
          </cell>
          <cell r="I2493">
            <v>2643360</v>
          </cell>
        </row>
        <row r="2494">
          <cell r="D2494" t="str">
            <v>IG Bogota la Picota-139</v>
          </cell>
          <cell r="E2494" t="str">
            <v>MANTENIMIENTO DE TANQUES HIDRONEUMATIICOS: INCLUYE: calibración y precarga de todos los tanques Hidroneumaticos dependiendo de su capacidad de precarga, Inspección del estado de los tanques y las conexiones, revisión y calibración de los presos tatos y cargadores, suministro de los presos tatos averiados, o que no se puedad calibrar, revisión de las mangueras aceradas de las bombas lider.</v>
          </cell>
          <cell r="F2494" t="str">
            <v>un</v>
          </cell>
          <cell r="G2494">
            <v>1</v>
          </cell>
          <cell r="H2494">
            <v>1160000</v>
          </cell>
          <cell r="I2494">
            <v>1160000</v>
          </cell>
        </row>
        <row r="2495">
          <cell r="D2495" t="str">
            <v>IG Apartado-141</v>
          </cell>
          <cell r="E2495" t="str">
            <v>Mantenimiento de transferencia automatica de 1280A 480V. Incluye pruebas de transferencia, cambio o configuracion de sistema VORKOM I existente, retorqueo de elementos, revision y/o cambio de bobinas cierre, apertura, minima de interruptores motorizados, aseo y todas las actividades o elementos necesarios para el correcto funcionamiento de la transferencia.</v>
          </cell>
          <cell r="F2495" t="str">
            <v>UN</v>
          </cell>
          <cell r="G2495">
            <v>1</v>
          </cell>
          <cell r="H2495">
            <v>2602697</v>
          </cell>
          <cell r="I2495">
            <v>2602697</v>
          </cell>
        </row>
        <row r="2496">
          <cell r="D2496" t="str">
            <v>IG Combita-112</v>
          </cell>
          <cell r="E2496" t="str">
            <v>Mantenimiento de transferencia automatica de 1280A 480V. Incluye pruebas de transferencia, cambio o configuracion de sistema VORKOM I existente, retorqueo de elementos, revision y/o cambio de bobinas cierre, apertura, minima de interruptores motorizados, aseo y todas las actividades o elementos necesarios para el correcto funcionamiento de la transferencia.</v>
          </cell>
          <cell r="F2496" t="str">
            <v>UN</v>
          </cell>
          <cell r="G2496">
            <v>1</v>
          </cell>
          <cell r="H2496">
            <v>2602697</v>
          </cell>
          <cell r="I2496">
            <v>2602697</v>
          </cell>
        </row>
        <row r="2497">
          <cell r="D2497" t="str">
            <v>IG Medellin Pedregal-205</v>
          </cell>
          <cell r="E2497" t="str">
            <v>Mantenimiento de transferencia automatica de 1312A 220V. Incluye pruebas de transferencia, cambio o configuracion de sistema  existente, retorqueo de elementos, revision y/o cambio de bobinas cierre, apertura, minima de interruptores motorizados, aseo y todas las actividades o elementos necesarios para el correcto funcionamiento de la transferencia.</v>
          </cell>
          <cell r="F2497" t="str">
            <v>UN</v>
          </cell>
          <cell r="G2497">
            <v>2</v>
          </cell>
          <cell r="H2497">
            <v>2289111</v>
          </cell>
          <cell r="I2497">
            <v>4578222</v>
          </cell>
        </row>
        <row r="2498">
          <cell r="D2498" t="str">
            <v>IG Medellin Pedregal-206</v>
          </cell>
          <cell r="E2498" t="str">
            <v>Mantenimiento de transferencia automatica de 1640A 220V. Incluye pruebas de transferencia, cambio o configuracion de sistema  existente, retorqueo de elementos, revision y/o cambio de bobinas cierre, apertura, minima de interruptores motorizados, aseo y todas las actividades o elementos necesarios para el correcto funcionamiento de la transferencia.</v>
          </cell>
          <cell r="F2498" t="str">
            <v>UN</v>
          </cell>
          <cell r="G2498">
            <v>1</v>
          </cell>
          <cell r="H2498">
            <v>2405111</v>
          </cell>
          <cell r="I2498">
            <v>2405111</v>
          </cell>
        </row>
        <row r="2499">
          <cell r="D2499" t="str">
            <v>IG Medellin Pedregal-207</v>
          </cell>
          <cell r="E2499" t="str">
            <v>Mantenimiento de transferencia automatica de 1840A 220V. Incluye pruebas de transferencia, cambio o configuracion de sistema  existente, retorqueo de elementos, revision y/o cambio de bobinas cierre, apertura, minima de interruptores motorizados, aseo y todas las actividades o elementos necesarios para el correcto funcionamiento de la transferencia.</v>
          </cell>
          <cell r="F2499" t="str">
            <v>UN</v>
          </cell>
          <cell r="G2499">
            <v>1</v>
          </cell>
          <cell r="H2499">
            <v>2589814</v>
          </cell>
          <cell r="I2499">
            <v>2589814</v>
          </cell>
        </row>
        <row r="2500">
          <cell r="D2500" t="str">
            <v xml:space="preserve"> AS Medellin Bellavista-198</v>
          </cell>
          <cell r="E2500" t="str">
            <v>Mantenimiento de transferencia automatica de 300A 220V. Incluye pruebas de transferencia, cambio o configuracion de sistema existente, retorqueo de elementos, aseo y todas las actividades o elementos necesarios para el correcto funcionamiento de la transferencia.</v>
          </cell>
          <cell r="F2500" t="str">
            <v>UN</v>
          </cell>
          <cell r="G2500">
            <v>1</v>
          </cell>
          <cell r="H2500">
            <v>1471869</v>
          </cell>
          <cell r="I2500">
            <v>1471869</v>
          </cell>
        </row>
        <row r="2501">
          <cell r="D2501" t="str">
            <v>AS Itagui-194</v>
          </cell>
          <cell r="E2501" t="str">
            <v>Mantenimiento de transferencia automatica de 300A 220V. Incluye pruebas de transferencia, cambio o configuracion de sistema existente, retorqueo de elementos, aseo y todas las actividades o elementos necesarios para el correcto funcionamiento de la transferencia.</v>
          </cell>
          <cell r="F2501" t="str">
            <v>UN</v>
          </cell>
          <cell r="G2501">
            <v>1</v>
          </cell>
          <cell r="H2501">
            <v>1471869</v>
          </cell>
          <cell r="I2501">
            <v>1471869</v>
          </cell>
        </row>
        <row r="2502">
          <cell r="D2502" t="str">
            <v>AS Puerto Triunfo-170</v>
          </cell>
          <cell r="E2502" t="str">
            <v>Mantenimiento de transferencia automatica de 300A 220V. Incluye pruebas de transferencia, cambio o configuracion de sistema existente, retorqueo de elementos, aseo y todas las actividades o elementos necesarios para el correcto funcionamiento de la transferencia.</v>
          </cell>
          <cell r="F2502" t="str">
            <v>UN</v>
          </cell>
          <cell r="G2502">
            <v>1</v>
          </cell>
          <cell r="H2502">
            <v>1471869</v>
          </cell>
          <cell r="I2502">
            <v>1471869</v>
          </cell>
        </row>
        <row r="2503">
          <cell r="D2503" t="str">
            <v>AS Medellin Pedregal-152</v>
          </cell>
          <cell r="E2503" t="str">
            <v>Mantenimiento de transferencia automatica de 300A 220V. Incluye pruebas de transferencia, cambio o configuracion de sistema existente, retorqueo de elementos, aseo y todas las actividades o elementos necesarios para el correcto funcionamiento de la transferencia.</v>
          </cell>
          <cell r="F2503" t="str">
            <v>UN</v>
          </cell>
          <cell r="G2503">
            <v>1</v>
          </cell>
          <cell r="H2503">
            <v>1471869</v>
          </cell>
          <cell r="I2503">
            <v>1471869</v>
          </cell>
        </row>
        <row r="2504">
          <cell r="D2504" t="str">
            <v>IG Pitalito-131</v>
          </cell>
          <cell r="E2504" t="str">
            <v>Mantenimiento de transferencia automatica de 300A 220V. Incluye pruebas de transferencia, cambio o configuracion de sistema existente, retorqueo de elementos, aseo y todas las actividades o elementos necesarios para el correcto funcionamiento de la transferencia.</v>
          </cell>
          <cell r="F2504" t="str">
            <v>UN</v>
          </cell>
          <cell r="G2504">
            <v>1</v>
          </cell>
          <cell r="H2504">
            <v>1471869</v>
          </cell>
          <cell r="I2504">
            <v>1471869</v>
          </cell>
        </row>
        <row r="2505">
          <cell r="D2505" t="str">
            <v>IG Itagui-202</v>
          </cell>
          <cell r="E2505" t="str">
            <v>Mantenimiento de transferencia automatica de 574A 220V., Incluye pruebas de transferencia, cambio o configuracion de sistema existente, retorqueo de elementos, revision y/o cambio de bobinas cierre, apertura, minima de interruptores motorizados, aseo y todas las actividades o elementos necesarios para el correcto funcionamiento de la transferencia.</v>
          </cell>
          <cell r="F2505" t="str">
            <v>UN</v>
          </cell>
          <cell r="G2505">
            <v>3</v>
          </cell>
          <cell r="H2505">
            <v>1402422</v>
          </cell>
          <cell r="I2505">
            <v>4207266</v>
          </cell>
        </row>
        <row r="2506">
          <cell r="D2506" t="str">
            <v>IG Medellin Pedregal-204</v>
          </cell>
          <cell r="E2506" t="str">
            <v>Mantenimiento de transferencia automatica de 790A 220V. Incluye pruebas de transferencia, cambio o configuracion de sistema  existente, retorqueo de elementos, revision y/o cambio de bobinas cierre, apertura, minima de interruptores motorizados, aseo y todas las actividades o elementos necesarios para el correcto funcionamiento de la transferencia.</v>
          </cell>
          <cell r="F2506" t="str">
            <v>UN</v>
          </cell>
          <cell r="G2506">
            <v>1</v>
          </cell>
          <cell r="H2506">
            <v>2173111</v>
          </cell>
          <cell r="I2506">
            <v>2173111</v>
          </cell>
        </row>
        <row r="2507">
          <cell r="D2507" t="str">
            <v>AS Cucuta - Todos-232</v>
          </cell>
          <cell r="E2507"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07" t="str">
            <v>m2</v>
          </cell>
          <cell r="G2507">
            <v>8.52</v>
          </cell>
          <cell r="H2507">
            <v>37309</v>
          </cell>
          <cell r="I2507">
            <v>317872.68</v>
          </cell>
        </row>
        <row r="2508">
          <cell r="D2508" t="str">
            <v>AS Cucuta - Todos-236</v>
          </cell>
          <cell r="E2508"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08" t="str">
            <v>m2</v>
          </cell>
          <cell r="G2508">
            <v>8.52</v>
          </cell>
          <cell r="H2508">
            <v>37309</v>
          </cell>
          <cell r="I2508">
            <v>317872.68</v>
          </cell>
        </row>
        <row r="2509">
          <cell r="D2509" t="str">
            <v>AS Cucuta - Todos-322</v>
          </cell>
          <cell r="E2509"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09" t="str">
            <v>m2</v>
          </cell>
          <cell r="G2509">
            <v>9.7799999999999994</v>
          </cell>
          <cell r="H2509">
            <v>37309</v>
          </cell>
          <cell r="I2509">
            <v>364882.02</v>
          </cell>
        </row>
        <row r="2510">
          <cell r="D2510" t="str">
            <v>AS Cucuta - Todos-326</v>
          </cell>
          <cell r="E2510"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10" t="str">
            <v>m2</v>
          </cell>
          <cell r="G2510">
            <v>8.52</v>
          </cell>
          <cell r="H2510">
            <v>37309</v>
          </cell>
          <cell r="I2510">
            <v>317872.68</v>
          </cell>
        </row>
        <row r="2511">
          <cell r="D2511" t="str">
            <v>AS Cucuta - Todos-407</v>
          </cell>
          <cell r="E2511"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11" t="str">
            <v>m2</v>
          </cell>
          <cell r="G2511">
            <v>9.7799999999999994</v>
          </cell>
          <cell r="H2511">
            <v>37309</v>
          </cell>
          <cell r="I2511">
            <v>364882.02</v>
          </cell>
        </row>
        <row r="2512">
          <cell r="D2512" t="str">
            <v>AS Cucuta - Todos-411</v>
          </cell>
          <cell r="E2512" t="str">
            <v>Mantenimiento del acabado en granito pulido de los lavamanos corridos existentes, incluyendo la pulida de la superficie, masillado con cemento blanco donde requiera, y aplicación de hidrófugo incoloro con base en siliconas, tipo Sika Transparente 10 o equivalente de igual calidad o superior, aplicado en dos (2) capas. Incluye limpieza y preparación de superficie. El pago por m2 será medido en la superficie tratada en desarrollo</v>
          </cell>
          <cell r="F2512" t="str">
            <v>m2</v>
          </cell>
          <cell r="G2512">
            <v>9.7799999999999994</v>
          </cell>
          <cell r="H2512">
            <v>37309</v>
          </cell>
          <cell r="I2512">
            <v>364882.02</v>
          </cell>
        </row>
        <row r="2513">
          <cell r="D2513" t="str">
            <v>IG Neiva-108</v>
          </cell>
          <cell r="E2513" t="str">
            <v>Mantenimiento general correctivo de planta electrica de 125kVA. Incluye suministro de baterias, cargador de baterias, refrigerante, aceite, filtros de aceite y filtros combustible, filtro de aire, 10 galones de ACPM, verificacion de cableado y modulos de control, adecuacion y cambio de tuberia de escape y puebas funcionales.</v>
          </cell>
          <cell r="F2513" t="str">
            <v>UN</v>
          </cell>
          <cell r="G2513">
            <v>1</v>
          </cell>
          <cell r="H2513">
            <v>2043719</v>
          </cell>
          <cell r="I2513">
            <v>2043719</v>
          </cell>
        </row>
        <row r="2514">
          <cell r="D2514" t="str">
            <v>IG Itagui-200</v>
          </cell>
          <cell r="E2514" t="str">
            <v>Mantenimiento general correctivo de planta electrica de 165kVA. Incluye suministro de baterias, cargador de baterias, refrigerante, aceite, filtros de aceite y filtros combustible, filtro de aire, 10 galones de ACPM, verificacion de cableado y modulos de control, adecuacion y cambio de tuberia de escape y puebas funcionales.</v>
          </cell>
          <cell r="F2514" t="str">
            <v>UN</v>
          </cell>
          <cell r="G2514">
            <v>3</v>
          </cell>
          <cell r="H2514">
            <v>2148119</v>
          </cell>
          <cell r="I2514">
            <v>6444357</v>
          </cell>
        </row>
        <row r="2515">
          <cell r="D2515" t="str">
            <v>IG Santa Rosa -180</v>
          </cell>
          <cell r="E2515" t="str">
            <v>Mantenimiento general correctivo de planta electrica de 200kVA. Incluye suministro de baterias, cargador de baterias, refrigerante, aceite, filtros de aceite y filtros combustible, filtro de aire, 10 galones de ACPM, verificacion de cableado y modulos de control, adecuacion y cambio de tuberia de escape y puebas funcionales.</v>
          </cell>
          <cell r="F2515" t="str">
            <v>UN</v>
          </cell>
          <cell r="G2515">
            <v>1</v>
          </cell>
          <cell r="H2515">
            <v>2273399</v>
          </cell>
          <cell r="I2515">
            <v>2273399</v>
          </cell>
        </row>
        <row r="2516">
          <cell r="D2516" t="str">
            <v>IG Itagui-201</v>
          </cell>
          <cell r="E2516" t="str">
            <v>Mantenimiento general correctivo de planta electrica de 225kVA. Incluye suministro de baterias, cargador de baterias, refrigerante, aceite, filtros de aceite y filtros combustible, filtro de aire, 10 galones de ACPM, verificacion de cableado y modulos de control, adecuacion y cambio de tuberia de escape y puebas funcionales.</v>
          </cell>
          <cell r="F2516" t="str">
            <v>UN</v>
          </cell>
          <cell r="G2516">
            <v>1</v>
          </cell>
          <cell r="H2516">
            <v>2482199</v>
          </cell>
          <cell r="I2516">
            <v>2482199</v>
          </cell>
        </row>
        <row r="2517">
          <cell r="D2517" t="str">
            <v>IG Medellin Pedregal-198</v>
          </cell>
          <cell r="E2517" t="str">
            <v>Mantenimiento general correctivo de planta electrica de 300kVA. Incluye suministro de baterias, cargador de baterias, refrigerante, aceite, filtros de aceite y filtros combustible, filtro de aire, 20 galones de ACPM, verificacion de cableado y modulos de control, puebas funcionales.</v>
          </cell>
          <cell r="F2517" t="str">
            <v>UN</v>
          </cell>
          <cell r="G2517">
            <v>1</v>
          </cell>
          <cell r="H2517">
            <v>2772199</v>
          </cell>
          <cell r="I2517">
            <v>2772199</v>
          </cell>
        </row>
        <row r="2518">
          <cell r="D2518" t="str">
            <v>IG Valledupar-252</v>
          </cell>
          <cell r="E2518" t="str">
            <v>Mantenimiento general correctivo de planta electrica de 500kVA. Incluye suministro de baterias, cargador de baterias, refrigerante, aceite, filtros de aceite y filtros combustible, filtro de aire, 20 galones de ACPM, verificacion de cableado y modulos de control, puebas funcionales.</v>
          </cell>
          <cell r="F2518" t="str">
            <v>UN</v>
          </cell>
          <cell r="G2518">
            <v>1</v>
          </cell>
          <cell r="H2518">
            <v>4745039</v>
          </cell>
          <cell r="I2518">
            <v>4745039</v>
          </cell>
        </row>
        <row r="2519">
          <cell r="D2519" t="str">
            <v>IG Medellin Pedregal-199</v>
          </cell>
          <cell r="E2519" t="str">
            <v>Mantenimiento general correctivo de planta electrica de 500kVA. Incluye suministro de baterias, cargador de baterias, refrigerante, aceite, filtros de aceite y filtros combustible, filtro de aire, 20 galones de ACPM, verificacion de cableado y modulos de control, puebas funcionales.</v>
          </cell>
          <cell r="F2519" t="str">
            <v>UN</v>
          </cell>
          <cell r="G2519">
            <v>2</v>
          </cell>
          <cell r="H2519">
            <v>4819279</v>
          </cell>
          <cell r="I2519">
            <v>9638558</v>
          </cell>
        </row>
        <row r="2520">
          <cell r="D2520" t="str">
            <v>IG Medellin Pedregal-200</v>
          </cell>
          <cell r="E2520" t="str">
            <v>Mantenimiento general correctivo de planta electrica de 625kVA. Incluye suministro de baterias, cargador de baterias, refrigerante, aceite, filtros de aceite y filtros combustible, filtro de aire, 20 galones de ACPM, verificacion de cableado y modulos de control, puebas funcionales.</v>
          </cell>
          <cell r="F2520" t="str">
            <v>UN</v>
          </cell>
          <cell r="G2520">
            <v>1</v>
          </cell>
          <cell r="H2520">
            <v>5087239</v>
          </cell>
          <cell r="I2520">
            <v>5087239</v>
          </cell>
        </row>
        <row r="2521">
          <cell r="D2521" t="str">
            <v>IG Combita-111</v>
          </cell>
          <cell r="E2521" t="str">
            <v>Mantenimiento general correctivo de planta electrica de 625kVA. Incluye suministro de baterias, cargador de baterias, refrigerante, aceite, filtros de aceite y filtros combustible, filtro de aire, 20 galones de ACPM, verificacion de cableado y modulos de control, puebas funcionales.</v>
          </cell>
          <cell r="F2521" t="str">
            <v>UN</v>
          </cell>
          <cell r="G2521">
            <v>1</v>
          </cell>
          <cell r="H2521">
            <v>5087239</v>
          </cell>
          <cell r="I2521">
            <v>5087239</v>
          </cell>
        </row>
        <row r="2522">
          <cell r="D2522" t="str">
            <v>IG Yopal-88</v>
          </cell>
          <cell r="E2522" t="str">
            <v>Mantenimiento general correctivo de planta electrica de 625kVA. Incluye suministro de baterias, cargador de baterias, refrigerante, aceite, filtros de aceite y filtros combustible, filtro de aire, 20 galones de ACPM, verificacion de cableado y modulos de control, puebas funcionales.</v>
          </cell>
          <cell r="F2522" t="str">
            <v>UN</v>
          </cell>
          <cell r="G2522">
            <v>1</v>
          </cell>
          <cell r="H2522">
            <v>5087239</v>
          </cell>
          <cell r="I2522">
            <v>5087239</v>
          </cell>
        </row>
        <row r="2523">
          <cell r="D2523" t="str">
            <v>IG Medellin Pedregal-201</v>
          </cell>
          <cell r="E2523" t="str">
            <v>Mantenimiento general correctivo de planta electrica de 625kVA. Incluye suministro de baterias, cargador de baterias, refrigerante, aceite, filtros de aceite y filtros combustible, filtro de aire, 20 galones de ACPM, verificacion de cableado y modulos de control, puebas funcionales.</v>
          </cell>
          <cell r="F2523" t="str">
            <v>UN</v>
          </cell>
          <cell r="G2523">
            <v>1</v>
          </cell>
          <cell r="H2523">
            <v>5087239</v>
          </cell>
          <cell r="I2523">
            <v>5231079</v>
          </cell>
        </row>
        <row r="2524">
          <cell r="D2524" t="str">
            <v>IG Leticia-80</v>
          </cell>
          <cell r="E2524"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4" t="str">
            <v>UN</v>
          </cell>
          <cell r="G2524">
            <v>1</v>
          </cell>
          <cell r="H2524">
            <v>1933599</v>
          </cell>
          <cell r="I2524">
            <v>1933599</v>
          </cell>
        </row>
        <row r="2525">
          <cell r="D2525" t="str">
            <v>IG Itagui-199</v>
          </cell>
          <cell r="E2525"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5" t="str">
            <v>UN</v>
          </cell>
          <cell r="G2525">
            <v>1</v>
          </cell>
          <cell r="H2525">
            <v>1933599</v>
          </cell>
          <cell r="I2525">
            <v>1933599</v>
          </cell>
        </row>
        <row r="2526">
          <cell r="D2526" t="str">
            <v>IG Apartado-143</v>
          </cell>
          <cell r="E2526"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6" t="str">
            <v>UN</v>
          </cell>
          <cell r="G2526">
            <v>1</v>
          </cell>
          <cell r="H2526">
            <v>1933599</v>
          </cell>
          <cell r="I2526">
            <v>1933599</v>
          </cell>
        </row>
        <row r="2527">
          <cell r="D2527" t="str">
            <v>IG Bogota La Modelo-218</v>
          </cell>
          <cell r="E2527"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7" t="str">
            <v>UN</v>
          </cell>
          <cell r="G2527">
            <v>2</v>
          </cell>
          <cell r="H2527">
            <v>1933599</v>
          </cell>
          <cell r="I2527">
            <v>3867198</v>
          </cell>
        </row>
        <row r="2528">
          <cell r="D2528" t="str">
            <v>IG Monteria-135</v>
          </cell>
          <cell r="E2528"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8" t="str">
            <v>un</v>
          </cell>
          <cell r="G2528">
            <v>2</v>
          </cell>
          <cell r="H2528">
            <v>1933599</v>
          </cell>
          <cell r="I2528">
            <v>3867198</v>
          </cell>
        </row>
        <row r="2529">
          <cell r="D2529" t="str">
            <v>IG Pitalito-130</v>
          </cell>
          <cell r="E2529"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29" t="str">
            <v>UN</v>
          </cell>
          <cell r="G2529">
            <v>1</v>
          </cell>
          <cell r="H2529">
            <v>1933599</v>
          </cell>
          <cell r="I2529">
            <v>1933599</v>
          </cell>
        </row>
        <row r="2530">
          <cell r="D2530" t="str">
            <v>IG Corozal-179</v>
          </cell>
          <cell r="E2530"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0" t="str">
            <v>UN</v>
          </cell>
          <cell r="G2530">
            <v>1</v>
          </cell>
          <cell r="H2530">
            <v>1933599</v>
          </cell>
          <cell r="I2530">
            <v>1933599</v>
          </cell>
        </row>
        <row r="2531">
          <cell r="D2531" t="str">
            <v>IG Chaparral-165</v>
          </cell>
          <cell r="E2531"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1" t="str">
            <v>UN</v>
          </cell>
          <cell r="G2531">
            <v>1</v>
          </cell>
          <cell r="H2531">
            <v>1933599</v>
          </cell>
          <cell r="I2531">
            <v>1933599</v>
          </cell>
        </row>
        <row r="2532">
          <cell r="D2532" t="str">
            <v xml:space="preserve"> AS Medellin Bellavista-197</v>
          </cell>
          <cell r="E2532"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2" t="str">
            <v>UN</v>
          </cell>
          <cell r="G2532">
            <v>1</v>
          </cell>
          <cell r="H2532">
            <v>1933599</v>
          </cell>
          <cell r="I2532">
            <v>1933599</v>
          </cell>
        </row>
        <row r="2533">
          <cell r="D2533" t="str">
            <v>AS Itagui-193</v>
          </cell>
          <cell r="E2533"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3" t="str">
            <v>UN</v>
          </cell>
          <cell r="G2533">
            <v>1</v>
          </cell>
          <cell r="H2533">
            <v>1933599</v>
          </cell>
          <cell r="I2533">
            <v>1933599</v>
          </cell>
        </row>
        <row r="2534">
          <cell r="D2534" t="str">
            <v>AS Puerto Triunfo-169</v>
          </cell>
          <cell r="E2534"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4" t="str">
            <v>UN</v>
          </cell>
          <cell r="G2534">
            <v>1</v>
          </cell>
          <cell r="H2534">
            <v>1933599</v>
          </cell>
          <cell r="I2534">
            <v>1933599</v>
          </cell>
        </row>
        <row r="2535">
          <cell r="D2535" t="str">
            <v>AS Medellin Pedregal-151</v>
          </cell>
          <cell r="E2535"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5" t="str">
            <v>UN</v>
          </cell>
          <cell r="G2535">
            <v>1</v>
          </cell>
          <cell r="H2535">
            <v>1933599</v>
          </cell>
          <cell r="I2535">
            <v>1933599</v>
          </cell>
        </row>
        <row r="2536">
          <cell r="D2536" t="str">
            <v>IG Garzon-86</v>
          </cell>
          <cell r="E2536" t="str">
            <v>Mantenimiento general correctivo de planta electrica de 75kVA. Incluye suministro de baterias, cargador de baterias, refrigerante, aceite, filtros de aceite y filtros combustible, filtro de aire, 20 galones de ACPM, verificacion de cableado y modulos de control, adecuacion y cambio de tuberia de escape y puebas funcionales.</v>
          </cell>
          <cell r="F2536" t="str">
            <v>UN</v>
          </cell>
          <cell r="G2536">
            <v>1</v>
          </cell>
          <cell r="H2536">
            <v>1933599</v>
          </cell>
          <cell r="I2536">
            <v>1933599</v>
          </cell>
        </row>
        <row r="2537">
          <cell r="D2537" t="str">
            <v>IG Apartado-80</v>
          </cell>
          <cell r="E2537" t="str">
            <v>Mantenimiento general de cerramiento exterior de guayana, contemplando el tratamiento a la todalidad de los elementos incluyendo los perfiles tubulares principales, los ángulos de marcos de módulos, los soportes de la concertina, la malla del cerramiento, y cualquier otro elemento metálico relacionado. Incluye limpieza y preparación de la superficie, lijado, masillado, dos (2) capas de anticorrosivo alquídico y acabado final en esmalte sintético alquídico a base de aceite aplicado en tres (3) capas. El pago por m2 se medirá en el alzado del cerramiento y el precio contempla el tratamiento en las dos caras vistas del mismo</v>
          </cell>
          <cell r="F2537" t="str">
            <v>m2</v>
          </cell>
          <cell r="G2537">
            <v>1579</v>
          </cell>
          <cell r="H2537">
            <v>26632</v>
          </cell>
          <cell r="I2537">
            <v>42051928</v>
          </cell>
        </row>
        <row r="2538">
          <cell r="D2538" t="str">
            <v>AS Bogota Salud Mental-369</v>
          </cell>
          <cell r="E2538" t="str">
            <v>Mantenimiento general de cerramiento exterior de guayana, contemplando el tratamiento a la todalidad de los elementos incluyendo los perfiles tubulares principales, los ángulos de marcos de módulos, los soportes de la concertina, la malla del cerramiento, y cualquier otro elemento metálico relacionado. Incluye limpieza y preparación de la superficie, lijado, masillado, dos (2) capas de anticorrosivo alquídico y acabado final en esmalte sintético alquídico a base de aceite aplicado en tres (3) capas. El pago por m2 se medirá en el alzado del cerramiento y el precio contempla el tratamiento en las dos caras vistas del mismo</v>
          </cell>
          <cell r="F2538" t="str">
            <v>m2</v>
          </cell>
          <cell r="G2538">
            <v>240</v>
          </cell>
          <cell r="H2538">
            <v>26632</v>
          </cell>
          <cell r="I2538">
            <v>6391680</v>
          </cell>
        </row>
        <row r="2539">
          <cell r="D2539" t="str">
            <v>IG Pitalito-132</v>
          </cell>
          <cell r="E2539" t="str">
            <v>Mantenimiento general equipo de presion tipo Ignacio Gomez. Incluye Reparación de Motobombas de 7.5HP y 5HP Incluye: Sello mecánico. Casquillo sello mecánico. Empaque carcasa plato sello. -Empaque arandela rotor. Arandela de cobre. Empaque carcasa plato sello. Cuña. Aro sello casquillo cambio de rodamientos Suministro de Tanque hidroacumulador, modelo LA300, metálico, vertical, membrana fabricada en butyl incorporada, díametro de entrada/salida 1.1/4” Capacidad 300litros (79,2Galones) suministro de elementos de control y maniobra contactores, swiches de presion y manometros</v>
          </cell>
          <cell r="F2539" t="str">
            <v>UN</v>
          </cell>
          <cell r="G2539">
            <v>1</v>
          </cell>
          <cell r="H2539">
            <v>6728000</v>
          </cell>
          <cell r="I2539">
            <v>6728000</v>
          </cell>
        </row>
        <row r="2540">
          <cell r="D2540" t="str">
            <v>AS Sincelejo-116</v>
          </cell>
          <cell r="E2540" t="str">
            <v>Mantenimiento general preventivo de aire acondicionado tipo Split de 12000BTU. Incluye adecuacion de acometidas electricas, tuberias de desague, limpieza de serpentines en condensadora, limpieza y aseo de las unidades manejadora y condensadora,cambio/recarga gas refrigerante y todos los elementos y actividades necesarias para su correcto funcionamiento.</v>
          </cell>
          <cell r="F2540" t="str">
            <v>UN</v>
          </cell>
          <cell r="G2540">
            <v>9</v>
          </cell>
          <cell r="H2540">
            <v>284432</v>
          </cell>
          <cell r="I2540">
            <v>2559888</v>
          </cell>
        </row>
        <row r="2541">
          <cell r="D2541" t="str">
            <v>AS Sincelejo-117</v>
          </cell>
          <cell r="E2541" t="str">
            <v>Mantenimiento general preventivo de aire acondicionado tipo Split de 18000BTU. Incluye adecuacion de acometidas electricas, tuberias de desague, limpieza de serpentines en condensadora, limpieza y aseo de las unidades manejadora y condensadora,cambio/recarga gas refrigerante y todos los elementos y actividades necesarias para su correcto funcionamiento.</v>
          </cell>
          <cell r="F2541" t="str">
            <v>UN</v>
          </cell>
          <cell r="G2541">
            <v>1</v>
          </cell>
          <cell r="H2541">
            <v>303844</v>
          </cell>
          <cell r="I2541">
            <v>303844</v>
          </cell>
        </row>
        <row r="2542">
          <cell r="D2542" t="str">
            <v>IG Medellin Pedregal-203</v>
          </cell>
          <cell r="E2542" t="str">
            <v>Mantenimiento general preventivo/correctivo de luminarias 2x17W T8. Incluye desmonte, limpieza, pintura, instalacion y reconexion, cambio de tubos y/o balasto y todos los elementos y actividades necesarios para su correcto funcionamiento</v>
          </cell>
          <cell r="F2542" t="str">
            <v>UN</v>
          </cell>
          <cell r="G2542">
            <v>100</v>
          </cell>
          <cell r="H2542">
            <v>41324</v>
          </cell>
          <cell r="I2542">
            <v>4132400</v>
          </cell>
        </row>
        <row r="2543">
          <cell r="D2543" t="str">
            <v>IG Medellin Pedregal-202</v>
          </cell>
          <cell r="E2543" t="str">
            <v>Mantenimiento general preventivo/correctivo de luminarias 2x32W T8. Incluye desmonte, limpieza, pintura, instalacion y reconexion, cambio de tubos y/o balasto y todos los elementos y actividades necesarios para su correcto funcionamiento</v>
          </cell>
          <cell r="F2543" t="str">
            <v>UN</v>
          </cell>
          <cell r="G2543">
            <v>100</v>
          </cell>
          <cell r="H2543">
            <v>42000</v>
          </cell>
          <cell r="I2543">
            <v>4200000</v>
          </cell>
        </row>
        <row r="2544">
          <cell r="D2544" t="str">
            <v>IG Combita-113</v>
          </cell>
          <cell r="E2544" t="str">
            <v>Mantenimiento general preventivo/correctivo de luminarias 2x32W T8. Incluye desmonte, limpieza, pintura, instalacion y reconexion, cambio de tubos y/o balasto y todos los elementos y actividades necesarios para su correcto funcionamiento</v>
          </cell>
          <cell r="F2544" t="str">
            <v>UN</v>
          </cell>
          <cell r="G2544">
            <v>289</v>
          </cell>
          <cell r="H2544">
            <v>42000</v>
          </cell>
          <cell r="I2544">
            <v>12138000</v>
          </cell>
        </row>
        <row r="2545">
          <cell r="D2545" t="str">
            <v>IG Valledupar-253</v>
          </cell>
          <cell r="E2545" t="str">
            <v>Mantenimiento general preventivo/correctivo de luminarias 2x32W T8. Incluye desmonte, limpieza, pintura, instalacion y reconexion, cambio de tubos y/o balasto y todos los elementos y actividades necesarios para su correcto funcionamiento</v>
          </cell>
          <cell r="F2545" t="str">
            <v>UN</v>
          </cell>
          <cell r="G2545">
            <v>33</v>
          </cell>
          <cell r="H2545">
            <v>42000</v>
          </cell>
          <cell r="I2545">
            <v>1386000</v>
          </cell>
        </row>
        <row r="2546">
          <cell r="D2546" t="str">
            <v>IG Monteria-140</v>
          </cell>
          <cell r="E2546" t="str">
            <v>Mantenimiento general preventivo/correctivo de luminarias 2x32W T8. Incluye desmonte, limpieza, pintura, instalacion y reconexion, cambio de tubos y/o balasto y todos los elementos y actividades necesarios para su correcto funcionamiento</v>
          </cell>
          <cell r="F2546" t="str">
            <v>un</v>
          </cell>
          <cell r="G2546">
            <v>45</v>
          </cell>
          <cell r="H2546">
            <v>42000</v>
          </cell>
          <cell r="I2546">
            <v>1890000</v>
          </cell>
        </row>
        <row r="2547">
          <cell r="D2547" t="str">
            <v>AS Bogota Area Sanidad-58</v>
          </cell>
          <cell r="E2547" t="str">
            <v>Mantenimiento general preventivo/correctivo de luminarias 2x32W T8. Incluye desmonte, limpieza, pintura, instalacion y reconexion, cambio de tubos y/o balasto y todos los elementos y actividades necesarios para su correcto funcionamiento</v>
          </cell>
          <cell r="F2547" t="str">
            <v>UN</v>
          </cell>
          <cell r="G2547">
            <v>40</v>
          </cell>
          <cell r="H2547">
            <v>42000</v>
          </cell>
          <cell r="I2547">
            <v>1680000</v>
          </cell>
        </row>
        <row r="2548">
          <cell r="D2548" t="str">
            <v>AS Bogota Buen Pastor-364</v>
          </cell>
          <cell r="E2548" t="str">
            <v>Mantenimiento general preventivo/correctivo de luminarias 2x32W T8. Incluye desmonte, limpieza, pintura, instalacion y reconexion, cambio de tubos y/o balasto y todos los elementos y actividades necesarios para su correcto funcionamiento</v>
          </cell>
          <cell r="F2548" t="str">
            <v>UN</v>
          </cell>
          <cell r="G2548">
            <v>40</v>
          </cell>
          <cell r="H2548">
            <v>42000</v>
          </cell>
          <cell r="I2548">
            <v>2819480</v>
          </cell>
        </row>
        <row r="2549">
          <cell r="D2549" t="str">
            <v>IG Leticia-81</v>
          </cell>
          <cell r="E2549" t="str">
            <v>Mantenimiento general preventivo/correctivo de motobomba centrifuga de 2HP. Incluye pruebas de funcionamiento, limpieza, pintura, engrase, cambio de rodamientos y todos los elementos y actividades necesarios para su correcto funcionamiento.</v>
          </cell>
          <cell r="F2549" t="str">
            <v>UN</v>
          </cell>
          <cell r="G2549">
            <v>2</v>
          </cell>
          <cell r="H2549">
            <v>298699</v>
          </cell>
          <cell r="I2549">
            <v>597398</v>
          </cell>
        </row>
        <row r="2550">
          <cell r="D2550" t="str">
            <v>IG Apartado-136</v>
          </cell>
          <cell r="E2550" t="str">
            <v>Mantenimiento general preventivo/correctivo de motobomba centrifuga de 2HP. Incluye pruebas de funcionamiento, limpieza, pintura, engrase, cambio de rodamientos y todos los elementos y actividades necesarios para su correcto funcionamiento.</v>
          </cell>
          <cell r="F2550" t="str">
            <v>UN</v>
          </cell>
          <cell r="G2550">
            <v>2</v>
          </cell>
          <cell r="H2550">
            <v>298699</v>
          </cell>
          <cell r="I2550">
            <v>597398</v>
          </cell>
        </row>
        <row r="2551">
          <cell r="D2551" t="str">
            <v>IG Aguachica-188</v>
          </cell>
          <cell r="E2551" t="str">
            <v>Mantenimiento general preventivo/correctivo de motobomba centrifuga de 2HP. Incluye pruebas de funcionamiento, limpieza, pintura, engrase, cambio de rodamientos y todos los elementos y actividades necesarios para su correcto funcionamiento.</v>
          </cell>
          <cell r="F2551" t="str">
            <v>UN</v>
          </cell>
          <cell r="G2551">
            <v>4</v>
          </cell>
          <cell r="H2551">
            <v>298699</v>
          </cell>
          <cell r="I2551">
            <v>1194796</v>
          </cell>
        </row>
        <row r="2552">
          <cell r="D2552" t="str">
            <v>IG Chaparral-166</v>
          </cell>
          <cell r="E2552" t="str">
            <v>Mantenimiento general preventivo/correctivo de motobomba centrifuga de 2HP. Incluye pruebas de funcionamiento, limpieza, pintura, engrase, cambio de rodamientos y todos los elementos y actividades necesarios para su correcto funcionamiento.</v>
          </cell>
          <cell r="F2552" t="str">
            <v>UN</v>
          </cell>
          <cell r="G2552">
            <v>1</v>
          </cell>
          <cell r="H2552">
            <v>298699</v>
          </cell>
          <cell r="I2552">
            <v>298699</v>
          </cell>
        </row>
        <row r="2553">
          <cell r="D2553" t="str">
            <v>IG Bogota la Picota-144</v>
          </cell>
          <cell r="E2553" t="str">
            <v>MANTENIMIENTO PREVENTIVO  MOTOBOMBAS CENTRIFUGAS MARCA IHM MODELO 30A - 15 TW: en la estructura I cancha de futbol INCLUYE: metalización del eje, rectificación del balanceo del eje de los impulsores, mecanizado para reconstruir la tapa difusora, cambio de los sellos mecanicos, cambio de empaquetadura, cambio de rodamientos, rectificación y blanceo del impulsor desgastado, cambio de empaquetadura, balanceo del rotor, pintura y alistamiento, lavado secado y barnizado del motor, ajustes de rodamiento por juego radial y juego axial, limpieza agrado de metal para garantizar la calidad del bobinado, material certificado. incluye calibración de dos (02) tanques hidroacumulador metalicos vertical de 500 lt, mantenimiento de tablero de control y mando electrico.</v>
          </cell>
          <cell r="F2553" t="str">
            <v>un</v>
          </cell>
          <cell r="G2553">
            <v>3</v>
          </cell>
          <cell r="H2553">
            <v>1392000</v>
          </cell>
          <cell r="I2553">
            <v>4176000</v>
          </cell>
        </row>
        <row r="2554">
          <cell r="D2554" t="str">
            <v>IG Bogota la Picota-143</v>
          </cell>
          <cell r="E2554" t="str">
            <v>MANTENIMIENTO PREVENTIVO  MOTOBOMBAS CENTRIFUGAS MARCA IHM MODELO 30A - 15 TW: en la estructura I cancha de futbol INCLUYE: metalización del eje, rectificación del balanceo del eje de los impulsores, mecanizado para reconstruir la tapa difusora, cambio de los sellos mecanicos, cambio de empaquetadura, cambio de rodamientos, rectificación y blanceo del impulsor desgastado, cambio de empaquetadura, balanceo del rotor, pintura y alistamiento, lavado secado y barnizado del motor, ajustes de rodamiento por juego radial y juego axial, limpieza agrado de metal para garantizar la calidad del bobinado, material certificado. incluye calibración de dos (02) tanques hidroacumulador metalicos vertical de 500 lt, mantenimiento de tablero de control y mando electrico.</v>
          </cell>
          <cell r="F2554" t="str">
            <v>un</v>
          </cell>
          <cell r="G2554">
            <v>6</v>
          </cell>
          <cell r="H2554">
            <v>1392000</v>
          </cell>
          <cell r="I2554">
            <v>8352000</v>
          </cell>
        </row>
        <row r="2555">
          <cell r="D2555" t="str">
            <v>IG Bogota la Picota-142</v>
          </cell>
          <cell r="E2555" t="str">
            <v>MANTENIMIENTO PREVENTIVO DE DOS (02) BOMBAS DE PRECISIÓN, EN LA ESTRUCTURA III, INCLUYE: rectificación de los impulsores, balanceo, rectificación de tapas difusoras, cambio de sellos mecanicos,cada equipo trae dos sellos, rectificación de topes internos, empaquetadura, cambio de topes de los rodamientos, si aplica cambio de eje principal, lavado, secado y barnizado del motor, ajustes de rodamiento por juego radial y juego axial del motor, cabio de rodamiento.</v>
          </cell>
          <cell r="F2555" t="str">
            <v>un</v>
          </cell>
          <cell r="G2555">
            <v>2</v>
          </cell>
          <cell r="H2555">
            <v>2320000</v>
          </cell>
          <cell r="I2555">
            <v>4640000</v>
          </cell>
        </row>
        <row r="2556">
          <cell r="D2556" t="str">
            <v>IG Yopal-95</v>
          </cell>
          <cell r="E2556" t="str">
            <v>Mantenimiento preventivo de la motobomba auxiliar Jockey de capacidad 6,6 hp incluye cambio de rodamientos, sellos, aplicación de anticorrosivo, pintura y demas elementos y actividades para su correcto funcionamiento.</v>
          </cell>
          <cell r="F2556" t="str">
            <v>UN</v>
          </cell>
          <cell r="G2556">
            <v>1</v>
          </cell>
          <cell r="H2556">
            <v>1328202</v>
          </cell>
          <cell r="I2556">
            <v>1328202</v>
          </cell>
        </row>
        <row r="2557">
          <cell r="D2557" t="str">
            <v>IG Yopal-96</v>
          </cell>
          <cell r="E2557" t="str">
            <v>Mantenimiento preventivo de la motobomba centrifuga principal del sistema de contraincendio de 100HP Incluye pruebas bobinados, cambio de rodamientos, sellos, aplicación de anticorrosivo, pintura, pruebas funcionales y demas elementos y actividades para su correcto funcionamiento.</v>
          </cell>
          <cell r="F2557" t="str">
            <v>UN</v>
          </cell>
          <cell r="G2557">
            <v>1</v>
          </cell>
          <cell r="H2557">
            <v>10390164</v>
          </cell>
          <cell r="I2557">
            <v>10390164</v>
          </cell>
        </row>
        <row r="2558">
          <cell r="D2558" t="str">
            <v>IG Bogota La Modelo-219</v>
          </cell>
          <cell r="E2558" t="str">
            <v>Mantenimiento preventivo de la motobomba de capacidad  6 hp incluye cambio de rodamientos, sellos, aplicación de anticorrosivo pintura, y demas elementos y actividades para su correcto funcionamiento.</v>
          </cell>
          <cell r="F2558" t="str">
            <v>UN</v>
          </cell>
          <cell r="G2558">
            <v>1</v>
          </cell>
          <cell r="H2558">
            <v>1328202</v>
          </cell>
          <cell r="I2558">
            <v>1328202</v>
          </cell>
        </row>
        <row r="2559">
          <cell r="D2559" t="str">
            <v>IG Monteria-137</v>
          </cell>
          <cell r="E2559" t="str">
            <v>Mantenimiento preventivo de la motobomba de capacidad  6 hp incluye cambio de rodamientos, sellos, aplicación de anticorrosivo pintura, y demas elementos y actividades para su correcto funcionamiento.</v>
          </cell>
          <cell r="F2559" t="str">
            <v>un</v>
          </cell>
          <cell r="G2559">
            <v>6</v>
          </cell>
          <cell r="H2559">
            <v>1328202</v>
          </cell>
          <cell r="I2559">
            <v>7969212</v>
          </cell>
        </row>
        <row r="2560">
          <cell r="D2560" t="str">
            <v>IG Bogota La Modelo-220</v>
          </cell>
          <cell r="E2560" t="str">
            <v>Mantenimiento preventivo de la motobomba marca baldor reliance capacidad  25 hp incluye cambio de rodamientos, sellos, aplicación de anticorrosivo, pintura y demas elementos y actividades para su correcto funcionamiento.</v>
          </cell>
          <cell r="F2560" t="str">
            <v>UN</v>
          </cell>
          <cell r="G2560">
            <v>3</v>
          </cell>
          <cell r="H2560">
            <v>3286616</v>
          </cell>
          <cell r="I2560">
            <v>9859848</v>
          </cell>
        </row>
        <row r="2561">
          <cell r="D2561" t="str">
            <v>IG Bogota la Picota-140</v>
          </cell>
          <cell r="E2561" t="str">
            <v>MANTENIMIENTO PREVENTIVO DE SIETE BOMBAS SUMERGIBLES DE NUEVE (9) HP, EN LA ESTRUCTURA III, INCLUYE: metalizacion del eje, rectificación del balanceo del eje de los impulsores, mecanizado para reconstruir la tapa difusora dañada, cambio de los seños mecanicos, cambio de empaquetadura, cmbio de rodamientos, rectificación y blanceo del impulsor desgastado, pintura y alistamiento y montaje en sus instalaciones, cambio de empaquetadura, balanceo del rotor, pintura anticorrosiva.</v>
          </cell>
          <cell r="F2561" t="str">
            <v>un</v>
          </cell>
          <cell r="G2561">
            <v>7</v>
          </cell>
          <cell r="H2561">
            <v>2320000</v>
          </cell>
          <cell r="I2561">
            <v>16240000</v>
          </cell>
        </row>
        <row r="2562">
          <cell r="D2562" t="str">
            <v>IG Bogota la Picota-136</v>
          </cell>
          <cell r="E2562" t="str">
            <v>MANTENIMIENTO PREVENTIVO DE UNA (1) ELECTRO BOMBA DE 40 HP, TRES (3) DE 60 HP, EN LA ESTRUCTURA III, INCLUYE: metalización del eje, rectificación del balanceo del eje de los impulsores, mecanizado para reconstruir la tapa difusora, cambio de los sellos mecanicos, cambio de empaquetadura, cambio de rodamientos, rectificación y balanceo del impulsor desgastado, cambio de empaquetadura, balanceo del rotor, pintura y alistamiento, lavado, secado y barnizado del motor, ajustes de rodamietno por juego radial y juego axial del motor, limpieza agrado de metal para garantizar la calidad del bobinado, se debe utilizar cable certificado.</v>
          </cell>
          <cell r="F2562" t="str">
            <v>un</v>
          </cell>
          <cell r="G2562">
            <v>4</v>
          </cell>
          <cell r="H2562">
            <v>1856000</v>
          </cell>
          <cell r="I2562">
            <v>7424000</v>
          </cell>
        </row>
        <row r="2563">
          <cell r="D2563" t="str">
            <v>IG Itagui-204</v>
          </cell>
          <cell r="E2563" t="str">
            <v>Mantenimiento preventivo/correctivo de luminarias de sodio HPS 208V 250W soportadas en muro. Incluye cambio de arrancador, balasto, bombilla limpieza y todas las actividades necesarias para su correcto funcionamiento.</v>
          </cell>
          <cell r="F2563" t="str">
            <v>UN</v>
          </cell>
          <cell r="G2563">
            <v>150</v>
          </cell>
          <cell r="H2563">
            <v>246769</v>
          </cell>
          <cell r="I2563">
            <v>37015350</v>
          </cell>
        </row>
        <row r="2564">
          <cell r="D2564" t="str">
            <v>IG Medellin Bellavista-151</v>
          </cell>
          <cell r="E2564" t="str">
            <v>Mantenimiento preventivo/correctivo de luminarias de sodio HPS 208V 250W soportadas en muro. Incluye cambio de arrancador, balasto, bombilla limpieza y todas las actividades necesarias para su correcto funcionamiento.</v>
          </cell>
          <cell r="F2564" t="str">
            <v>un</v>
          </cell>
          <cell r="G2564">
            <v>50</v>
          </cell>
          <cell r="H2564">
            <v>246769</v>
          </cell>
          <cell r="I2564">
            <v>12338450</v>
          </cell>
        </row>
        <row r="2565">
          <cell r="D2565" t="str">
            <v>IG Valledupar-254</v>
          </cell>
          <cell r="E2565" t="str">
            <v>Mantenimiento preventivo/correctivo de luminarias de sodio HPS 208V 250W soportadas en muro. Incluye cambio de arrancador, balasto, bombilla limpieza y todas las actividades necesarias para su correcto funcionamiento.</v>
          </cell>
          <cell r="F2565" t="str">
            <v>UN</v>
          </cell>
          <cell r="G2565">
            <v>83</v>
          </cell>
          <cell r="H2565">
            <v>246769</v>
          </cell>
          <cell r="I2565">
            <v>20481827</v>
          </cell>
        </row>
        <row r="2566">
          <cell r="D2566" t="str">
            <v>IG Monteria-142</v>
          </cell>
          <cell r="E2566" t="str">
            <v>Mantenimiento preventivo/correctivo de luminarias de sodio HPS 208V 250W soportadas en muro. Incluye cambio de arrancador, balasto, bombilla limpieza y todas las actividades necesarias para su correcto funcionamiento.</v>
          </cell>
          <cell r="F2566" t="str">
            <v>un</v>
          </cell>
          <cell r="G2566">
            <v>5</v>
          </cell>
          <cell r="H2566">
            <v>246769</v>
          </cell>
          <cell r="I2566">
            <v>1233845</v>
          </cell>
        </row>
        <row r="2567">
          <cell r="D2567" t="str">
            <v>IG Yopal-91</v>
          </cell>
          <cell r="E2567" t="str">
            <v>Mantenimiento preventivo/correctivo de luminarias de sodio HPS 208V 70W soportadas en muro. Incluye cambio de arrancador, balasto, bombilla limpieza y todas las actividades necesarias para su correcto funcionamiento.</v>
          </cell>
          <cell r="F2567" t="str">
            <v>UN</v>
          </cell>
          <cell r="G2567">
            <v>123</v>
          </cell>
          <cell r="H2567">
            <v>150000</v>
          </cell>
          <cell r="I2567">
            <v>18450000</v>
          </cell>
        </row>
        <row r="2568">
          <cell r="D2568" t="str">
            <v>IG Monteria-141</v>
          </cell>
          <cell r="E2568" t="str">
            <v>Mantenimiento preventivo/correctivo de luminarias de sodio HPS 208V 70W soportadas en muro. Incluye cambio de arrancador, balasto, bombilla limpieza y todas las actividades necesarias para su correcto funcionamiento.</v>
          </cell>
          <cell r="F2568" t="str">
            <v>un</v>
          </cell>
          <cell r="G2568">
            <v>7</v>
          </cell>
          <cell r="H2568">
            <v>150000</v>
          </cell>
          <cell r="I2568">
            <v>1050000</v>
          </cell>
        </row>
        <row r="2569">
          <cell r="D2569" t="str">
            <v>IG Chaparral-167</v>
          </cell>
          <cell r="E2569" t="str">
            <v>Mantenimiento preventivo/correctivo de luminarias de sodio HPS 208V 70W soportadas en muro. Incluye cambio de arrancador, balasto, bombilla limpieza y todas las actividades necesarias para su correcto funcionamiento.</v>
          </cell>
          <cell r="F2569" t="str">
            <v>UN</v>
          </cell>
          <cell r="G2569">
            <v>1</v>
          </cell>
          <cell r="H2569">
            <v>150000</v>
          </cell>
          <cell r="I2569">
            <v>197119</v>
          </cell>
        </row>
        <row r="2570">
          <cell r="D2570" t="str">
            <v>IG Yopal-92</v>
          </cell>
          <cell r="E2570" t="str">
            <v>Mantenimiento preventivo/correctivo de luminarias de sodio HPS 277V 400W soportadas en muro. Incluye cambio de arrancador, balasto, bombilla limpieza y todas las actividades necesarias para su correcto funcionamiento.</v>
          </cell>
          <cell r="F2570" t="str">
            <v>UN</v>
          </cell>
          <cell r="G2570">
            <v>16</v>
          </cell>
          <cell r="H2570">
            <v>250000</v>
          </cell>
          <cell r="I2570">
            <v>4000000</v>
          </cell>
        </row>
        <row r="2571">
          <cell r="D2571" t="str">
            <v>IG Itagui-203</v>
          </cell>
          <cell r="E2571" t="str">
            <v>Mantenimiento preventivo/correctivo de luminarias de sodio HPS 277V 400W soportadas en poste. Incluye cambio de arrancador, balasto, bombilla, limpieza y todas las actividades necesarias para su correcto funcionamiento.</v>
          </cell>
          <cell r="F2571" t="str">
            <v>UN</v>
          </cell>
          <cell r="G2571">
            <v>60</v>
          </cell>
          <cell r="H2571">
            <v>250000</v>
          </cell>
          <cell r="I2571">
            <v>15000000</v>
          </cell>
        </row>
        <row r="2572">
          <cell r="D2572" t="str">
            <v>IG Medellin Bellavista-150</v>
          </cell>
          <cell r="E2572" t="str">
            <v>Mantenimiento preventivo/correctivo de luminarias de sodio HPS 277V 400W soportadas en poste. Incluye cambio de arrancador, balasto, bombilla, limpieza y todas las actividades necesarias para su correcto funcionamiento.</v>
          </cell>
          <cell r="F2572" t="str">
            <v>un</v>
          </cell>
          <cell r="G2572">
            <v>30</v>
          </cell>
          <cell r="H2572">
            <v>250000</v>
          </cell>
          <cell r="I2572">
            <v>7500000</v>
          </cell>
        </row>
        <row r="2573">
          <cell r="D2573" t="str">
            <v>IG Yopal-93</v>
          </cell>
          <cell r="E2573" t="str">
            <v>Mantenimiento preventivo/correctivo de luminarias de sodio HPS 277V 400W soportadas en poste. Incluye cambio de arrancador, balasto, bombilla, limpieza y todas las actividades necesarias para su correcto funcionamiento.</v>
          </cell>
          <cell r="F2573" t="str">
            <v>UN</v>
          </cell>
          <cell r="G2573">
            <v>110</v>
          </cell>
          <cell r="H2573">
            <v>250000</v>
          </cell>
          <cell r="I2573">
            <v>27500000</v>
          </cell>
        </row>
        <row r="2574">
          <cell r="D2574" t="str">
            <v>IG Apartado-138</v>
          </cell>
          <cell r="E2574" t="str">
            <v>Mantenimiento preventivo/correctivo de Tablero de control de alumbrado en poste. Incluye cambio de contactores requeridos, codillos de control, indicadores LED, retorqueo de elementos, limpieza, organización/cambio de cableado, identificación y marcación de circuitos y todas las actividades necesarias para su correcto funcionamiento.</v>
          </cell>
          <cell r="F2574" t="str">
            <v>UN</v>
          </cell>
          <cell r="G2574">
            <v>2</v>
          </cell>
          <cell r="H2574">
            <v>840576</v>
          </cell>
          <cell r="I2574">
            <v>1681152</v>
          </cell>
        </row>
        <row r="2575">
          <cell r="D2575" t="str">
            <v>IG Yopal-90</v>
          </cell>
          <cell r="E2575" t="str">
            <v>Mantenimiento preventivo/correctivo de Tablero de control de alumbrado en poste. Incluye cambio de contactores requeridos, codillos de control, indicadores LED, retorqueo de elementos, limpieza, organización/cambio de cableado, identificación y marcación de circuitos y todas las actividades necesarias para su correcto funcionamiento.</v>
          </cell>
          <cell r="F2575" t="str">
            <v>UN</v>
          </cell>
          <cell r="G2575">
            <v>1</v>
          </cell>
          <cell r="H2575">
            <v>840576</v>
          </cell>
          <cell r="I2575">
            <v>840576</v>
          </cell>
        </row>
        <row r="2576">
          <cell r="D2576" t="str">
            <v>IG Monteria-139</v>
          </cell>
          <cell r="E2576" t="str">
            <v>Mantenimiento preventivo/correctivo de Tablero de control de alumbrado en poste. Incluye cambio de contactores requeridos, codillos de control, indicadores LED, retorqueo de elementos, limpieza, organización/cambio de cableado, identificación y marcación de circuitos y todas las actividades necesarias para su correcto funcionamiento.</v>
          </cell>
          <cell r="F2576" t="str">
            <v>un</v>
          </cell>
          <cell r="G2576">
            <v>3</v>
          </cell>
          <cell r="H2576">
            <v>840576</v>
          </cell>
          <cell r="I2576">
            <v>2521728</v>
          </cell>
        </row>
        <row r="2577">
          <cell r="D2577" t="str">
            <v>IG Bogota la Picota-138</v>
          </cell>
          <cell r="E2577" t="str">
            <v>MANTENIMIENTO TABLERO DE CONTROL EQUIPO DE PRESIÓN: INCLUYE: Calibracion de sisitemas de control, parametrización de equipos, sistema electrico, revisión y mantenimietno general a los tableros de control de motores, limpieza de todos los sistemas electricos con limpiadores especiales para garantizar que todos los sistemas electricos con limpiadores especiales para garantizar que todos los contactos no se sulfaten rapidamente, creando fallas en el sistema y paradas no programadas, menguer para pruebas de resistencia, puntos calientes, torque de todo el sistema.</v>
          </cell>
          <cell r="F2577" t="str">
            <v>un</v>
          </cell>
          <cell r="G2577">
            <v>1</v>
          </cell>
          <cell r="H2577">
            <v>1740000</v>
          </cell>
          <cell r="I2577">
            <v>1740000</v>
          </cell>
        </row>
        <row r="2578">
          <cell r="D2578" t="str">
            <v>AS Bogota Salud Mental-206</v>
          </cell>
          <cell r="E2578" t="str">
            <v>Mantenimiento y lavado de la red de drenaje utilizando un agente desincrustante y desengrasante para remover lodos de la parte interna, para establecimientos con áreas de 500m2 a 1000m2</v>
          </cell>
          <cell r="F2578" t="str">
            <v>un</v>
          </cell>
          <cell r="G2578">
            <v>1</v>
          </cell>
          <cell r="H2578">
            <v>1510564</v>
          </cell>
          <cell r="I2578">
            <v>1510564</v>
          </cell>
        </row>
        <row r="2579">
          <cell r="D2579" t="str">
            <v xml:space="preserve"> AS Medellin Bellavista-204</v>
          </cell>
          <cell r="E2579" t="str">
            <v>MAQUINA DE TRACCION modelo PM potencia del motor 6,2 kw</v>
          </cell>
          <cell r="F2579" t="str">
            <v>UN</v>
          </cell>
          <cell r="G2579">
            <v>1</v>
          </cell>
          <cell r="H2579" t="str">
            <v xml:space="preserve"> -   </v>
          </cell>
          <cell r="I2579" t="str">
            <v xml:space="preserve"> -   </v>
          </cell>
        </row>
        <row r="2580">
          <cell r="D2580" t="str">
            <v>AS Acacias-378</v>
          </cell>
          <cell r="E2580" t="str">
            <v>Marco y tapa caja de 80X80 medida int.</v>
          </cell>
          <cell r="F2580" t="str">
            <v>un</v>
          </cell>
          <cell r="G2580">
            <v>2</v>
          </cell>
          <cell r="H2580">
            <v>173232</v>
          </cell>
          <cell r="I2580">
            <v>346464</v>
          </cell>
        </row>
        <row r="2581">
          <cell r="D2581" t="str">
            <v>AS Tumaco-206</v>
          </cell>
          <cell r="E2581" t="str">
            <v>Marco y tapa caja de 80X80 medida int.</v>
          </cell>
          <cell r="F2581" t="str">
            <v>un</v>
          </cell>
          <cell r="G2581">
            <v>2</v>
          </cell>
          <cell r="H2581">
            <v>173232</v>
          </cell>
          <cell r="I2581">
            <v>346464</v>
          </cell>
        </row>
        <row r="2582">
          <cell r="D2582" t="str">
            <v>AS Apartado-189</v>
          </cell>
          <cell r="E2582" t="str">
            <v>Marco y tapa caja de 80X80 medida int.</v>
          </cell>
          <cell r="F2582" t="str">
            <v>un</v>
          </cell>
          <cell r="G2582">
            <v>2</v>
          </cell>
          <cell r="H2582">
            <v>173232</v>
          </cell>
          <cell r="I2582">
            <v>346464</v>
          </cell>
        </row>
        <row r="2583">
          <cell r="D2583" t="str">
            <v>IG Leticia-105</v>
          </cell>
          <cell r="E2583"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3" t="str">
            <v>ml</v>
          </cell>
          <cell r="G2583">
            <v>196</v>
          </cell>
          <cell r="H2583">
            <v>38471</v>
          </cell>
          <cell r="I2583">
            <v>7540316</v>
          </cell>
        </row>
        <row r="2584">
          <cell r="D2584" t="str">
            <v>IG Manizales EPMSC -97</v>
          </cell>
          <cell r="E2584"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4" t="str">
            <v>ml</v>
          </cell>
          <cell r="G2584">
            <v>155</v>
          </cell>
          <cell r="H2584">
            <v>38471</v>
          </cell>
          <cell r="I2584">
            <v>5963005</v>
          </cell>
        </row>
        <row r="2585">
          <cell r="D2585" t="str">
            <v>IG Tumaco-114</v>
          </cell>
          <cell r="E2585"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5" t="str">
            <v>ml</v>
          </cell>
          <cell r="G2585">
            <v>26</v>
          </cell>
          <cell r="H2585">
            <v>38471</v>
          </cell>
          <cell r="I2585">
            <v>1000246</v>
          </cell>
        </row>
        <row r="2586">
          <cell r="D2586" t="str">
            <v>IG Chaparral-86</v>
          </cell>
          <cell r="E2586"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6" t="str">
            <v>ml</v>
          </cell>
          <cell r="G2586">
            <v>5</v>
          </cell>
          <cell r="H2586">
            <v>38471</v>
          </cell>
          <cell r="I2586">
            <v>192355</v>
          </cell>
        </row>
        <row r="2587">
          <cell r="D2587" t="str">
            <v>AS Bogota Picota-123</v>
          </cell>
          <cell r="E2587"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7" t="str">
            <v>ml</v>
          </cell>
          <cell r="G2587">
            <v>270.39999999999998</v>
          </cell>
          <cell r="H2587">
            <v>38471</v>
          </cell>
          <cell r="I2587">
            <v>10402558.4</v>
          </cell>
        </row>
        <row r="2588">
          <cell r="D2588" t="str">
            <v>IG Cartagena-88</v>
          </cell>
          <cell r="E2588"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8" t="str">
            <v>ml</v>
          </cell>
          <cell r="G2588">
            <v>200</v>
          </cell>
          <cell r="H2588">
            <v>38741</v>
          </cell>
          <cell r="I2588">
            <v>7748200</v>
          </cell>
        </row>
        <row r="2589">
          <cell r="D2589" t="str">
            <v>IG Bogota La Modelo-60</v>
          </cell>
          <cell r="E2589" t="str">
            <v>Marcos para puertas en lámina doblada CR cal. 18. Incluye pisavidrios (si aplica), perfiles según diseño. Incluye soldaduras, pernos y/o ángulos de anclajes y complementarios, suministro, fabricación, montaje, anticorrosivo aplicado en dos (2) capas, acabado con esmalte sintético alquídico a base de aceite tres (3) capas aplicadas con pistola. El pago por m será medido en el contorno del vano que cubre el marco</v>
          </cell>
          <cell r="F2589" t="str">
            <v>un</v>
          </cell>
          <cell r="G2589">
            <v>18</v>
          </cell>
          <cell r="H2589">
            <v>38741</v>
          </cell>
          <cell r="I2589">
            <v>1384938</v>
          </cell>
        </row>
        <row r="2590">
          <cell r="D2590" t="str">
            <v>IG Bogota La Modelo-156</v>
          </cell>
          <cell r="E2590" t="str">
            <v>Media caña en granito fundido y pulido e.=1,5 cm a.=10 h.=10 cm, sobre asiento en mortero 1:3 e.=3 cm. Incluye elemento de dilatación transversal curva cada 1,00 m y dilatación longitudinal</v>
          </cell>
          <cell r="F2590" t="str">
            <v>ml</v>
          </cell>
          <cell r="G2590">
            <v>42</v>
          </cell>
          <cell r="H2590">
            <v>42004</v>
          </cell>
          <cell r="I2590">
            <v>1476594</v>
          </cell>
        </row>
        <row r="2591">
          <cell r="D2591" t="str">
            <v>IG Pitalito-53</v>
          </cell>
          <cell r="E2591" t="str">
            <v>Media caña en granito fundido y pulido e.=1,5 cm a.=10 h.=10 cm, sobre asiento en mortero 1:3 e.=3 cm. Incluye elemento de dilatación transversal curva cada 1,00 m y dilatación longitudinal</v>
          </cell>
          <cell r="F2591" t="str">
            <v>ml</v>
          </cell>
          <cell r="G2591">
            <v>110</v>
          </cell>
          <cell r="H2591">
            <v>42004</v>
          </cell>
          <cell r="I2591">
            <v>4620440</v>
          </cell>
        </row>
        <row r="2592">
          <cell r="D2592" t="str">
            <v xml:space="preserve"> AS Medellin Bellavista-75</v>
          </cell>
          <cell r="E2592" t="str">
            <v>Media caña en granito fundido y pulido e.=1,5 cm a.=10 h.=10 cm, sobre asiento en mortero 1:3 e.=3 cm. Incluye elemento de dilatación transversal curva cada 1,00 m y dilatación longitudinal</v>
          </cell>
          <cell r="F2592" t="str">
            <v>ml</v>
          </cell>
          <cell r="G2592">
            <v>570</v>
          </cell>
          <cell r="H2592">
            <v>42004</v>
          </cell>
          <cell r="I2592">
            <v>23942280</v>
          </cell>
        </row>
        <row r="2593">
          <cell r="D2593" t="str">
            <v>AS Puerto Triunfo-52</v>
          </cell>
          <cell r="E2593" t="str">
            <v>Media caña en granito fundido y pulido e.=1,5 cm a.=10 h.=10 cm, sobre asiento en mortero 1:3 e.=3 cm. Incluye elemento de dilatación transversal curva cada 1,00 m y dilatación longitudinal</v>
          </cell>
          <cell r="F2593" t="str">
            <v>ml</v>
          </cell>
          <cell r="G2593">
            <v>360</v>
          </cell>
          <cell r="H2593">
            <v>42004</v>
          </cell>
          <cell r="I2593">
            <v>15121440</v>
          </cell>
        </row>
        <row r="2594">
          <cell r="D2594" t="str">
            <v>AS Medellin Pedregal-42</v>
          </cell>
          <cell r="E2594" t="str">
            <v>Media caña en granito fundido y pulido e.=1,5 cm a.=10 h.=10 cm, sobre asiento en mortero 1:3 e.=3 cm. Incluye elemento de dilatación transversal curva cada 1,00 m y dilatación longitudinal</v>
          </cell>
          <cell r="F2594" t="str">
            <v>ml</v>
          </cell>
          <cell r="G2594">
            <v>150</v>
          </cell>
          <cell r="H2594">
            <v>42004</v>
          </cell>
          <cell r="I2594">
            <v>6300600</v>
          </cell>
        </row>
        <row r="2595">
          <cell r="D2595" t="str">
            <v>AS Cucuta - Todos-116</v>
          </cell>
          <cell r="E2595" t="str">
            <v>Media caña en granito fundido y pulido e.=1,5 cm a.=10 h.=10 cm, sobre asiento en mortero 1:3 e.=3 cm. Incluye elemento de dilatación transversal curva cada 1,00 m y dilatación longitudinal</v>
          </cell>
          <cell r="F2595" t="str">
            <v>ml</v>
          </cell>
          <cell r="G2595">
            <v>628.65</v>
          </cell>
          <cell r="H2595">
            <v>42004</v>
          </cell>
          <cell r="I2595">
            <v>26405814.600000001</v>
          </cell>
        </row>
        <row r="2596">
          <cell r="D2596" t="str">
            <v>AS Barranquilla-44</v>
          </cell>
          <cell r="E2596" t="str">
            <v>Media caña en granito fundido y pulido e.=1,5 cm a.=10 h.=10 cm, sobre asiento en mortero 1:3 e.=3 cm. Incluye elemento de dilatación transversal curva cada 1,00 m y dilatación longitudinal</v>
          </cell>
          <cell r="F2596" t="str">
            <v>ml</v>
          </cell>
          <cell r="G2596">
            <v>277</v>
          </cell>
          <cell r="H2596">
            <v>42004</v>
          </cell>
          <cell r="I2596">
            <v>11635108</v>
          </cell>
        </row>
        <row r="2597">
          <cell r="D2597" t="str">
            <v>AS Acacias-133</v>
          </cell>
          <cell r="E2597" t="str">
            <v>Media caña en granito fundido y pulido e.=1,5 cm a.=10 h.=10 cm, sobre asiento en mortero 1:3 e.=3 cm. Incluye elemento de dilatación transversal curva cada 1,00 m y dilatación longitudinal</v>
          </cell>
          <cell r="F2597" t="str">
            <v>ml</v>
          </cell>
          <cell r="G2597">
            <v>660</v>
          </cell>
          <cell r="H2597">
            <v>42004</v>
          </cell>
          <cell r="I2597">
            <v>27722640</v>
          </cell>
        </row>
        <row r="2598">
          <cell r="D2598" t="str">
            <v>AS Acacias-418</v>
          </cell>
          <cell r="E2598" t="str">
            <v>Media caña en granito fundido y pulido e.=1,5 cm a.=10 h.=10 cm, sobre asiento en mortero 1:3 e.=3 cm. Incluye elemento de dilatación transversal curva cada 1,00 m y dilatación longitudinal</v>
          </cell>
          <cell r="F2598" t="str">
            <v>ml</v>
          </cell>
          <cell r="G2598">
            <v>55</v>
          </cell>
          <cell r="H2598">
            <v>42004</v>
          </cell>
          <cell r="I2598">
            <v>2310220</v>
          </cell>
        </row>
        <row r="2599">
          <cell r="D2599" t="str">
            <v>AS Acacias-554</v>
          </cell>
          <cell r="E2599" t="str">
            <v>Media caña en granito fundido y pulido e.=1,5 cm a.=10 h.=10 cm, sobre asiento en mortero 1:3 e.=3 cm. Incluye elemento de dilatación transversal curva cada 1,00 m y dilatación longitudinal</v>
          </cell>
          <cell r="F2599" t="str">
            <v>ml</v>
          </cell>
          <cell r="G2599">
            <v>55</v>
          </cell>
          <cell r="H2599">
            <v>42004</v>
          </cell>
          <cell r="I2599">
            <v>2310220</v>
          </cell>
        </row>
        <row r="2600">
          <cell r="D2600" t="str">
            <v>AS Acacias-690</v>
          </cell>
          <cell r="E2600" t="str">
            <v>Media caña en granito fundido y pulido e.=1,5 cm a.=10 h.=10 cm, sobre asiento en mortero 1:3 e.=3 cm. Incluye elemento de dilatación transversal curva cada 1,00 m y dilatación longitudinal</v>
          </cell>
          <cell r="F2600" t="str">
            <v>ml</v>
          </cell>
          <cell r="G2600">
            <v>55</v>
          </cell>
          <cell r="H2600">
            <v>42004</v>
          </cell>
          <cell r="I2600">
            <v>2310220</v>
          </cell>
        </row>
        <row r="2601">
          <cell r="D2601" t="str">
            <v>AS Acacias-815</v>
          </cell>
          <cell r="E2601" t="str">
            <v>Media caña en granito fundido y pulido e.=1,5 cm a.=10 h.=10 cm, sobre asiento en mortero 1:3 e.=3 cm. Incluye elemento de dilatación transversal curva cada 1,00 m y dilatación longitudinal</v>
          </cell>
          <cell r="F2601" t="str">
            <v>ml</v>
          </cell>
          <cell r="G2601">
            <v>55</v>
          </cell>
          <cell r="H2601">
            <v>42004</v>
          </cell>
          <cell r="I2601">
            <v>2310220</v>
          </cell>
        </row>
        <row r="2602">
          <cell r="D2602" t="str">
            <v>AS Sincelejo-133</v>
          </cell>
          <cell r="E2602" t="str">
            <v>Media caña en granito fundido y pulido e.=1,5 cm a.=10 h.=10 cm, sobre asiento en mortero 1:3 e.=3 cm. Incluye elemento de dilatación transversal curva cada 1,00 m y dilatación longitudinal</v>
          </cell>
          <cell r="F2602" t="str">
            <v>ml</v>
          </cell>
          <cell r="G2602">
            <v>448</v>
          </cell>
          <cell r="H2602">
            <v>42004</v>
          </cell>
          <cell r="I2602">
            <v>18817792</v>
          </cell>
        </row>
        <row r="2603">
          <cell r="D2603" t="str">
            <v>AS Bucaramanga-263</v>
          </cell>
          <cell r="E2603" t="str">
            <v>Media caña en granito fundido y pulido e.=1,5 cm a.=10 h.=10 cm, sobre asiento en mortero 1:3 e.=3 cm. Incluye elemento de dilatación transversal curva cada 1,00 m y dilatación longitudinal</v>
          </cell>
          <cell r="F2603" t="str">
            <v>ml</v>
          </cell>
          <cell r="G2603">
            <v>220</v>
          </cell>
          <cell r="H2603">
            <v>42004</v>
          </cell>
          <cell r="I2603">
            <v>9240880</v>
          </cell>
        </row>
        <row r="2604">
          <cell r="D2604" t="str">
            <v>AS Bogota Salud Mental-261</v>
          </cell>
          <cell r="E2604" t="str">
            <v>Media caña en granito fundido y pulido e.=1,5 cm a.=10 h.=10 cm, sobre asiento en mortero 1:3 e.=3 cm. Incluye elemento de dilatación transversal curva cada 1,00 m y dilatación longitudinal</v>
          </cell>
          <cell r="F2604" t="str">
            <v>ml</v>
          </cell>
          <cell r="G2604">
            <v>40</v>
          </cell>
          <cell r="H2604">
            <v>42004</v>
          </cell>
          <cell r="I2604">
            <v>1680160</v>
          </cell>
        </row>
        <row r="2605">
          <cell r="D2605" t="str">
            <v>AS Bogota Buen Pastor-31</v>
          </cell>
          <cell r="E2605" t="str">
            <v>Media caña en granito fundido y pulido e.=1,5 cm a.=10 h.=10 cm, sobre asiento en mortero 1:3 e.=3 cm. Incluye elemento de dilatación transversal curva cada 1,00 m y dilatación longitudinal</v>
          </cell>
          <cell r="F2605" t="str">
            <v>ml</v>
          </cell>
          <cell r="G2605">
            <v>152</v>
          </cell>
          <cell r="H2605">
            <v>42004</v>
          </cell>
          <cell r="I2605">
            <v>6384608</v>
          </cell>
        </row>
        <row r="2606">
          <cell r="D2606" t="str">
            <v>AS Bogota Buen Pastor-73</v>
          </cell>
          <cell r="E2606" t="str">
            <v>Media caña en granito fundido y pulido e.=1,5 cm a.=10 h.=10 cm, sobre asiento en mortero 1:3 e.=3 cm. Incluye elemento de dilatación transversal curva cada 1,00 m y dilatación longitudinal</v>
          </cell>
          <cell r="F2606" t="str">
            <v>ml</v>
          </cell>
          <cell r="G2606">
            <v>60</v>
          </cell>
          <cell r="H2606">
            <v>42004</v>
          </cell>
          <cell r="I2606">
            <v>2520240</v>
          </cell>
        </row>
        <row r="2607">
          <cell r="D2607" t="str">
            <v>AS Bogota Buen Pastor-133</v>
          </cell>
          <cell r="E2607" t="str">
            <v>Media caña en granito fundido y pulido e.=1,5 cm a.=10 h.=10 cm, sobre asiento en mortero 1:3 e.=3 cm. Incluye elemento de dilatación transversal curva cada 1,00 m y dilatación longitudinal</v>
          </cell>
          <cell r="F2607" t="str">
            <v>ml</v>
          </cell>
          <cell r="G2607">
            <v>60</v>
          </cell>
          <cell r="H2607">
            <v>42004</v>
          </cell>
          <cell r="I2607">
            <v>2520240</v>
          </cell>
        </row>
        <row r="2608">
          <cell r="D2608" t="str">
            <v>AS Bogota Buen Pastor-284</v>
          </cell>
          <cell r="E2608" t="str">
            <v>Media caña en granito fundido y pulido e.=1,5 cm a.=10 h.=10 cm, sobre asiento en mortero 1:3 e.=3 cm. Incluye elemento de dilatación transversal curva cada 1,00 m y dilatación longitudinal</v>
          </cell>
          <cell r="F2608" t="str">
            <v>ml</v>
          </cell>
          <cell r="G2608">
            <v>140</v>
          </cell>
          <cell r="H2608">
            <v>42004</v>
          </cell>
          <cell r="I2608">
            <v>5880560</v>
          </cell>
        </row>
        <row r="2609">
          <cell r="D2609" t="str">
            <v>AS Bogota Picota-117</v>
          </cell>
          <cell r="E2609" t="str">
            <v>Media caña en granito fundido y pulido e.=1,5 cm a.=10 h.=10 cm, sobre asiento en mortero 1:3 e.=3 cm. Incluye elemento de dilatación transversal curva cada 1,00 m y dilatación longitudinal</v>
          </cell>
          <cell r="F2609" t="str">
            <v>ml</v>
          </cell>
          <cell r="G2609">
            <v>417.8</v>
          </cell>
          <cell r="H2609">
            <v>42004</v>
          </cell>
          <cell r="I2609">
            <v>17549271.199999999</v>
          </cell>
        </row>
        <row r="2610">
          <cell r="D2610" t="str">
            <v>AS Tumaco-321</v>
          </cell>
          <cell r="E2610" t="str">
            <v>Media caña en granito fundido y pulido e.=1,5 cm a.=10 h.=10 cm, sobre asiento en mortero 1:3 e.=3 cm. Incluye elemento de dilatación transversal curva cada 1,00 m y dilatación longitudinal</v>
          </cell>
          <cell r="F2610" t="str">
            <v>ml</v>
          </cell>
          <cell r="G2610">
            <v>442</v>
          </cell>
          <cell r="H2610">
            <v>42004</v>
          </cell>
          <cell r="I2610">
            <v>18565768</v>
          </cell>
        </row>
        <row r="2611">
          <cell r="D2611" t="str">
            <v>AS Apartado-309</v>
          </cell>
          <cell r="E2611" t="str">
            <v>Media caña en granito fundido y pulido e.=1,5 cm a.=10 h.=10 cm, sobre asiento en mortero 1:3 e.=3 cm. Incluye elemento de dilatación transversal curva cada 1,00 m y dilatación longitudinal</v>
          </cell>
          <cell r="F2611" t="str">
            <v>ml</v>
          </cell>
          <cell r="G2611">
            <v>660</v>
          </cell>
          <cell r="H2611">
            <v>42004</v>
          </cell>
          <cell r="I2611">
            <v>27722640</v>
          </cell>
        </row>
        <row r="2612">
          <cell r="D2612" t="str">
            <v>AS Itagui-73</v>
          </cell>
          <cell r="E2612" t="str">
            <v>Media caña en granito fundido y pulido e.=1,5 cm a.=10 h.=10 cm, sobre asiento en mortero 1:3 e.=3 cm. Incluye elemento de dilatación transversal curva cada 1,00 m y dilatación longitudinal</v>
          </cell>
          <cell r="F2612" t="str">
            <v>ml</v>
          </cell>
          <cell r="G2612">
            <v>220</v>
          </cell>
          <cell r="H2612">
            <v>42004</v>
          </cell>
          <cell r="I2612">
            <v>9240880</v>
          </cell>
        </row>
        <row r="2613">
          <cell r="D2613" t="str">
            <v>AS Bogota Area Sanidad-71</v>
          </cell>
          <cell r="E2613" t="str">
            <v>Media caña en granito fundido y pulido e.=1,5 cm a.=10 h.=10 cm, sobre asiento en mortero 1:3 e.=3 cm. Incluye elemento de dilatación transversal curva cada 1,00 m y dilatación longitudinal</v>
          </cell>
          <cell r="F2613" t="str">
            <v>ml</v>
          </cell>
          <cell r="G2613">
            <v>168</v>
          </cell>
          <cell r="H2613">
            <v>42004</v>
          </cell>
          <cell r="I2613">
            <v>7056672</v>
          </cell>
        </row>
        <row r="2614">
          <cell r="D2614" t="str">
            <v>IG Cartagena-39</v>
          </cell>
          <cell r="E2614" t="str">
            <v>Media caña en gravilla lavada a.=10 h.=10 cm. Incluye elemento de dilatación transversal curva cada 1,00 m y dilatación longitudinal en ambos extremos</v>
          </cell>
          <cell r="F2614" t="str">
            <v>ml</v>
          </cell>
          <cell r="G2614">
            <v>120</v>
          </cell>
          <cell r="H2614">
            <v>18134</v>
          </cell>
          <cell r="I2614">
            <v>2176080</v>
          </cell>
        </row>
        <row r="2615">
          <cell r="D2615" t="str">
            <v>IG Cartagena-114</v>
          </cell>
          <cell r="E2615" t="str">
            <v>Media caña en gravilla lavada a.=10 h.=10 cm. Incluye elemento de dilatación transversal curva cada 1,00 m y dilatación longitudinal en ambos extremos</v>
          </cell>
          <cell r="F2615" t="str">
            <v>ml</v>
          </cell>
          <cell r="G2615">
            <v>258</v>
          </cell>
          <cell r="H2615">
            <v>18134</v>
          </cell>
          <cell r="I2615">
            <v>4678572</v>
          </cell>
        </row>
        <row r="2616">
          <cell r="D2616" t="str">
            <v>IG Combita-79</v>
          </cell>
          <cell r="E2616" t="str">
            <v>Media caña en gravilla lavada a.=10 h.=10 cm. Incluye elemento de dilatación transversal curva cada 1,00 m y dilatación longitudinal en ambos extremos</v>
          </cell>
          <cell r="F2616" t="str">
            <v>ml</v>
          </cell>
          <cell r="G2616">
            <v>1229</v>
          </cell>
          <cell r="H2616">
            <v>18134</v>
          </cell>
          <cell r="I2616">
            <v>22286686</v>
          </cell>
        </row>
        <row r="2617">
          <cell r="D2617" t="str">
            <v>IG Tumaco-56</v>
          </cell>
          <cell r="E2617" t="str">
            <v>Media caña en gravilla lavada a.=10 h.=10 cm. Incluye elemento de dilatación transversal curva cada 1,00 m y dilatación longitudinal en ambos extremos</v>
          </cell>
          <cell r="F2617" t="str">
            <v>ml</v>
          </cell>
          <cell r="G2617">
            <v>150</v>
          </cell>
          <cell r="H2617">
            <v>18134</v>
          </cell>
          <cell r="I2617">
            <v>2720100</v>
          </cell>
        </row>
        <row r="2618">
          <cell r="D2618" t="str">
            <v>IG Tumaco-152</v>
          </cell>
          <cell r="E2618" t="str">
            <v>Media caña en gravilla lavada a.=10 h.=10 cm. Incluye elemento de dilatación transversal curva cada 1,00 m y dilatación longitudinal en ambos extremos</v>
          </cell>
          <cell r="F2618" t="str">
            <v>ml</v>
          </cell>
          <cell r="G2618">
            <v>200</v>
          </cell>
          <cell r="H2618">
            <v>18134</v>
          </cell>
          <cell r="I2618">
            <v>3626800</v>
          </cell>
        </row>
        <row r="2619">
          <cell r="D2619" t="str">
            <v>IG Aguachica-54</v>
          </cell>
          <cell r="E2619" t="str">
            <v>Media caña en gravilla lavada a.=10 h.=10 cm. Incluye elemento de dilatación transversal curva cada 1,00 m y dilatación longitudinal en ambos extremos</v>
          </cell>
          <cell r="F2619" t="str">
            <v>ml</v>
          </cell>
          <cell r="G2619">
            <v>200</v>
          </cell>
          <cell r="H2619">
            <v>18134</v>
          </cell>
          <cell r="I2619">
            <v>3626800</v>
          </cell>
        </row>
        <row r="2620">
          <cell r="D2620" t="str">
            <v>IG Aguachica-124</v>
          </cell>
          <cell r="E2620" t="str">
            <v>Media caña en gravilla lavada a.=10 h.=10 cm. Incluye elemento de dilatación transversal curva cada 1,00 m y dilatación longitudinal en ambos extremos</v>
          </cell>
          <cell r="F2620" t="str">
            <v>ml</v>
          </cell>
          <cell r="G2620">
            <v>200</v>
          </cell>
          <cell r="H2620">
            <v>18134</v>
          </cell>
          <cell r="I2620">
            <v>3626800</v>
          </cell>
        </row>
        <row r="2621">
          <cell r="D2621" t="str">
            <v>AS Cartagena-205</v>
          </cell>
          <cell r="E2621" t="str">
            <v>Media caña en gravilla lavada a.=10 h.=10 cm. Incluye elemento de dilatación transversal curva cada 1,00 m y dilatación longitudinal en ambos extremos</v>
          </cell>
          <cell r="F2621" t="str">
            <v>ml</v>
          </cell>
          <cell r="G2621">
            <v>235</v>
          </cell>
          <cell r="H2621">
            <v>18134</v>
          </cell>
          <cell r="I2621">
            <v>4261490</v>
          </cell>
        </row>
        <row r="2622">
          <cell r="D2622" t="str">
            <v>IG Valledupar-157</v>
          </cell>
          <cell r="E2622" t="str">
            <v>Media caña en gravilla lavada a.=10 h.=10 cm. Incluye elemento de dilatación transversal curva cada 1,00 m y dilatación longitudinal en ambos extremos</v>
          </cell>
          <cell r="F2622" t="str">
            <v>ml</v>
          </cell>
          <cell r="G2622">
            <v>355</v>
          </cell>
          <cell r="H2622">
            <v>18134</v>
          </cell>
          <cell r="I2622">
            <v>6437570</v>
          </cell>
        </row>
        <row r="2623">
          <cell r="D2623" t="str">
            <v>AS Barranquilla-43</v>
          </cell>
          <cell r="E2623" t="str">
            <v>Media caña en mortero impermeabilizado integralmente 1:4 a.=10 h.=10 cm</v>
          </cell>
          <cell r="F2623" t="str">
            <v>ml</v>
          </cell>
          <cell r="G2623">
            <v>201</v>
          </cell>
          <cell r="H2623">
            <v>9741</v>
          </cell>
          <cell r="I2623">
            <v>1957941</v>
          </cell>
        </row>
        <row r="2624">
          <cell r="D2624" t="str">
            <v>AS Acacias-417</v>
          </cell>
          <cell r="E2624" t="str">
            <v>Media caña en mortero impermeabilizado integralmente 1:4 a.=10 h.=10 cm</v>
          </cell>
          <cell r="F2624" t="str">
            <v>ml</v>
          </cell>
          <cell r="G2624">
            <v>55</v>
          </cell>
          <cell r="H2624">
            <v>9741</v>
          </cell>
          <cell r="I2624">
            <v>535755</v>
          </cell>
        </row>
        <row r="2625">
          <cell r="D2625" t="str">
            <v>AS Acacias-553</v>
          </cell>
          <cell r="E2625" t="str">
            <v>Media caña en mortero impermeabilizado integralmente 1:4 a.=10 h.=10 cm</v>
          </cell>
          <cell r="F2625" t="str">
            <v>ml</v>
          </cell>
          <cell r="G2625">
            <v>55</v>
          </cell>
          <cell r="H2625">
            <v>9741</v>
          </cell>
          <cell r="I2625">
            <v>535755</v>
          </cell>
        </row>
        <row r="2626">
          <cell r="D2626" t="str">
            <v>AS Acacias-689</v>
          </cell>
          <cell r="E2626" t="str">
            <v>Media caña en mortero impermeabilizado integralmente 1:4 a.=10 h.=10 cm</v>
          </cell>
          <cell r="F2626" t="str">
            <v>ml</v>
          </cell>
          <cell r="G2626">
            <v>55</v>
          </cell>
          <cell r="H2626">
            <v>9741</v>
          </cell>
          <cell r="I2626">
            <v>535755</v>
          </cell>
        </row>
        <row r="2627">
          <cell r="D2627" t="str">
            <v>AS Acacias-814</v>
          </cell>
          <cell r="E2627" t="str">
            <v>Media caña en mortero impermeabilizado integralmente 1:4 a.=10 h.=10 cm</v>
          </cell>
          <cell r="F2627" t="str">
            <v>ml</v>
          </cell>
          <cell r="G2627">
            <v>55</v>
          </cell>
          <cell r="H2627">
            <v>9741</v>
          </cell>
          <cell r="I2627">
            <v>535755</v>
          </cell>
        </row>
        <row r="2628">
          <cell r="D2628" t="str">
            <v>AS Bucaramanga-262</v>
          </cell>
          <cell r="E2628" t="str">
            <v>Media caña en mortero impermeabilizado integralmente 1:4 a.=10 h.=10 cm</v>
          </cell>
          <cell r="F2628" t="str">
            <v>ml</v>
          </cell>
          <cell r="G2628">
            <v>730</v>
          </cell>
          <cell r="H2628">
            <v>9741</v>
          </cell>
          <cell r="I2628">
            <v>7110930</v>
          </cell>
        </row>
        <row r="2629">
          <cell r="D2629" t="str">
            <v>IG Manizales RM-61</v>
          </cell>
          <cell r="E2629" t="str">
            <v>Media caña en mortero impermeabilizado integralmente 1:4 a.=10 h.=10 cm</v>
          </cell>
          <cell r="F2629" t="str">
            <v>m</v>
          </cell>
          <cell r="G2629">
            <v>45</v>
          </cell>
          <cell r="H2629">
            <v>9741</v>
          </cell>
          <cell r="I2629">
            <v>438345</v>
          </cell>
        </row>
        <row r="2630">
          <cell r="D2630" t="str">
            <v>IG Manizales RM-234</v>
          </cell>
          <cell r="E2630" t="str">
            <v>Media caña en mortero impermeabilizado integralmente 1:4 a.=10 h.=10 cm</v>
          </cell>
          <cell r="F2630" t="str">
            <v>m</v>
          </cell>
          <cell r="G2630">
            <v>90</v>
          </cell>
          <cell r="H2630">
            <v>9741</v>
          </cell>
          <cell r="I2630">
            <v>876690</v>
          </cell>
        </row>
        <row r="2631">
          <cell r="D2631" t="str">
            <v>AS Bucaramanga-261</v>
          </cell>
          <cell r="E2631" t="str">
            <v>Media caña en mortero impermeabilizado integralmente 1:4 a.=10 h.=10 cm piso en zonas humedas</v>
          </cell>
          <cell r="F2631" t="str">
            <v>ml</v>
          </cell>
          <cell r="G2631">
            <v>132</v>
          </cell>
          <cell r="H2631">
            <v>9741</v>
          </cell>
          <cell r="I2631">
            <v>1285812</v>
          </cell>
        </row>
        <row r="2632">
          <cell r="D2632" t="str">
            <v>IG Florencia Cunduy-49</v>
          </cell>
          <cell r="E2632" t="str">
            <v>Media caña en mortero impermeabilizado integralmente para cubiertas 1:4 a.=10 h.=10 cm</v>
          </cell>
          <cell r="F2632" t="str">
            <v>ml</v>
          </cell>
          <cell r="G2632">
            <v>100</v>
          </cell>
          <cell r="H2632">
            <v>9741</v>
          </cell>
          <cell r="I2632">
            <v>974100</v>
          </cell>
        </row>
        <row r="2633">
          <cell r="D2633" t="str">
            <v>IG Monteria-48</v>
          </cell>
          <cell r="E2633" t="str">
            <v>Media caña en mortero impermeabilizado integralmente para cubiertas 1:4 a.=10 h.=10 cm</v>
          </cell>
          <cell r="F2633" t="str">
            <v>ml</v>
          </cell>
          <cell r="G2633">
            <v>45</v>
          </cell>
          <cell r="H2633">
            <v>9741</v>
          </cell>
          <cell r="I2633">
            <v>438345</v>
          </cell>
        </row>
        <row r="2634">
          <cell r="D2634" t="str">
            <v>IG Pitalito-42</v>
          </cell>
          <cell r="E2634" t="str">
            <v>Media caña en mortero impermeabilizado integralmente para cubiertas 1:4 a.=10 h.=10 cm</v>
          </cell>
          <cell r="F2634" t="str">
            <v>ml</v>
          </cell>
          <cell r="G2634">
            <v>11.5</v>
          </cell>
          <cell r="H2634">
            <v>9741</v>
          </cell>
          <cell r="I2634">
            <v>112022</v>
          </cell>
        </row>
        <row r="2635">
          <cell r="D2635" t="str">
            <v>IG Garzon-27</v>
          </cell>
          <cell r="E2635" t="str">
            <v>Media caña en mortero impermeabilizado integralmente para cubiertas 1:4 a.=10 h.=10 cm</v>
          </cell>
          <cell r="F2635" t="str">
            <v>ml</v>
          </cell>
          <cell r="G2635">
            <v>73</v>
          </cell>
          <cell r="H2635">
            <v>9741</v>
          </cell>
          <cell r="I2635">
            <v>711093</v>
          </cell>
        </row>
        <row r="2636">
          <cell r="D2636" t="str">
            <v>IG Corozal-55</v>
          </cell>
          <cell r="E2636" t="str">
            <v>Media caña en mortero impermeabilizado integralmente para cubiertas 1:4 a.=10 h.=10 cm</v>
          </cell>
          <cell r="F2636" t="str">
            <v>ml</v>
          </cell>
          <cell r="G2636">
            <v>45</v>
          </cell>
          <cell r="H2636">
            <v>9741</v>
          </cell>
          <cell r="I2636">
            <v>438345</v>
          </cell>
        </row>
        <row r="2637">
          <cell r="D2637" t="str">
            <v>AS Cartagena-211</v>
          </cell>
          <cell r="E2637" t="str">
            <v>Media caña en mortero impermeabilizado integralmente para cubiertas 1:4 a.=10 h.=10 cm</v>
          </cell>
          <cell r="F2637" t="str">
            <v>ml</v>
          </cell>
          <cell r="G2637">
            <v>170</v>
          </cell>
          <cell r="H2637">
            <v>9741</v>
          </cell>
          <cell r="I2637">
            <v>1655970</v>
          </cell>
        </row>
        <row r="2638">
          <cell r="D2638" t="str">
            <v>AS Bogota Salud Mental-271</v>
          </cell>
          <cell r="E2638" t="str">
            <v>Media caña en mortero impermeabilizado integralmente para cubiertas 1:4 a.=10 h.=10 cm</v>
          </cell>
          <cell r="F2638" t="str">
            <v>ml</v>
          </cell>
          <cell r="G2638">
            <v>160</v>
          </cell>
          <cell r="H2638">
            <v>9741</v>
          </cell>
          <cell r="I2638">
            <v>1558560</v>
          </cell>
        </row>
        <row r="2639">
          <cell r="D2639" t="str">
            <v>AS Bogota Buen Pastor-78</v>
          </cell>
          <cell r="E2639" t="str">
            <v>Media caña en mortero impermeabilizado integralmente para cubiertas 1:4 a.=10 h.=10 cm</v>
          </cell>
          <cell r="F2639" t="str">
            <v>ml</v>
          </cell>
          <cell r="G2639">
            <v>30</v>
          </cell>
          <cell r="H2639">
            <v>9741</v>
          </cell>
          <cell r="I2639">
            <v>292230</v>
          </cell>
        </row>
        <row r="2640">
          <cell r="D2640" t="str">
            <v>IG Medellin Bellavista-51</v>
          </cell>
          <cell r="E2640" t="str">
            <v>Media caña en mortero y marmolina e.=1,5 cm a.=10 h.=10 cm. Incluye elemento de dilatación transversal curva cada 1,00 m y dilatación longitudinal</v>
          </cell>
          <cell r="F2640" t="str">
            <v>ml</v>
          </cell>
          <cell r="G2640">
            <v>200</v>
          </cell>
          <cell r="H2640">
            <v>26000</v>
          </cell>
          <cell r="I2640">
            <v>5200000</v>
          </cell>
        </row>
        <row r="2641">
          <cell r="D2641" t="str">
            <v>AS Bucaramanga-265</v>
          </cell>
          <cell r="E2641" t="str">
            <v>Media caña en sistema drywall con tira de panel de yeso de 1/2" y masillado para curvatura, a.=10 h.=10 cm, para divisiones en consultorios</v>
          </cell>
          <cell r="F2641" t="str">
            <v>ml</v>
          </cell>
          <cell r="G2641">
            <v>56</v>
          </cell>
          <cell r="H2641">
            <v>9500</v>
          </cell>
          <cell r="I2641">
            <v>532000</v>
          </cell>
        </row>
        <row r="2642">
          <cell r="D2642" t="str">
            <v>AS Bucaramanga-264</v>
          </cell>
          <cell r="E2642" t="str">
            <v>Media caña en sistema drywall con tira de panel de yeso de 1/2" y masillado para curvatura, a.=10 h.=10 cm, para divisiones en consultorios</v>
          </cell>
          <cell r="F2642" t="str">
            <v>ml</v>
          </cell>
          <cell r="G2642">
            <v>485</v>
          </cell>
          <cell r="H2642">
            <v>9500</v>
          </cell>
          <cell r="I2642">
            <v>4607500</v>
          </cell>
        </row>
        <row r="2643">
          <cell r="D2643" t="str">
            <v>AS Cucuta - Todos-57</v>
          </cell>
          <cell r="E2643" t="str">
            <v xml:space="preserve">Media caña en sistema drywall con tira de panel de yeso e.=1/2" y masillado para curvatura, a.=10 h.=10 cm, para sistema de cielos rasos livianos </v>
          </cell>
          <cell r="F2643" t="str">
            <v>ml</v>
          </cell>
          <cell r="G2643">
            <v>628.65</v>
          </cell>
          <cell r="H2643">
            <v>9500</v>
          </cell>
          <cell r="I2643">
            <v>5972175</v>
          </cell>
        </row>
        <row r="2644">
          <cell r="D2644" t="str">
            <v>AS Barranquilla-125</v>
          </cell>
          <cell r="E2644" t="str">
            <v xml:space="preserve">Media caña en sistema drywall con tira de panel de yeso e.=1/2" y masillado para curvatura, a.=10 h.=10 cm, para sistema de cielos rasos livianos </v>
          </cell>
          <cell r="F2644" t="str">
            <v>ml</v>
          </cell>
          <cell r="G2644">
            <v>277</v>
          </cell>
          <cell r="H2644">
            <v>9500</v>
          </cell>
          <cell r="I2644">
            <v>2631500</v>
          </cell>
        </row>
        <row r="2645">
          <cell r="D2645" t="str">
            <v>AS Acacias-64</v>
          </cell>
          <cell r="E2645" t="str">
            <v xml:space="preserve">Media caña en sistema drywall con tira de panel de yeso e.=1/2" y masillado para curvatura, a.=10 h.=10 cm, para sistema de cielos rasos livianos </v>
          </cell>
          <cell r="F2645" t="str">
            <v>ml</v>
          </cell>
          <cell r="G2645">
            <v>660</v>
          </cell>
          <cell r="H2645">
            <v>9500</v>
          </cell>
          <cell r="I2645">
            <v>6270000</v>
          </cell>
        </row>
        <row r="2646">
          <cell r="D2646" t="str">
            <v>AS Acacias-511</v>
          </cell>
          <cell r="E2646" t="str">
            <v xml:space="preserve">Media caña en sistema drywall con tira de panel de yeso e.=1/2" y masillado para curvatura, a.=10 h.=10 cm, para sistema de cielos rasos livianos </v>
          </cell>
          <cell r="F2646" t="str">
            <v>ml</v>
          </cell>
          <cell r="G2646">
            <v>65</v>
          </cell>
          <cell r="H2646">
            <v>9500</v>
          </cell>
          <cell r="I2646">
            <v>617500</v>
          </cell>
        </row>
        <row r="2647">
          <cell r="D2647" t="str">
            <v>AS Acacias-650</v>
          </cell>
          <cell r="E2647" t="str">
            <v xml:space="preserve">Media caña en sistema drywall con tira de panel de yeso e.=1/2" y masillado para curvatura, a.=10 h.=10 cm, para sistema de cielos rasos livianos </v>
          </cell>
          <cell r="F2647" t="str">
            <v>ml</v>
          </cell>
          <cell r="G2647">
            <v>65</v>
          </cell>
          <cell r="H2647">
            <v>9500</v>
          </cell>
          <cell r="I2647">
            <v>617500</v>
          </cell>
        </row>
        <row r="2648">
          <cell r="D2648" t="str">
            <v>AS Acacias-777</v>
          </cell>
          <cell r="E2648" t="str">
            <v xml:space="preserve">Media caña en sistema drywall con tira de panel de yeso e.=1/2" y masillado para curvatura, a.=10 h.=10 cm, para sistema de cielos rasos livianos </v>
          </cell>
          <cell r="F2648" t="str">
            <v>ml</v>
          </cell>
          <cell r="G2648">
            <v>65</v>
          </cell>
          <cell r="H2648">
            <v>9500</v>
          </cell>
          <cell r="I2648">
            <v>617500</v>
          </cell>
        </row>
        <row r="2649">
          <cell r="D2649" t="str">
            <v>AS Acacias-838</v>
          </cell>
          <cell r="E2649" t="str">
            <v xml:space="preserve">Media caña en sistema drywall con tira de panel de yeso e.=1/2" y masillado para curvatura, a.=10 h.=10 cm, para sistema de cielos rasos livianos </v>
          </cell>
          <cell r="F2649" t="str">
            <v>ml</v>
          </cell>
          <cell r="G2649">
            <v>65</v>
          </cell>
          <cell r="H2649">
            <v>9500</v>
          </cell>
          <cell r="I2649">
            <v>617500</v>
          </cell>
        </row>
        <row r="2650">
          <cell r="D2650" t="str">
            <v>AS Sincelejo-134</v>
          </cell>
          <cell r="E2650" t="str">
            <v xml:space="preserve">Media caña en sistema drywall con tira de panel de yeso e.=1/2" y masillado para curvatura, a.=10 h.=10 cm, para sistema de cielos rasos livianos </v>
          </cell>
          <cell r="F2650" t="str">
            <v>ml</v>
          </cell>
          <cell r="G2650">
            <v>212</v>
          </cell>
          <cell r="H2650">
            <v>9500</v>
          </cell>
          <cell r="I2650">
            <v>2014000</v>
          </cell>
        </row>
        <row r="2651">
          <cell r="D2651" t="str">
            <v>AS Bucaramanga-92</v>
          </cell>
          <cell r="E2651" t="str">
            <v xml:space="preserve">Media caña en sistema drywall con tira de panel de yeso e.=1/2" y masillado para curvatura, a.=10 h.=10 cm, para sistema de cielos rasos livianos </v>
          </cell>
          <cell r="F2651" t="str">
            <v>ml</v>
          </cell>
          <cell r="G2651">
            <v>485</v>
          </cell>
          <cell r="H2651">
            <v>9500</v>
          </cell>
          <cell r="I2651">
            <v>4607500</v>
          </cell>
        </row>
        <row r="2652">
          <cell r="D2652" t="str">
            <v>AS Bogota Picota-49</v>
          </cell>
          <cell r="E2652" t="str">
            <v xml:space="preserve">Media caña en sistema drywall con tira de panel de yeso e.=1/2" y masillado para curvatura, a.=10 h.=10 cm, para sistema de cielos rasos livianos </v>
          </cell>
          <cell r="F2652" t="str">
            <v>ml</v>
          </cell>
          <cell r="G2652">
            <v>417.8</v>
          </cell>
          <cell r="H2652">
            <v>9500</v>
          </cell>
          <cell r="I2652">
            <v>3969100</v>
          </cell>
        </row>
        <row r="2653">
          <cell r="D2653" t="str">
            <v>AS Bogota Picota-202</v>
          </cell>
          <cell r="E2653" t="str">
            <v xml:space="preserve">Media caña en sistema drywall con tira de panel de yeso e.=1/2" y masillado para curvatura, a.=10 h.=10 cm, para sistema de cielos rasos livianos </v>
          </cell>
          <cell r="F2653" t="str">
            <v>ml</v>
          </cell>
          <cell r="G2653">
            <v>143.19999999999999</v>
          </cell>
          <cell r="H2653">
            <v>9500</v>
          </cell>
          <cell r="I2653">
            <v>1360400</v>
          </cell>
        </row>
        <row r="2654">
          <cell r="D2654" t="str">
            <v>AS Tumaco-83</v>
          </cell>
          <cell r="E2654" t="str">
            <v xml:space="preserve">Media caña en sistema drywall con tira de panel de yeso e.=1/2" y masillado para curvatura, a.=10 h.=10 cm, para sistema de cielos rasos livianos </v>
          </cell>
          <cell r="F2654" t="str">
            <v>ml</v>
          </cell>
          <cell r="G2654">
            <v>442</v>
          </cell>
          <cell r="H2654">
            <v>9500</v>
          </cell>
          <cell r="I2654">
            <v>4199000</v>
          </cell>
        </row>
        <row r="2655">
          <cell r="D2655" t="str">
            <v>AS Apartado-75</v>
          </cell>
          <cell r="E2655" t="str">
            <v xml:space="preserve">Media caña en sistema drywall con tira de panel de yeso e.=1/2" y masillado para curvatura, a.=10 h.=10 cm, para sistema de cielos rasos livianos </v>
          </cell>
          <cell r="F2655" t="str">
            <v>ml</v>
          </cell>
          <cell r="G2655">
            <v>660</v>
          </cell>
          <cell r="H2655">
            <v>9500</v>
          </cell>
          <cell r="I2655">
            <v>6270000</v>
          </cell>
        </row>
        <row r="2656">
          <cell r="D2656" t="str">
            <v>IG Medellin Pedregal-42</v>
          </cell>
          <cell r="E2656" t="str">
            <v>Media caña horizontal (piso - pared) en granito fundido y pulido e.=1,5 cm a.=10 h.=10 cm, sobre asiento en mortero 1:3 e.=3 cm. Incluye elemento de dilatación transversal curva cada 1,00 m y dilatación longitudinal</v>
          </cell>
          <cell r="F2656" t="str">
            <v>ml</v>
          </cell>
          <cell r="G2656">
            <v>65.599999999999994</v>
          </cell>
          <cell r="H2656">
            <v>42004</v>
          </cell>
          <cell r="I2656">
            <v>2755462.4</v>
          </cell>
        </row>
        <row r="2657">
          <cell r="D2657" t="str">
            <v>IG Itagui-46</v>
          </cell>
          <cell r="E2657" t="str">
            <v>Media caña horizontal (piso - pared) en granito fundido y pulido e.=1,5 cm a.=10 h.=10 cm, sobre asiento en mortero 1:3 e.=3 cm. Incluye elemento de dilatación transversal curva cada 1,00 m y dilatación longitudinal</v>
          </cell>
          <cell r="F2657" t="str">
            <v>ml</v>
          </cell>
          <cell r="G2657">
            <v>192.4</v>
          </cell>
          <cell r="H2657">
            <v>42004</v>
          </cell>
          <cell r="I2657">
            <v>8081569.5999999996</v>
          </cell>
        </row>
        <row r="2658">
          <cell r="D2658" t="str">
            <v>IG Medellin Pedregal-50</v>
          </cell>
          <cell r="E2658" t="str">
            <v>Media caña vertical en mortero impermeabilizado integralmente 1:4 a.=10 h.=10 cm</v>
          </cell>
          <cell r="F2658" t="str">
            <v>ml</v>
          </cell>
          <cell r="G2658">
            <v>117</v>
          </cell>
          <cell r="H2658">
            <v>9741</v>
          </cell>
          <cell r="I2658">
            <v>1139697</v>
          </cell>
        </row>
        <row r="2659">
          <cell r="D2659" t="str">
            <v>IG Itagui-53</v>
          </cell>
          <cell r="E2659" t="str">
            <v>Media caña vertical en mortero impermeabilizado integralmente 1:4 a.=10 h.=10 cm</v>
          </cell>
          <cell r="F2659" t="str">
            <v>ml</v>
          </cell>
          <cell r="G2659">
            <v>97.2</v>
          </cell>
          <cell r="H2659">
            <v>9741</v>
          </cell>
          <cell r="I2659">
            <v>946825.2</v>
          </cell>
        </row>
        <row r="2660">
          <cell r="D2660" t="str">
            <v>IG Manizales RM-79</v>
          </cell>
          <cell r="E2660"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0" t="str">
            <v>M</v>
          </cell>
          <cell r="G2660">
            <v>14</v>
          </cell>
          <cell r="H2660">
            <v>148773</v>
          </cell>
          <cell r="I2660">
            <v>2082822</v>
          </cell>
        </row>
        <row r="2661">
          <cell r="D2661" t="str">
            <v>IG Chaparral-39</v>
          </cell>
          <cell r="E2661"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1" t="str">
            <v>ml</v>
          </cell>
          <cell r="G2661">
            <v>12</v>
          </cell>
          <cell r="H2661">
            <v>148773</v>
          </cell>
          <cell r="I2661">
            <v>1785276</v>
          </cell>
        </row>
        <row r="2662">
          <cell r="D2662" t="str">
            <v>AS Cucuta - Todos-53</v>
          </cell>
          <cell r="E2662"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2" t="str">
            <v>ml</v>
          </cell>
          <cell r="G2662">
            <v>25</v>
          </cell>
          <cell r="H2662">
            <v>148773</v>
          </cell>
          <cell r="I2662">
            <v>3719325</v>
          </cell>
        </row>
        <row r="2663">
          <cell r="D2663" t="str">
            <v>AS Cartagena-85</v>
          </cell>
          <cell r="E2663"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3" t="str">
            <v>ml</v>
          </cell>
          <cell r="G2663">
            <v>10</v>
          </cell>
          <cell r="H2663">
            <v>148773</v>
          </cell>
          <cell r="I2663">
            <v>1487730</v>
          </cell>
        </row>
        <row r="2664">
          <cell r="D2664" t="str">
            <v>AS Bucaramanga-87</v>
          </cell>
          <cell r="E2664"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4" t="str">
            <v>ml</v>
          </cell>
          <cell r="G2664">
            <v>60</v>
          </cell>
          <cell r="H2664">
            <v>148773</v>
          </cell>
          <cell r="I2664">
            <v>8926380</v>
          </cell>
        </row>
        <row r="2665">
          <cell r="D2665" t="str">
            <v>AS Bogota Salud Mental-154</v>
          </cell>
          <cell r="E2665"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desencofrante y curador para el concreto, montaje de la placa en caso de ser prefabricada. NO incluye aceros de refuerzo ni sistema de dovelado, ni pañete de apoyos, ni acabado en granito</v>
          </cell>
          <cell r="F2665" t="str">
            <v>ml</v>
          </cell>
          <cell r="G2665">
            <v>9</v>
          </cell>
          <cell r="H2665">
            <v>148773</v>
          </cell>
          <cell r="I2665">
            <v>1338957</v>
          </cell>
        </row>
        <row r="2666">
          <cell r="D2666" t="str">
            <v>AS Bogota Picota-46</v>
          </cell>
          <cell r="E2666"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desencofrante y curador para el concreto, montaje de la placa en caso de ser prefabricada. NO incluye aceros de refuerzo ni sistema de dovelado, ni pañete de apoyos, ni acabado en granito</v>
          </cell>
          <cell r="F2666" t="str">
            <v>ml</v>
          </cell>
          <cell r="G2666">
            <v>4</v>
          </cell>
          <cell r="H2666">
            <v>148773</v>
          </cell>
          <cell r="I2666">
            <v>595092</v>
          </cell>
        </row>
        <row r="2667">
          <cell r="D2667" t="str">
            <v>AS Bogota Picota-199</v>
          </cell>
          <cell r="E2667" t="str">
            <v>Mesones con superficie en plaqueta de concreto y apoyos en mampostería; plaqueta en concreto f'c=3.000 psi a.=0,75m e.=0,12m, acabado inferior y laterales a la vista, formaleta tablero liso aglomerado e.=19mm tipo Formaleta T de TABLEMAC, con bordes achaflanados;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desencofrante y curador para el concreto, montaje de la placa en caso de ser prefabricada. NO incluye aceros de refuerzo ni sistema de dovelado, ni pañete de apoyos, ni acabado en granito</v>
          </cell>
          <cell r="F2667" t="str">
            <v>ml</v>
          </cell>
          <cell r="G2667">
            <v>12.4</v>
          </cell>
          <cell r="H2667">
            <v>148773</v>
          </cell>
          <cell r="I2667">
            <v>1844785.2</v>
          </cell>
        </row>
        <row r="2668">
          <cell r="D2668" t="str">
            <v>IG Combita-64</v>
          </cell>
          <cell r="E2668" t="str">
            <v>Mesones con superficie en plaqueta de concreto y apoyos en mampostería; plaqueta en concreto f'c=3.000 psi a.=0,75m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8" t="str">
            <v>ml</v>
          </cell>
          <cell r="G2668">
            <v>6</v>
          </cell>
          <cell r="H2668">
            <v>148773</v>
          </cell>
          <cell r="I2668">
            <v>892638</v>
          </cell>
        </row>
        <row r="2669">
          <cell r="D2669" t="str">
            <v>IG Santa Rosa -22</v>
          </cell>
          <cell r="E2669" t="str">
            <v>Mesones con superficie en plaqueta de concreto y apoyos en mampostería; plaqueta en concreto f'c=3.000 psi a.=0,75m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69" t="str">
            <v>ml</v>
          </cell>
          <cell r="G2669">
            <v>10</v>
          </cell>
          <cell r="H2669">
            <v>148773</v>
          </cell>
          <cell r="I2669">
            <v>1487730</v>
          </cell>
        </row>
        <row r="2670">
          <cell r="D2670" t="str">
            <v>IG Santa Rosa -102</v>
          </cell>
          <cell r="E2670" t="str">
            <v>Mesones con superficie en plaqueta de concreto y apoyos en mampostería; plaqueta en concreto f'c=3.000 psi a.=0,75m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70" t="str">
            <v>ml</v>
          </cell>
          <cell r="G2670">
            <v>27</v>
          </cell>
          <cell r="H2670">
            <v>148773</v>
          </cell>
          <cell r="I2670">
            <v>4016871</v>
          </cell>
        </row>
        <row r="2671">
          <cell r="D2671" t="str">
            <v>IG Tunja-143</v>
          </cell>
          <cell r="E2671" t="str">
            <v>Mesones con superficie en plaqueta de concreto y apoyos en mampostería; plaqueta en concreto f'c=3.000 psi a.=0,75m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v>
          </cell>
          <cell r="F2671" t="str">
            <v>ml</v>
          </cell>
          <cell r="G2671">
            <v>6</v>
          </cell>
          <cell r="H2671">
            <v>148773</v>
          </cell>
          <cell r="I2671">
            <v>892638</v>
          </cell>
        </row>
        <row r="2672">
          <cell r="D2672" t="str">
            <v>IG Tunja-61</v>
          </cell>
          <cell r="E2672" t="str">
            <v>Mesones con superficie en plaqueta de concreto y apoyos en mampostería; plaqueta en concreto f'c=3.000 psi a.=0,90 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 (Ver detalle)</v>
          </cell>
          <cell r="F2672" t="str">
            <v>ml</v>
          </cell>
          <cell r="G2672">
            <v>25</v>
          </cell>
          <cell r="H2672">
            <v>148773</v>
          </cell>
          <cell r="I2672">
            <v>3719325</v>
          </cell>
        </row>
        <row r="2673">
          <cell r="D2673" t="str">
            <v>IG Tunja-80</v>
          </cell>
          <cell r="E2673" t="str">
            <v>Mesones con superficie en plaqueta de concreto y apoyos en mampostería; plaqueta en concreto f'c=3.000 psi a.=0,90 m e.=0,12m; apoyos en mampostería con ladrillo portante prensado 29x12x9 cm celda circular color natural tipo SANTAFE o equivalente de igual calidad o superior, en forma trapezoidal según diseño h.=0,80m a1.=0,60m a2.=0,70m, con distancia máxima entre ejes de apoyos de 1,50m. Incluye mortero de pega y emboquille para la mampostería, montaje de la placa en caso de ser prefabricada. NO incluye aceros de refuerzo ni sistema de dovelado, ni pañete de apoyos, ni acabado en granito (Ver detalle)</v>
          </cell>
          <cell r="F2673" t="str">
            <v>ml</v>
          </cell>
          <cell r="G2673">
            <v>1.8</v>
          </cell>
          <cell r="H2673">
            <v>148773</v>
          </cell>
          <cell r="I2673">
            <v>267791</v>
          </cell>
        </row>
        <row r="2674">
          <cell r="D2674" t="str">
            <v>IG Santa Rosa -92</v>
          </cell>
          <cell r="E2674" t="str">
            <v>Mesones en concreto sin faldón e = 10 cm f'c=3000 psi, inferior acabado a la vista, formaleta tablero liso aglomerado e.=19mm tipo Formaleta T de TABLEMAC, con bordes achaflanados; apoyado sobre muretes de ladrillo portante prensado 29x14,5x6 cm color natural tipo SANTAFE o equivalente de igual calidad o superior; enchapado en su superficie total vista con granito fundido y pulido en sitio y dilataciones en bronce. Medidas internas externas y ubicación de muretes según planos de detalle</v>
          </cell>
          <cell r="F2674" t="str">
            <v>m2</v>
          </cell>
          <cell r="G2674">
            <v>70</v>
          </cell>
          <cell r="H2674">
            <v>138784</v>
          </cell>
          <cell r="I2674">
            <v>9714880</v>
          </cell>
        </row>
        <row r="2675">
          <cell r="D2675" t="str">
            <v>AS Barranquilla-34</v>
          </cell>
          <cell r="E2675" t="str">
            <v>Mesones en concreto sin faldón e.&lt;=5 cm f'c=3000 psi, inferior acabado a la vista, formaleta tablero liso aglomerado e.=19mm tipo Formaleta T de TABLEMAC, con bordes achaflanados. Solo contempla la superficie, no incluye apoyos, ni malla electrosoldada</v>
          </cell>
          <cell r="F2675" t="str">
            <v>m2</v>
          </cell>
          <cell r="G2675">
            <v>10</v>
          </cell>
          <cell r="H2675">
            <v>57636</v>
          </cell>
          <cell r="I2675">
            <v>576360</v>
          </cell>
        </row>
        <row r="2676">
          <cell r="D2676" t="str">
            <v>IG Medellin Pedregal-26</v>
          </cell>
          <cell r="E2676" t="str">
            <v>Mesones en concreto sin faldón e.&lt;=5 cm f'c=3000 psi, inferior acabado a la vista, formaleta tablero liso aglomerado e.=19mm tipo Formaleta T de TABLEMAC, con bordes achaflanados. Solo contempla la superficie, no incluye apoyos, ni malla electrosoldada</v>
          </cell>
          <cell r="F2676" t="str">
            <v>m2</v>
          </cell>
          <cell r="G2676">
            <v>5.25</v>
          </cell>
          <cell r="H2676">
            <v>57636</v>
          </cell>
          <cell r="I2676">
            <v>302589</v>
          </cell>
        </row>
        <row r="2677">
          <cell r="D2677" t="str">
            <v>IG Itagui-29</v>
          </cell>
          <cell r="E2677" t="str">
            <v>Mesones en concreto sin faldón e.&lt;=5 cm f'c=3000 psi, inferior acabado a la vista, formaleta tablero liso aglomerado e.=19mm tipo Formaleta T de TABLEMAC, con bordes achaflanados. Solo contempla la superficie, no incluye apoyos, ni malla electrosoldada</v>
          </cell>
          <cell r="F2677" t="str">
            <v>m2</v>
          </cell>
          <cell r="G2677">
            <v>5.25</v>
          </cell>
          <cell r="H2677">
            <v>57636</v>
          </cell>
          <cell r="I2677">
            <v>302589</v>
          </cell>
        </row>
        <row r="2678">
          <cell r="D2678" t="str">
            <v>AS Medellin Pedregal-27</v>
          </cell>
          <cell r="E2678" t="str">
            <v>Mesones en concreto sin faldón e.&lt;=5 cm f'c=3000 psi, inferior acabado a la vista, formaleta tablero liso aglomerado e.=19mm tipo Formaleta T de TABLEMAC, con bordes achaflanados. Solo contempla la superficie, no incluye apoyos, ni malla electrosoldada</v>
          </cell>
          <cell r="F2678" t="str">
            <v>m2</v>
          </cell>
          <cell r="G2678">
            <v>5</v>
          </cell>
          <cell r="H2678">
            <v>57636</v>
          </cell>
          <cell r="I2678">
            <v>288180</v>
          </cell>
        </row>
        <row r="2679">
          <cell r="D2679" t="str">
            <v>AS Acacias-551</v>
          </cell>
          <cell r="E2679" t="str">
            <v>Mesones en concreto sin faldón e.&lt;=5 cm f'c=3000 psi, inferior acabado a la vista, formaleta tablero liso aglomerado e.=19mm tipo Formaleta T de TABLEMAC, con bordes achaflanados. Solo contempla la superficie, no incluye apoyos, ni malla electrosoldada</v>
          </cell>
          <cell r="F2679" t="str">
            <v>m2</v>
          </cell>
          <cell r="G2679">
            <v>18</v>
          </cell>
          <cell r="H2679">
            <v>57636</v>
          </cell>
          <cell r="I2679">
            <v>1037448</v>
          </cell>
        </row>
        <row r="2680">
          <cell r="D2680" t="str">
            <v xml:space="preserve"> AS Medellin Bellavista-56</v>
          </cell>
          <cell r="E2680" t="str">
            <v>Mesones en concreto sin faldón e.&lt;=5 cm f'c=3000 psi, inferior acabado a la vista, formaleta tablero liso aglomerado e.=19mm tipo Formaleta T de TABLEMAC, con bordes achaflanados. Solo contempla la superficie, no incluye apoyos, ni malla electrosoldada</v>
          </cell>
          <cell r="F2680" t="str">
            <v>m2</v>
          </cell>
          <cell r="G2680">
            <v>15</v>
          </cell>
          <cell r="H2680">
            <v>57636</v>
          </cell>
          <cell r="I2680">
            <v>864540</v>
          </cell>
        </row>
        <row r="2681">
          <cell r="D2681" t="str">
            <v>AS Itagui-57</v>
          </cell>
          <cell r="E2681" t="str">
            <v>Mesones en concreto sin faldón e.=5,0 cm f'c=3000 psi, inferior acabado a la vista, formaleta tablero liso aglomerado e.=19mm tipo Formaleta T de TABLEMAC, con bordes achaflanados. Solo contempla la superficie, no incluye apoyos, ni malla electrosoldada</v>
          </cell>
          <cell r="F2681" t="str">
            <v>m2</v>
          </cell>
          <cell r="G2681">
            <v>15</v>
          </cell>
          <cell r="H2681">
            <v>57636</v>
          </cell>
          <cell r="I2681">
            <v>864540</v>
          </cell>
        </row>
        <row r="2682">
          <cell r="D2682" t="str">
            <v>AS Puerto Triunfo-31</v>
          </cell>
          <cell r="E2682" t="str">
            <v>Mesones en concreto sin faldón e.=5,0 cm f'c=3000 psi, inferior acabado a la vista, formaleta tablero liso aglomerado e.=19mm tipo Formaleta T de TABLEMAC, con bordes achaflanados. Solo contempla la superficie, no incluye apoyos, ni malla electrosoldada</v>
          </cell>
          <cell r="F2682" t="str">
            <v>m2</v>
          </cell>
          <cell r="G2682">
            <v>15</v>
          </cell>
          <cell r="H2682">
            <v>57636</v>
          </cell>
          <cell r="I2682">
            <v>864540</v>
          </cell>
        </row>
        <row r="2683">
          <cell r="D2683" t="str">
            <v>IG Monteria-31</v>
          </cell>
          <cell r="E2683" t="str">
            <v>Mesones en concreto sin faldón e.=7 cm f'c=3000 psi, inferior acabado a la vista, formaleta tablero liso aglomerado e.=19mm tipo Formaleta T de TABLEMAC, con bordes achaflanados</v>
          </cell>
          <cell r="F2683" t="str">
            <v>m2</v>
          </cell>
          <cell r="G2683">
            <v>14</v>
          </cell>
          <cell r="H2683">
            <v>71386</v>
          </cell>
          <cell r="I2683">
            <v>999404</v>
          </cell>
        </row>
        <row r="2684">
          <cell r="D2684" t="str">
            <v>IG Corozal-38</v>
          </cell>
          <cell r="E2684" t="str">
            <v>Mesones en concreto sin faldón e.=7 cm f'c=3000 psi, inferior acabado a la vista, formaleta tablero liso aglomerado e.=19mm tipo Formaleta T de TABLEMAC, con bordes achaflanados</v>
          </cell>
          <cell r="F2684" t="str">
            <v>m2</v>
          </cell>
          <cell r="G2684">
            <v>14</v>
          </cell>
          <cell r="H2684">
            <v>71386</v>
          </cell>
          <cell r="I2684">
            <v>999404</v>
          </cell>
        </row>
        <row r="2685">
          <cell r="D2685" t="str">
            <v>IG Valledupar-139</v>
          </cell>
          <cell r="E2685" t="str">
            <v>Mesones en concreto sin faldón e.=7 cm f'c=3000 psi, inferior acabado a la vista, formaleta tablero liso aglomerado e.=19mm tipo Formaleta T de TABLEMAC, con bordes achaflanados</v>
          </cell>
          <cell r="F2685" t="str">
            <v>m2</v>
          </cell>
          <cell r="G2685">
            <v>40</v>
          </cell>
          <cell r="H2685">
            <v>71386</v>
          </cell>
          <cell r="I2685">
            <v>2855440</v>
          </cell>
        </row>
        <row r="2686">
          <cell r="D2686" t="str">
            <v>IG Tumaco-52</v>
          </cell>
          <cell r="E2686" t="str">
            <v>Mesones en concreto sin faldón e=5 cm f'c=3000 psi, inferior acabado a la vista, formaleta tablero liso aglomerado e.=19mm tipo Formaleta T de TABLEMAC, con bordes achaflanados</v>
          </cell>
          <cell r="F2686" t="str">
            <v>m2</v>
          </cell>
          <cell r="G2686">
            <v>10</v>
          </cell>
          <cell r="H2686">
            <v>57636</v>
          </cell>
          <cell r="I2686">
            <v>576360</v>
          </cell>
        </row>
        <row r="2687">
          <cell r="D2687" t="str">
            <v>IG Aguachica-50</v>
          </cell>
          <cell r="E2687" t="str">
            <v>Mesones en concreto sin faldón e=5 cm f'c=3000 psi, inferior acabado a la vista, formaleta tablero liso aglomerado e.=19mm tipo Formaleta T de TABLEMAC, con bordes achaflanados</v>
          </cell>
          <cell r="F2687" t="str">
            <v>m2</v>
          </cell>
          <cell r="G2687">
            <v>20</v>
          </cell>
          <cell r="H2687">
            <v>57636</v>
          </cell>
          <cell r="I2687">
            <v>1152720</v>
          </cell>
        </row>
        <row r="2688">
          <cell r="D2688" t="str">
            <v>IG Valledupar-138</v>
          </cell>
          <cell r="E2688" t="str">
            <v>Montaje de tejas existentes de fibrocemento para cubierta (indiferente del tipo y tamaño) y de sus correspondientes correas de apoyo (siempre y cuando estas ultimas NO sean de carga). Incluye transporte, andamiaje y elementos para trabajo en altura. NO incluye reposición de piezas. En caso de existir tejas de asbesto cemento estas NO deben ser reinstaladas sino que deben ser dadas para disposición final por ser perjudiciales para la salud.</v>
          </cell>
          <cell r="F2688" t="str">
            <v>m2</v>
          </cell>
          <cell r="G2688">
            <v>60</v>
          </cell>
          <cell r="H2688">
            <v>15792</v>
          </cell>
          <cell r="I2688">
            <v>947520</v>
          </cell>
        </row>
        <row r="2689">
          <cell r="D2689" t="str">
            <v>AS Barranquilla-33</v>
          </cell>
          <cell r="E2689" t="str">
            <v>MURO EN LADRILLO MACIZO PRENSADO 12 CM PARA APOYO MESONES: En ladrillo prensado, a la vista mortero de pega 1:3. Mno de obra AA, herramienta menor.</v>
          </cell>
          <cell r="F2689" t="str">
            <v>m2</v>
          </cell>
          <cell r="G2689">
            <v>12</v>
          </cell>
          <cell r="H2689">
            <v>63935</v>
          </cell>
          <cell r="I2689">
            <v>767220</v>
          </cell>
        </row>
        <row r="2690">
          <cell r="D2690" t="str">
            <v>IG Manizales EPMSC -26</v>
          </cell>
          <cell r="E2690" t="str">
            <v>Muros del tanque subterráneo en concreto f'c=4000 psi Baja permeabilidad mezcla de planta. Incluye formaletería con acabado no visto, la totalidad de los soportes internos y externos al tanque que aseguren el confinamiento de la carga, aplicación de aditivo curador para garantizar una superficie más homogénea, aplicación de aditivo de concretos de diferentes edades para el empate con los arranques de muro fundidos con la placa, polietileno cal.4 negro en doble capa como aislante e impermeabilizante contra rellenos, y otros relacionados para su correcta ejecución</v>
          </cell>
          <cell r="F2690" t="str">
            <v>m3</v>
          </cell>
          <cell r="G2690">
            <v>22</v>
          </cell>
          <cell r="H2690">
            <v>842124</v>
          </cell>
          <cell r="I2690">
            <v>18526728</v>
          </cell>
        </row>
        <row r="2691">
          <cell r="D2691" t="str">
            <v>IG Chaparral-26</v>
          </cell>
          <cell r="E2691" t="str">
            <v>Muros del tanque subterráneo en concreto f'c=4000 psi Baja permeabilidad mezcla de planta. Incluye formaletería con acabado no visto, la totalidad de los soportes internos y externos al tanque que aseguren el confinamiento de la carga, aplicación de aditivo curador para garantizar una superficie más homogénea, aplicación de aditivo de concretos de diferentes edades para el empate con los arranques de muro fundidos con la placa, polietileno cal.4 negro en doble capa como aislante e impermeabilizante contra rellenos, y otros relacionados para su correcta ejecución</v>
          </cell>
          <cell r="F2691" t="str">
            <v>m3</v>
          </cell>
          <cell r="G2691">
            <v>8.64</v>
          </cell>
          <cell r="H2691">
            <v>842124</v>
          </cell>
          <cell r="I2691">
            <v>7275951</v>
          </cell>
        </row>
        <row r="2692">
          <cell r="D2692" t="str">
            <v>AS Bucaramanga-47</v>
          </cell>
          <cell r="E2692" t="str">
            <v>Muros del tanque subterráneo en concreto f'c=4000 psi Baja permeabilidad mezcla de planta. Incluye formaletería con acabado no visto, la totalidad de los soportes internos y externos al tanque que aseguren el confinamiento de la carga, aplicación de aditivo curador para garantizar una superficie más homogénea, aplicación de aditivo de concretos de diferentes edades para el empate con los arranques de muro fundidos con la placa, polietileno cal.4 negro en doble capa como aislante e impermeabilizante contra rellenos, y otros relacionados para su correcta ejecución</v>
          </cell>
          <cell r="F2692" t="str">
            <v>m3</v>
          </cell>
          <cell r="G2692">
            <v>35.313000000000002</v>
          </cell>
          <cell r="H2692">
            <v>842124</v>
          </cell>
          <cell r="I2692">
            <v>29737924.809999999</v>
          </cell>
        </row>
        <row r="2693">
          <cell r="D2693" t="str">
            <v>IG Bogota Optimiza-Picota -51</v>
          </cell>
          <cell r="E2693" t="str">
            <v>Muros del tanque subterráneo en concreto f'c=4000 psi Baja permeabilidad mezcla de planta. Incluye formaletería con acabado no visto, la totalidad de los soportes internos y externos al tanque que aseguren el confinamiento de la carga, aplicación de aditivo curador para garantizar una superficie más homogénea, aplicación de aditivo de concretos de diferentes edades para el empate con los arranques de muro fundidos con la placa, polietileno cal.4 negro en doble capa como aislante e impermeabilizante contra rellenos, y otros relacionados para su correcta ejecución</v>
          </cell>
          <cell r="F2693" t="str">
            <v>m3</v>
          </cell>
          <cell r="G2693">
            <v>8.5</v>
          </cell>
          <cell r="H2693">
            <v>842124</v>
          </cell>
          <cell r="I2693">
            <v>7249254.9199999999</v>
          </cell>
        </row>
        <row r="2694">
          <cell r="D2694" t="str">
            <v>IG Apartado-29</v>
          </cell>
          <cell r="E2694" t="str">
            <v>Muros e.=10 cm en bloque de concreto 10x20x40 cm, color natural (gris), acabado liso. Incluye mortero de pega y emboquille</v>
          </cell>
          <cell r="F2694" t="str">
            <v>m2</v>
          </cell>
          <cell r="G2694">
            <v>10</v>
          </cell>
          <cell r="H2694">
            <v>57381</v>
          </cell>
          <cell r="I2694">
            <v>573810</v>
          </cell>
        </row>
        <row r="2695">
          <cell r="D2695" t="str">
            <v>IG Manizales RM-290</v>
          </cell>
          <cell r="E2695" t="str">
            <v>Muros e.=10 cm en bloque hueco de arcilla No. 4 estriado 33x9x23 cm, incluyendo piezas de arcilla de dovelado vertical No. 4 cada 1,36 para confinamiento del muro. Incluye mortero de pega</v>
          </cell>
          <cell r="F2695" t="str">
            <v>m2</v>
          </cell>
          <cell r="G2695">
            <v>140</v>
          </cell>
          <cell r="H2695">
            <v>23464</v>
          </cell>
          <cell r="I2695">
            <v>3284960</v>
          </cell>
        </row>
        <row r="2696">
          <cell r="D2696" t="str">
            <v>IG Chaparral-19</v>
          </cell>
          <cell r="E2696" t="str">
            <v>Muros e.=10 cm en bloque hueco de arcilla No. 4 estriado 33x9x23 cm, incluyendo piezas de arcilla de dovelado vertical No. 4 cada 1,36 para confinamiento del muro. Incluye mortero de pega</v>
          </cell>
          <cell r="F2696" t="str">
            <v>m2</v>
          </cell>
          <cell r="G2696">
            <v>55</v>
          </cell>
          <cell r="H2696">
            <v>23464</v>
          </cell>
          <cell r="I2696">
            <v>1290520</v>
          </cell>
        </row>
        <row r="2697">
          <cell r="D2697" t="str">
            <v>AS Cucuta - Todos-48</v>
          </cell>
          <cell r="E2697" t="str">
            <v>Muros e.=10 cm en bloque hueco de arcilla No. 4 estriado 33x9x23 cm, incluyendo piezas de arcilla de dovelado vertical No. 4 cada 1,36 para confinamiento del muro. Incluye mortero de pega</v>
          </cell>
          <cell r="F2697" t="str">
            <v>m2</v>
          </cell>
          <cell r="G2697">
            <v>195</v>
          </cell>
          <cell r="H2697">
            <v>23464</v>
          </cell>
          <cell r="I2697">
            <v>4575480</v>
          </cell>
        </row>
        <row r="2698">
          <cell r="D2698" t="str">
            <v>AS Bucaramanga-75</v>
          </cell>
          <cell r="E2698" t="str">
            <v>Muros e.=10 cm en bloque hueco de arcilla No. 4 estriado 33x9x23 cm, incluyendo piezas de arcilla de dovelado vertical No. 4 cada 1,36 para confinamiento del muro. Incluye mortero de pega</v>
          </cell>
          <cell r="F2698" t="str">
            <v>m2</v>
          </cell>
          <cell r="G2698">
            <v>1100.45</v>
          </cell>
          <cell r="H2698">
            <v>23464</v>
          </cell>
          <cell r="I2698">
            <v>25820958.800000001</v>
          </cell>
        </row>
        <row r="2699">
          <cell r="D2699" t="str">
            <v>IG Manizales RM-138</v>
          </cell>
          <cell r="E2699" t="str">
            <v>Muros e.=10 cm en bloque hueco de arcilla No. 4 estriado 33x9x23 cm, incluyendo piezas de arcilla de dovelado vertical No. 4 cada 1,36 para confinamiento del muro. Incluye mortero de pega</v>
          </cell>
          <cell r="F2699" t="str">
            <v>m2</v>
          </cell>
          <cell r="G2699">
            <v>140</v>
          </cell>
          <cell r="H2699">
            <v>23464</v>
          </cell>
          <cell r="I2699">
            <v>3284960</v>
          </cell>
        </row>
        <row r="2700">
          <cell r="D2700" t="str">
            <v>AS Acacias-34</v>
          </cell>
          <cell r="E2700" t="str">
            <v>Muros e.=10 cm en bloque hueco de arcilla No. 4 estriado 33x9x23 cm. Incluye mortero de pega</v>
          </cell>
          <cell r="F2700" t="str">
            <v>m2</v>
          </cell>
          <cell r="G2700">
            <v>15</v>
          </cell>
          <cell r="H2700">
            <v>22764</v>
          </cell>
          <cell r="I2700">
            <v>341460</v>
          </cell>
        </row>
        <row r="2701">
          <cell r="D2701" t="str">
            <v>AS Bogota Salud Mental-129</v>
          </cell>
          <cell r="E2701" t="str">
            <v>Muros e.=10 cm en bloque hueco de arcilla No. 4 estriado 33x9x23 cm. Incluye mortero de pega</v>
          </cell>
          <cell r="F2701" t="str">
            <v>m2</v>
          </cell>
          <cell r="G2701">
            <v>2456</v>
          </cell>
          <cell r="H2701">
            <v>22764</v>
          </cell>
          <cell r="I2701">
            <v>55908384</v>
          </cell>
        </row>
        <row r="2702">
          <cell r="D2702" t="str">
            <v>AS Tumaco-62</v>
          </cell>
          <cell r="E2702" t="str">
            <v>Muros e.=10 cm en bloque hueco de arcilla No. 4 estriado 33x9x23 cm. Incluye mortero de pega</v>
          </cell>
          <cell r="F2702" t="str">
            <v>m2</v>
          </cell>
          <cell r="G2702">
            <v>11</v>
          </cell>
          <cell r="H2702">
            <v>22764</v>
          </cell>
          <cell r="I2702">
            <v>250404</v>
          </cell>
        </row>
        <row r="2703">
          <cell r="D2703" t="str">
            <v>AS Apartado-55</v>
          </cell>
          <cell r="E2703" t="str">
            <v>Muros e.=10 cm en bloque hueco de arcilla No. 4 estriado 33x9x23 cm. Incluye mortero de pega</v>
          </cell>
          <cell r="F2703" t="str">
            <v>m2</v>
          </cell>
          <cell r="G2703">
            <v>15</v>
          </cell>
          <cell r="H2703">
            <v>22764</v>
          </cell>
          <cell r="I2703">
            <v>341460</v>
          </cell>
        </row>
        <row r="2704">
          <cell r="D2704" t="str">
            <v>IG Florencia Cunduy-29</v>
          </cell>
          <cell r="E2704" t="str">
            <v>Muros e.=10 cm en bloque hueco de arcilla No. 5 estriado 33x11,5x23 cm, incluyendo piezas de arcilla de dovelado vertical No. 5 cada 1,36 para confinamiento del muro. Incluye mortero de pega</v>
          </cell>
          <cell r="F2704" t="str">
            <v>m2</v>
          </cell>
          <cell r="G2704">
            <v>304</v>
          </cell>
          <cell r="H2704">
            <v>26728</v>
          </cell>
          <cell r="I2704">
            <v>8125312</v>
          </cell>
        </row>
        <row r="2705">
          <cell r="D2705" t="str">
            <v>IG Tumaco-51</v>
          </cell>
          <cell r="E2705" t="str">
            <v>Muros e.=10 cm en bloque hueco de arcilla No. 5 estriado 33x11,5x23 cm, incluyendo piezas de arcilla de dovelado vertical No. 5 cada 1,36 para confinamiento del muro. Incluye mortero de pega</v>
          </cell>
          <cell r="F2705" t="str">
            <v>m2</v>
          </cell>
          <cell r="G2705">
            <v>751</v>
          </cell>
          <cell r="H2705">
            <v>26728</v>
          </cell>
          <cell r="I2705">
            <v>20072728</v>
          </cell>
        </row>
        <row r="2706">
          <cell r="D2706" t="str">
            <v>IG Aguachica-49</v>
          </cell>
          <cell r="E2706" t="str">
            <v>Muros e.=10 cm en bloque hueco de arcilla No. 5 estriado 33x11,5x23 cm, incluyendo piezas de arcilla de dovelado vertical No. 5 cada 1,36 para confinamiento del muro. Incluye mortero de pega</v>
          </cell>
          <cell r="F2706" t="str">
            <v>m2</v>
          </cell>
          <cell r="G2706">
            <v>10</v>
          </cell>
          <cell r="H2706">
            <v>26728</v>
          </cell>
          <cell r="I2706">
            <v>267280</v>
          </cell>
        </row>
        <row r="2707">
          <cell r="D2707" t="str">
            <v xml:space="preserve"> AS Medellin Bellavista-50</v>
          </cell>
          <cell r="E2707" t="str">
            <v>Muros e.=10 cm en bloque hueco de arcilla No. 5 estriado 33x11,5x23 cm, incluyendo piezas de arcilla de dovelado vertical No. 5 cada 1,36 para confinamiento del muro. Incluye mortero de pega</v>
          </cell>
          <cell r="F2707" t="str">
            <v>m2</v>
          </cell>
          <cell r="G2707">
            <v>85</v>
          </cell>
          <cell r="H2707">
            <v>26728</v>
          </cell>
          <cell r="I2707">
            <v>2271880</v>
          </cell>
        </row>
        <row r="2708">
          <cell r="D2708" t="str">
            <v>AS Itagui-51</v>
          </cell>
          <cell r="E2708" t="str">
            <v>Muros e.=10 cm en bloque hueco de arcilla No. 5 estriado 33x11,5x23 cm, incluyendo piezas de arcilla de dovelado vertical No. 5 cada 1,36 para confinamiento del muro. Incluye mortero de pega</v>
          </cell>
          <cell r="F2708" t="str">
            <v>m2</v>
          </cell>
          <cell r="G2708">
            <v>25</v>
          </cell>
          <cell r="H2708">
            <v>26728</v>
          </cell>
          <cell r="I2708">
            <v>668200</v>
          </cell>
        </row>
        <row r="2709">
          <cell r="D2709" t="str">
            <v>AS Puerto Triunfo-30</v>
          </cell>
          <cell r="E2709" t="str">
            <v>Muros e.=10 cm en bloque hueco de arcilla No. 5 estriado 33x11,5x23 cm, incluyendo piezas de arcilla de dovelado vertical No. 5 cada 1,36 para confinamiento del muro. Incluye mortero de pega</v>
          </cell>
          <cell r="F2709" t="str">
            <v>m2</v>
          </cell>
          <cell r="G2709">
            <v>58.25</v>
          </cell>
          <cell r="H2709">
            <v>26728</v>
          </cell>
          <cell r="I2709">
            <v>1556906</v>
          </cell>
        </row>
        <row r="2710">
          <cell r="D2710" t="str">
            <v>AS Medellin Pedregal-22</v>
          </cell>
          <cell r="E2710" t="str">
            <v>Muros e.=10 cm en bloque hueco de arcilla No. 5 estriado 33x11,5x23 cm, incluyendo piezas de arcilla de dovelado vertical No. 5 cada 1,36 para confinamiento del muro. Incluye mortero de pega</v>
          </cell>
          <cell r="F2710" t="str">
            <v>m2</v>
          </cell>
          <cell r="G2710">
            <v>45.3</v>
          </cell>
          <cell r="H2710">
            <v>26728</v>
          </cell>
          <cell r="I2710">
            <v>1210778.3999999999</v>
          </cell>
        </row>
        <row r="2711">
          <cell r="D2711" t="str">
            <v>IG Manizales EPMSC -134</v>
          </cell>
          <cell r="E2711" t="str">
            <v>Muros e.=10 cm en ladrillo tolete recocido común 20x10x6 cm, tipo ARCILLAS ARDESA o equivalente de igual calidad o superior. Incluye mortero de pega y emboquille</v>
          </cell>
          <cell r="F2711" t="str">
            <v>m2</v>
          </cell>
          <cell r="G2711">
            <v>28.75</v>
          </cell>
          <cell r="H2711">
            <v>34915</v>
          </cell>
          <cell r="I2711">
            <v>1003806.25</v>
          </cell>
        </row>
        <row r="2712">
          <cell r="D2712" t="str">
            <v>IG Valledupar-135</v>
          </cell>
          <cell r="E2712" t="str">
            <v>Muros e.=10 cm en ladrillo tolete recocido común 20x10x6 cm, tipo ARCILLAS ARDESA o equivalente de igual calidad o superior. Incluye mortero de pega y emboquille</v>
          </cell>
          <cell r="F2712" t="str">
            <v>m2</v>
          </cell>
          <cell r="G2712">
            <v>70</v>
          </cell>
          <cell r="H2712">
            <v>34915</v>
          </cell>
          <cell r="I2712">
            <v>2444050</v>
          </cell>
        </row>
        <row r="2713">
          <cell r="D2713" t="str">
            <v>IG Pitalito-30</v>
          </cell>
          <cell r="E2713" t="str">
            <v>Muros e.=10 cm en ladrillo tolete recocido común 20x10x6 cm, tipo ARCILLAS ARDESA o equivalente de igual calidad o superior. Incluye mortero de pega y emboquille</v>
          </cell>
          <cell r="F2713" t="str">
            <v>m2</v>
          </cell>
          <cell r="G2713">
            <v>43.2</v>
          </cell>
          <cell r="H2713">
            <v>34915</v>
          </cell>
          <cell r="I2713">
            <v>1508328</v>
          </cell>
        </row>
        <row r="2714">
          <cell r="D2714" t="str">
            <v>IG Neiva-23</v>
          </cell>
          <cell r="E2714" t="str">
            <v>Muros e.=10 cm en ladrillo tolete recocido común 20x10x6 cm, tipo ARCILLAS ARDESA o equivalente de igual calidad o superior. Incluye mortero de pega y emboquille</v>
          </cell>
          <cell r="F2714" t="str">
            <v>m2</v>
          </cell>
          <cell r="G2714">
            <v>60</v>
          </cell>
          <cell r="H2714">
            <v>34915</v>
          </cell>
          <cell r="I2714">
            <v>2094900</v>
          </cell>
        </row>
        <row r="2715">
          <cell r="D2715" t="str">
            <v>IG Magangue-25</v>
          </cell>
          <cell r="E2715" t="str">
            <v>Muros e.=12 cm en bloque de concreto 12x20x40 cm, color natural (gris), acabado liso. Incluye mortero de pega y emboquille</v>
          </cell>
          <cell r="F2715" t="str">
            <v>m2</v>
          </cell>
          <cell r="G2715">
            <v>98</v>
          </cell>
          <cell r="H2715">
            <v>63781</v>
          </cell>
          <cell r="I2715">
            <v>6250538</v>
          </cell>
        </row>
        <row r="2716">
          <cell r="D2716" t="str">
            <v>IG Cartagena-28</v>
          </cell>
          <cell r="E2716" t="str">
            <v>Muros e.=12 cm en bloque de concreto 12x20x40 cm, color natural (gris), acabado liso. Incluye mortero de pega y emboquille</v>
          </cell>
          <cell r="F2716" t="str">
            <v>m2</v>
          </cell>
          <cell r="G2716">
            <v>300</v>
          </cell>
          <cell r="H2716">
            <v>63781</v>
          </cell>
          <cell r="I2716">
            <v>19134300</v>
          </cell>
        </row>
        <row r="2717">
          <cell r="D2717" t="str">
            <v>IG Monteria-27</v>
          </cell>
          <cell r="E2717" t="str">
            <v>Muros e.=12 cm en bloque de concreto 12x20x40 cm, color natural (gris), acabado liso. Incluye mortero de pega y emboquille</v>
          </cell>
          <cell r="F2717" t="str">
            <v>m2</v>
          </cell>
          <cell r="G2717">
            <v>263.90248109999999</v>
          </cell>
          <cell r="H2717">
            <v>63781</v>
          </cell>
          <cell r="I2717">
            <v>16831964.140000001</v>
          </cell>
        </row>
        <row r="2718">
          <cell r="D2718" t="str">
            <v>IG Santa Rosa -54</v>
          </cell>
          <cell r="E2718" t="str">
            <v>Muros e.=12 cm en bloque de concreto 12x20x40 cm, color natural (gris), acabado liso. Incluye mortero de pega y emboquille</v>
          </cell>
          <cell r="F2718" t="str">
            <v>m2</v>
          </cell>
          <cell r="G2718">
            <v>33</v>
          </cell>
          <cell r="H2718">
            <v>63781</v>
          </cell>
          <cell r="I2718">
            <v>2110513</v>
          </cell>
        </row>
        <row r="2719">
          <cell r="D2719" t="str">
            <v>IG Santa Rosa -133</v>
          </cell>
          <cell r="E2719" t="str">
            <v>Muros e.=12 cm en bloque de concreto 12x20x40 cm, color natural (gris), acabado liso. Incluye mortero de pega y emboquille</v>
          </cell>
          <cell r="F2719" t="str">
            <v>m2</v>
          </cell>
          <cell r="G2719">
            <v>13</v>
          </cell>
          <cell r="H2719">
            <v>63781</v>
          </cell>
          <cell r="I2719">
            <v>440889</v>
          </cell>
        </row>
        <row r="2720">
          <cell r="D2720" t="str">
            <v>IG Tunja-37</v>
          </cell>
          <cell r="E2720" t="str">
            <v>Muros e.=12 cm en bloque de concreto 12x20x40 cm, color natural (gris), acabado liso. Incluye mortero de pega y emboquille</v>
          </cell>
          <cell r="F2720" t="str">
            <v>m2</v>
          </cell>
          <cell r="G2720">
            <v>77.044250000000005</v>
          </cell>
          <cell r="H2720">
            <v>63781</v>
          </cell>
          <cell r="I2720">
            <v>4913959.3099999996</v>
          </cell>
        </row>
        <row r="2721">
          <cell r="D2721" t="str">
            <v>IG Tunja-115</v>
          </cell>
          <cell r="E2721" t="str">
            <v>Muros e.=12 cm en bloque de concreto 12x20x40 cm, color natural (gris), acabado liso. Incluye mortero de pega y emboquille</v>
          </cell>
          <cell r="F2721" t="str">
            <v>m2</v>
          </cell>
          <cell r="G2721">
            <v>14.56</v>
          </cell>
          <cell r="H2721">
            <v>63781</v>
          </cell>
          <cell r="I2721">
            <v>928651</v>
          </cell>
        </row>
        <row r="2722">
          <cell r="D2722" t="str">
            <v>IG Tunja-127</v>
          </cell>
          <cell r="E2722" t="str">
            <v>Muros e.=12 cm en bloque de concreto 12x20x40 cm, color natural (gris), acabado liso. Incluye mortero de pega y emboquille</v>
          </cell>
          <cell r="F2722" t="str">
            <v>m2</v>
          </cell>
          <cell r="G2722">
            <v>80.34</v>
          </cell>
          <cell r="H2722">
            <v>63781</v>
          </cell>
          <cell r="I2722">
            <v>5124166</v>
          </cell>
        </row>
        <row r="2723">
          <cell r="D2723" t="str">
            <v>IG Tunja-171</v>
          </cell>
          <cell r="E2723" t="str">
            <v>Muros e.=12 cm en bloque de concreto 12x20x40 cm, color natural (gris), acabado liso. Incluye mortero de pega y emboquille</v>
          </cell>
          <cell r="F2723" t="str">
            <v>m2</v>
          </cell>
          <cell r="G2723">
            <v>7.25</v>
          </cell>
          <cell r="H2723">
            <v>63781</v>
          </cell>
          <cell r="I2723">
            <v>462412.25</v>
          </cell>
        </row>
        <row r="2724">
          <cell r="D2724" t="str">
            <v>IG Manizales RM-41</v>
          </cell>
          <cell r="E2724" t="str">
            <v>Muros e.=12 cm en bloque de concreto 12x20x40 cm, color natural (gris), tipo Bloque Estructural 13Mpa de DECOBLOCKL o equivalente de igual calidad o superior. Incluye mortero de pega y emboquille</v>
          </cell>
          <cell r="F2724" t="str">
            <v>m2</v>
          </cell>
          <cell r="G2724">
            <v>100</v>
          </cell>
          <cell r="H2724">
            <v>63781</v>
          </cell>
          <cell r="I2724">
            <v>6784600</v>
          </cell>
        </row>
        <row r="2725">
          <cell r="D2725" t="str">
            <v>IG Manizales RM-207</v>
          </cell>
          <cell r="E2725" t="str">
            <v>Muros e.=12 cm en bloque de concreto 12x20x40 cm, color natural (gris), tipo Bloque Estructural 13Mpa de DECOBLOCKL o equivalente de igual calidad o superior. Incluye mortero de pega y emboquille</v>
          </cell>
          <cell r="F2725" t="str">
            <v>m2</v>
          </cell>
          <cell r="G2725">
            <v>180</v>
          </cell>
          <cell r="H2725">
            <v>63781</v>
          </cell>
          <cell r="I2725">
            <v>12212280</v>
          </cell>
        </row>
        <row r="2726">
          <cell r="D2726" t="str">
            <v>IG Corozal-34</v>
          </cell>
          <cell r="E2726" t="str">
            <v>Muros e.=12 cm en bloque de concreto 12x20x40cm acabado liso, color natural (gris), tipo Bloque Estructural 13Mpa de DECOBLOCKL o equivalente de igual calidad o superior. Incluye mortero de pega y emboquille</v>
          </cell>
          <cell r="F2726" t="str">
            <v>m2</v>
          </cell>
          <cell r="G2726">
            <v>35</v>
          </cell>
          <cell r="H2726">
            <v>67846</v>
          </cell>
          <cell r="I2726">
            <v>2374610</v>
          </cell>
        </row>
        <row r="2727">
          <cell r="D2727" t="str">
            <v>AS Acacias-31</v>
          </cell>
          <cell r="E2727" t="str">
            <v>Muros e.=12 cm en bloque de concreto 12x20x40cm acabado liso, color natural (gris), tipo Bloque Estructural 13Mpa de DECOBLOCKL o equivalente de igual calidad o superior. Incluye mortero de pega y emboquille</v>
          </cell>
          <cell r="F2727" t="str">
            <v>m2</v>
          </cell>
          <cell r="G2727">
            <v>830</v>
          </cell>
          <cell r="H2727">
            <v>67846</v>
          </cell>
          <cell r="I2727">
            <v>56312180</v>
          </cell>
        </row>
        <row r="2728">
          <cell r="D2728" t="str">
            <v>AS Bogota Picota-194</v>
          </cell>
          <cell r="E2728" t="str">
            <v>Muros e.=12 cm en bloque de concreto 12x20x40cm acabado liso, color natural (gris), tipo Bloque Estructural 13Mpa de DECOBLOCKL o equivalente de igual calidad o superior. Incluye mortero de pega y emboquille</v>
          </cell>
          <cell r="F2728" t="str">
            <v>m2</v>
          </cell>
          <cell r="G2728">
            <v>35.200000000000003</v>
          </cell>
          <cell r="H2728">
            <v>67846</v>
          </cell>
          <cell r="I2728">
            <v>2388179.2000000002</v>
          </cell>
        </row>
        <row r="2729">
          <cell r="D2729" t="str">
            <v>AS Tumaco-59</v>
          </cell>
          <cell r="E2729" t="str">
            <v>Muros e.=12 cm en bloque de concreto 12x20x40cm acabado liso, color natural (gris), tipo Bloque Estructural 13Mpa de DECOBLOCKL o equivalente de igual calidad o superior. Incluye mortero de pega y emboquille</v>
          </cell>
          <cell r="F2729" t="str">
            <v>m2</v>
          </cell>
          <cell r="G2729">
            <v>556</v>
          </cell>
          <cell r="H2729">
            <v>67846</v>
          </cell>
          <cell r="I2729">
            <v>37722376</v>
          </cell>
        </row>
        <row r="2730">
          <cell r="D2730" t="str">
            <v>AS Apartado-52</v>
          </cell>
          <cell r="E2730" t="str">
            <v>Muros e.=12 cm en bloque de concreto 12x20x40cm acabado liso, color natural (gris), tipo Bloque Estructural 13Mpa de DECOBLOCKL o equivalente de igual calidad o superior. Incluye mortero de pega y emboquille</v>
          </cell>
          <cell r="F2730" t="str">
            <v>m2</v>
          </cell>
          <cell r="G2730">
            <v>830</v>
          </cell>
          <cell r="H2730">
            <v>67846</v>
          </cell>
          <cell r="I2730">
            <v>56312180</v>
          </cell>
        </row>
        <row r="2731">
          <cell r="D2731" t="str">
            <v>IG Medellin Pedregal-25</v>
          </cell>
          <cell r="E2731" t="str">
            <v>Muros e.=12 cm en ladrillo portante prensado 29x12x9 cm celda circular, color natural tipo SANTAFE o equivalente de igual calidad o superior. Incluye mortero de pega y emboquille</v>
          </cell>
          <cell r="F2731" t="str">
            <v>m2</v>
          </cell>
          <cell r="G2731">
            <v>292.60000000000002</v>
          </cell>
          <cell r="H2731">
            <v>64773</v>
          </cell>
          <cell r="I2731">
            <v>18952579.800000001</v>
          </cell>
        </row>
        <row r="2732">
          <cell r="D2732" t="str">
            <v>IG Itagui-28</v>
          </cell>
          <cell r="E2732" t="str">
            <v>Muros e.=12 cm en ladrillo portante prensado 29x12x9 cm celda circular, color natural tipo SANTAFE o equivalente de igual calidad o superior. Incluye mortero de pega y emboquille</v>
          </cell>
          <cell r="F2732" t="str">
            <v>m2</v>
          </cell>
          <cell r="G2732">
            <v>191.22</v>
          </cell>
          <cell r="H2732">
            <v>64773</v>
          </cell>
          <cell r="I2732">
            <v>12385893.060000001</v>
          </cell>
        </row>
        <row r="2733">
          <cell r="D2733" t="str">
            <v>IG Medellin Bellavista-29</v>
          </cell>
          <cell r="E2733" t="str">
            <v>Muros e.=12 cm en ladrillo portante prensado 29x12x9 cm celda circular, color natural tipo SANTAFE o equivalente de igual calidad o superior. Incluye mortero de pega y emboquille</v>
          </cell>
          <cell r="F2733" t="str">
            <v>m2</v>
          </cell>
          <cell r="G2733">
            <v>175</v>
          </cell>
          <cell r="H2733">
            <v>64773</v>
          </cell>
          <cell r="I2733">
            <v>11335275</v>
          </cell>
        </row>
        <row r="2734">
          <cell r="D2734" t="str">
            <v>IG Pitalito-29</v>
          </cell>
          <cell r="E2734" t="str">
            <v>Muros e.=12 cm en ladrillo portante prensado 29x12x9 cm celda circular, color natural tipo SANTAFE o equivalente de igual calidad o superior. Incluye mortero de pega y emboquille</v>
          </cell>
          <cell r="F2734" t="str">
            <v>m2</v>
          </cell>
          <cell r="G2734">
            <v>60</v>
          </cell>
          <cell r="H2734">
            <v>64773</v>
          </cell>
          <cell r="I2734">
            <v>3886380</v>
          </cell>
        </row>
        <row r="2735">
          <cell r="D2735" t="str">
            <v>IG Tumaco-49</v>
          </cell>
          <cell r="E2735" t="str">
            <v>Muros e.=12 cm en ladrillo portante prensado 29x12x9 cm celda circular, color natural tipo SANTAFE o equivalente de igual calidad o superior. Incluye mortero de pega y emboquille</v>
          </cell>
          <cell r="F2735" t="str">
            <v>m2</v>
          </cell>
          <cell r="G2735">
            <v>5</v>
          </cell>
          <cell r="H2735">
            <v>64773</v>
          </cell>
          <cell r="I2735">
            <v>323865</v>
          </cell>
        </row>
        <row r="2736">
          <cell r="D2736" t="str">
            <v>IG Aguachica-47</v>
          </cell>
          <cell r="E2736" t="str">
            <v>Muros e.=12 cm en ladrillo portante prensado 29x12x9 cm celda circular, color natural tipo SANTAFE o equivalente de igual calidad o superior. Incluye mortero de pega y emboquille</v>
          </cell>
          <cell r="F2736" t="str">
            <v>m2</v>
          </cell>
          <cell r="G2736">
            <v>105</v>
          </cell>
          <cell r="H2736">
            <v>64773</v>
          </cell>
          <cell r="I2736">
            <v>6801165</v>
          </cell>
        </row>
        <row r="2737">
          <cell r="D2737" t="str">
            <v xml:space="preserve"> AS Medellin Bellavista-49</v>
          </cell>
          <cell r="E2737" t="str">
            <v>Muros e.=12 cm en ladrillo portante prensado 29x12x9 cm celda circular, color natural tipo SANTAFE o equivalente de igual calidad o superior. Incluye mortero de pega y emboquille</v>
          </cell>
          <cell r="F2737" t="str">
            <v>m2</v>
          </cell>
          <cell r="G2737">
            <v>80</v>
          </cell>
          <cell r="H2737">
            <v>64773</v>
          </cell>
          <cell r="I2737">
            <v>5181840</v>
          </cell>
        </row>
        <row r="2738">
          <cell r="D2738" t="str">
            <v>AS Itagui-50</v>
          </cell>
          <cell r="E2738" t="str">
            <v>Muros e.=12 cm en ladrillo portante prensado 29x12x9 cm celda circular, color natural tipo SANTAFE o equivalente de igual calidad o superior. Incluye mortero de pega y emboquille</v>
          </cell>
          <cell r="F2738" t="str">
            <v>m2</v>
          </cell>
          <cell r="G2738">
            <v>65.5</v>
          </cell>
          <cell r="H2738">
            <v>64773</v>
          </cell>
          <cell r="I2738">
            <v>4242631.5</v>
          </cell>
        </row>
        <row r="2739">
          <cell r="D2739" t="str">
            <v>AS Barranquilla-35</v>
          </cell>
          <cell r="E2739" t="str">
            <v>Muros e.=12 cm en ladrillo portante prensado 29x12x9 cm celda circular, color natural tipo SANTAFE o equivalente de igual calidad o superior. Incluye mortero de pega y emboquille</v>
          </cell>
          <cell r="F2739" t="str">
            <v>m2</v>
          </cell>
          <cell r="G2739">
            <v>120</v>
          </cell>
          <cell r="H2739">
            <v>64773</v>
          </cell>
          <cell r="I2739">
            <v>7772760</v>
          </cell>
        </row>
        <row r="2740">
          <cell r="D2740" t="str">
            <v>AS Acacias-408</v>
          </cell>
          <cell r="E2740" t="str">
            <v>Muros e.=12 cm en ladrillo portante prensado 29x12x9 cm celda circular, color natural tipo SANTAFE o equivalente de igual calidad o superior. Incluye mortero de pega y emboquille</v>
          </cell>
          <cell r="F2740" t="str">
            <v>m2</v>
          </cell>
          <cell r="G2740">
            <v>18</v>
          </cell>
          <cell r="H2740">
            <v>64773</v>
          </cell>
          <cell r="I2740">
            <v>1165914</v>
          </cell>
        </row>
        <row r="2741">
          <cell r="D2741" t="str">
            <v>AS Acacias-542</v>
          </cell>
          <cell r="E2741" t="str">
            <v>Muros e.=12 cm en ladrillo portante prensado 29x12x9 cm celda circular, color natural tipo SANTAFE o equivalente de igual calidad o superior. Incluye mortero de pega y emboquille</v>
          </cell>
          <cell r="F2741" t="str">
            <v>m2</v>
          </cell>
          <cell r="G2741">
            <v>18</v>
          </cell>
          <cell r="H2741">
            <v>64773</v>
          </cell>
          <cell r="I2741">
            <v>1165914</v>
          </cell>
        </row>
        <row r="2742">
          <cell r="D2742" t="str">
            <v>AS Acacias-680</v>
          </cell>
          <cell r="E2742" t="str">
            <v>Muros e.=12 cm en ladrillo portante prensado 29x12x9 cm celda circular, color natural tipo SANTAFE o equivalente de igual calidad o superior. Incluye mortero de pega y emboquille</v>
          </cell>
          <cell r="F2742" t="str">
            <v>m2</v>
          </cell>
          <cell r="G2742">
            <v>10</v>
          </cell>
          <cell r="H2742">
            <v>64773</v>
          </cell>
          <cell r="I2742">
            <v>647730</v>
          </cell>
        </row>
        <row r="2743">
          <cell r="D2743" t="str">
            <v>IG Bogota La Modelo-30</v>
          </cell>
          <cell r="E2743" t="str">
            <v>Muros e.=12 cm en ladrillo tolete macizo 24,5x12x5,5 cm, color natural tipo SANTAFE o equivalente de igual calidad o superior. Incluye mortero de pega y emboquille</v>
          </cell>
          <cell r="F2743" t="str">
            <v>m2</v>
          </cell>
          <cell r="G2743">
            <v>210</v>
          </cell>
          <cell r="H2743">
            <v>63935</v>
          </cell>
          <cell r="I2743">
            <v>13426350</v>
          </cell>
        </row>
        <row r="2744">
          <cell r="D2744" t="str">
            <v>IG Bogota La Modelo-90</v>
          </cell>
          <cell r="E2744" t="str">
            <v>Muros e.=12 cm en ladrillo tolete macizo 24,5x12x5,5 cm, color natural tipo SANTAFE o equivalente de igual calidad o superior. Incluye mortero de pega y emboquille</v>
          </cell>
          <cell r="F2744" t="str">
            <v>m2</v>
          </cell>
          <cell r="G2744">
            <v>32.159999999999997</v>
          </cell>
          <cell r="H2744">
            <v>63935</v>
          </cell>
          <cell r="I2744">
            <v>2056149.6</v>
          </cell>
        </row>
        <row r="2745">
          <cell r="D2745" t="str">
            <v>IG Bogota La Modelo-147</v>
          </cell>
          <cell r="E2745" t="str">
            <v>Muros e.=12 cm en ladrillo tolete macizo 24,5x12x5,5 cm, color natural tipo SANTAFE o equivalente de igual calidad o superior. Incluye mortero de pega y emboquille</v>
          </cell>
          <cell r="F2745" t="str">
            <v>m2</v>
          </cell>
          <cell r="G2745">
            <v>150</v>
          </cell>
          <cell r="H2745">
            <v>63935</v>
          </cell>
          <cell r="I2745">
            <v>9590250</v>
          </cell>
        </row>
        <row r="2746">
          <cell r="D2746" t="str">
            <v>IG Combita-65</v>
          </cell>
          <cell r="E2746" t="str">
            <v>Muros e.=12 cm en ladrillo tolete macizo 24,5x12x5,5 cm, color natural tipo SANTAFE o equivalente de igual calidad o superior. Incluye mortero de pega y emboquille</v>
          </cell>
          <cell r="F2746" t="str">
            <v>m2</v>
          </cell>
          <cell r="G2746">
            <v>105</v>
          </cell>
          <cell r="H2746">
            <v>63935</v>
          </cell>
          <cell r="I2746">
            <v>6713175</v>
          </cell>
        </row>
        <row r="2747">
          <cell r="D2747" t="str">
            <v>IG Neiva-22</v>
          </cell>
          <cell r="E2747" t="str">
            <v>Muros e.=12 cm en ladrillo tolete macizo 24,5x12x5,5 cm, color natural tipo SANTAFE o equivalente de igual calidad o superior. Incluye mortero de pega y emboquille</v>
          </cell>
          <cell r="F2747" t="str">
            <v>m2</v>
          </cell>
          <cell r="G2747">
            <v>51</v>
          </cell>
          <cell r="H2747">
            <v>63935</v>
          </cell>
          <cell r="I2747">
            <v>3260685</v>
          </cell>
        </row>
        <row r="2748">
          <cell r="D2748" t="str">
            <v>IG Tunja-75</v>
          </cell>
          <cell r="E2748" t="str">
            <v>Muros e.=12 cm en ladrillo tolete macizo 24,5x12x5,5 cm, color natural tipo SANTAFE o equivalente de igual calidad o superior. Incluye mortero de pega y emboquille</v>
          </cell>
          <cell r="F2748" t="str">
            <v>m2</v>
          </cell>
          <cell r="G2748">
            <v>62.4</v>
          </cell>
          <cell r="H2748">
            <v>63935</v>
          </cell>
          <cell r="I2748">
            <v>3989544</v>
          </cell>
        </row>
        <row r="2749">
          <cell r="D2749" t="str">
            <v>IG Bogota la Picota-45</v>
          </cell>
          <cell r="E2749" t="str">
            <v>Muros e.=12 cm en ladrillo tolete macizo 24,5x12x5,5 cm, color natural tipo SANTAFE o equivalente de igual calidad o superior. Incluye mortero de pega y emboquille</v>
          </cell>
          <cell r="F2749" t="str">
            <v>m2</v>
          </cell>
          <cell r="G2749">
            <v>150</v>
          </cell>
          <cell r="H2749">
            <v>63935</v>
          </cell>
          <cell r="I2749">
            <v>9590250</v>
          </cell>
        </row>
        <row r="2750">
          <cell r="D2750" t="str">
            <v>AS Cartagena-76</v>
          </cell>
          <cell r="E2750" t="str">
            <v>Muros e.=12 cm en ladrillo tolete macizo 24,5x12x5,5 cm, color natural tipo SANTAFE o equivalente de igual calidad o superior. Incluye mortero de pega y emboquille</v>
          </cell>
          <cell r="F2750" t="str">
            <v>m2</v>
          </cell>
          <cell r="G2750">
            <v>47.3</v>
          </cell>
          <cell r="H2750">
            <v>63935</v>
          </cell>
          <cell r="I2750">
            <v>3024125.5</v>
          </cell>
        </row>
        <row r="2751">
          <cell r="D2751" t="str">
            <v>AS Cartagena-75</v>
          </cell>
          <cell r="E2751" t="str">
            <v>Muros e.=12 cm en ladrillo tolete macizo 24,5x12x5,5 cm, color natural tipo SANTAFE o equivalente de igual calidad o superior. Incluye mortero de pega y emboquille PARA VANO DE VETANAS</v>
          </cell>
          <cell r="F2751" t="str">
            <v>m2</v>
          </cell>
          <cell r="G2751">
            <v>13</v>
          </cell>
          <cell r="H2751">
            <v>63935</v>
          </cell>
          <cell r="I2751">
            <v>831155</v>
          </cell>
        </row>
        <row r="2752">
          <cell r="D2752" t="str">
            <v>AS Sincelejo-55</v>
          </cell>
          <cell r="E2752" t="str">
            <v>Muros e.=12 cm en ladrillo tolete macizo 24,5x12x5,5 cm, color natural tipo SANTAFE o equivalente de igual calidad o superior. Incluye mortero de pega y emboquille PARA VANO DE VETANAS</v>
          </cell>
          <cell r="F2752" t="str">
            <v>m2</v>
          </cell>
          <cell r="G2752">
            <v>65</v>
          </cell>
          <cell r="H2752">
            <v>63935</v>
          </cell>
          <cell r="I2752">
            <v>4155775</v>
          </cell>
        </row>
        <row r="2753">
          <cell r="D2753" t="str">
            <v>AS Bogota Picota-42</v>
          </cell>
          <cell r="E2753" t="str">
            <v>Muros e.=15 cm en bloque de concreto 15x20x40cm acabado liso, color natural (gris), tipo Bloque Estructural 13Mpa de DECOBLOCK o equivalente de igual calidad o superior. Incluye mortero de pega y emboquille</v>
          </cell>
          <cell r="F2753" t="str">
            <v>m2</v>
          </cell>
          <cell r="G2753">
            <v>15</v>
          </cell>
          <cell r="H2753">
            <v>71195</v>
          </cell>
          <cell r="I2753">
            <v>1067925</v>
          </cell>
        </row>
        <row r="2754">
          <cell r="D2754" t="str">
            <v>IG Florencia Cunduy-27</v>
          </cell>
          <cell r="E2754" t="str">
            <v>Muros e.=20 cm (doble) en ladrillo tolete recocido común 20x10x6 cm, tipo ARCILLAS ARDESA o equivalente de igual calidad o superior. Incluye mortero de pega y emboquille</v>
          </cell>
          <cell r="F2754" t="str">
            <v>m2</v>
          </cell>
          <cell r="G2754">
            <v>565</v>
          </cell>
          <cell r="H2754">
            <v>69830</v>
          </cell>
          <cell r="I2754">
            <v>39453950</v>
          </cell>
        </row>
        <row r="2755">
          <cell r="D2755" t="str">
            <v>IG Bogota La Modelo-89</v>
          </cell>
          <cell r="E2755" t="str">
            <v>Muros en bloque hueco No. 5 estriado 33x11,5x23 cm. Incluye mortero de pega</v>
          </cell>
          <cell r="F2755" t="str">
            <v>m2</v>
          </cell>
          <cell r="G2755">
            <v>71.92</v>
          </cell>
          <cell r="H2755">
            <v>26028</v>
          </cell>
          <cell r="I2755">
            <v>1871933.76</v>
          </cell>
        </row>
        <row r="2756">
          <cell r="D2756" t="str">
            <v>IG Cartagena-29</v>
          </cell>
          <cell r="E2756" t="str">
            <v>Muros en bloque hueco No. 5 estriado 33x11,5x23 cm. Incluye mortero de pega</v>
          </cell>
          <cell r="F2756" t="str">
            <v>m2</v>
          </cell>
          <cell r="G2756">
            <v>120</v>
          </cell>
          <cell r="H2756">
            <v>26028</v>
          </cell>
          <cell r="I2756">
            <v>3123360</v>
          </cell>
        </row>
        <row r="2757">
          <cell r="D2757" t="str">
            <v>IG Medellin Bellavista-25</v>
          </cell>
          <cell r="E2757" t="str">
            <v>Muros y/o antepechos en concreto a la vista f'c=3000 psi h.=1,00 a.=0,20m, formaleta tablero liso aglomerado e.=19mm tipo Formaleta T de TABLEMAC, con bordes achaflanados</v>
          </cell>
          <cell r="F2757" t="str">
            <v>ml</v>
          </cell>
          <cell r="G2757">
            <v>60</v>
          </cell>
          <cell r="H2757">
            <v>170768</v>
          </cell>
          <cell r="I2757">
            <v>10246080</v>
          </cell>
        </row>
        <row r="2758">
          <cell r="D2758" t="str">
            <v>IG Itagui-117</v>
          </cell>
          <cell r="E2758" t="str">
            <v>Muros y/o antepechos en concreto a la vista f'c=3000 psi, formaleta tablero liso aglomerado e.=19mm tipo Formaleta T de TABLEMAC, con bordes achaflanados</v>
          </cell>
          <cell r="F2758" t="str">
            <v>m3</v>
          </cell>
          <cell r="G2758">
            <v>2.4</v>
          </cell>
          <cell r="H2758">
            <v>853840</v>
          </cell>
          <cell r="I2758">
            <v>2049216</v>
          </cell>
        </row>
        <row r="2759">
          <cell r="D2759" t="str">
            <v>IG Corozal-171</v>
          </cell>
          <cell r="E2759" t="str">
            <v>Organizadores de Cableado</v>
          </cell>
          <cell r="F2759" t="str">
            <v>UN</v>
          </cell>
          <cell r="G2759">
            <v>1</v>
          </cell>
          <cell r="H2759">
            <v>80476</v>
          </cell>
          <cell r="I2759">
            <v>80476</v>
          </cell>
        </row>
        <row r="2760">
          <cell r="D2760" t="str">
            <v>AS Cartagena-170</v>
          </cell>
          <cell r="E2760" t="str">
            <v>Organizadores de Cableado</v>
          </cell>
          <cell r="F2760" t="str">
            <v>un</v>
          </cell>
          <cell r="G2760">
            <v>1</v>
          </cell>
          <cell r="H2760">
            <v>80476</v>
          </cell>
          <cell r="I2760">
            <v>80476</v>
          </cell>
        </row>
        <row r="2761">
          <cell r="D2761" t="str">
            <v>AS Sincelejo-101</v>
          </cell>
          <cell r="E2761" t="str">
            <v>Organizadores de Cableado</v>
          </cell>
          <cell r="F2761" t="str">
            <v>UN</v>
          </cell>
          <cell r="G2761">
            <v>1</v>
          </cell>
          <cell r="H2761">
            <v>80476</v>
          </cell>
          <cell r="I2761">
            <v>80476</v>
          </cell>
        </row>
        <row r="2762">
          <cell r="D2762" t="str">
            <v>AS Apartado-241</v>
          </cell>
          <cell r="E2762" t="str">
            <v>Organizadores de Cableado</v>
          </cell>
          <cell r="F2762" t="str">
            <v>UN</v>
          </cell>
          <cell r="G2762">
            <v>2</v>
          </cell>
          <cell r="H2762">
            <v>80476</v>
          </cell>
          <cell r="I2762">
            <v>160952</v>
          </cell>
        </row>
        <row r="2763">
          <cell r="D2763" t="str">
            <v>IG Itagui-91</v>
          </cell>
          <cell r="E2763" t="str">
            <v>Orinal antivandálico flotante en acero inoxidable SAE 304 cal. 18, bloque monolítico, con acabado interior del orinal en brillado espejo, resto de la pieza con acabado satinado, irrigación de agua por medio de aspersores en la parte posterior y laterales para garantizar un lavado uniforme en todo el orinal, instalación con pernos pasantes, instalaciones hidrosanitarias para uso con pasillo técnico, tipo Orinal Individual de SOCODA o equivalente de igual calidad o superior. Incluye suministro, perforaciones para pernos y respectivo montaje, conexión. NO incluye puntos hidrosanitarios NI válvula de descarga</v>
          </cell>
          <cell r="F2763" t="str">
            <v>un</v>
          </cell>
          <cell r="G2763">
            <v>4</v>
          </cell>
          <cell r="H2763">
            <v>705400</v>
          </cell>
          <cell r="I2763">
            <v>2821600</v>
          </cell>
        </row>
        <row r="2764">
          <cell r="D2764" t="str">
            <v>IG Medellin Bellavista-94</v>
          </cell>
          <cell r="E2764" t="str">
            <v>Orinal antivandálico flotante en acero inoxidable SAE 304 cal. 18, bloque monolítico, con acabado interior del orinal en brillado espejo, resto de la pieza con acabado satinado, irrigación de agua por medio de aspersores en la parte posterior y laterales para garantizar un lavado uniforme en todo el orinal, instalación con pernos pasantes, instalaciones hidrosanitarias para uso con pasillo técnico, tipo Orinal Individual de SOCODA o equivalente de igual calidad o superior. Incluye suministro, perforaciones para pernos y respectivo montaje, conexión. NO incluye puntos hidrosanitarios NI válvula de descarga</v>
          </cell>
          <cell r="F2764" t="str">
            <v>un</v>
          </cell>
          <cell r="G2764">
            <v>8</v>
          </cell>
          <cell r="H2764">
            <v>705400</v>
          </cell>
          <cell r="I2764">
            <v>5643200</v>
          </cell>
        </row>
        <row r="2765">
          <cell r="D2765" t="str">
            <v>IG Yopal-62</v>
          </cell>
          <cell r="E2765" t="str">
            <v>Orinal antivandálico flotante en acero inoxidable SAE 304 cal. 18, bloque monolítico, con acabado interior del orinal en brillado espejo, resto de la pieza con acabado satinado, irrigación de agua por medio de aspersores en la parte posterior y laterales para garantizar un lavado uniforme en todo el orinal, instalación con pernos pasantes, instalaciones hidrosanitarias para uso con pasillo técnico, tipo Orinal Individual de SOCODA o equivalente de igual calidad o superior. Incluye suministro, perforaciones para pernos y respectivo montaje, conexión. NO incluye puntos hidrosanitarios NI válvula de descarga</v>
          </cell>
          <cell r="F2765" t="str">
            <v>un</v>
          </cell>
          <cell r="G2765">
            <v>1</v>
          </cell>
          <cell r="H2765">
            <v>705400</v>
          </cell>
          <cell r="I2765">
            <v>705400</v>
          </cell>
        </row>
        <row r="2766">
          <cell r="D2766" t="str">
            <v>AS Bogota Salud Mental-326</v>
          </cell>
          <cell r="E2766" t="str">
            <v>Orinal antivandálico tipo corrido en acero inoxidable SAE 304 cal.18 L.=2,00m, instalación con pernos pasantes, tipo Orinal Corrido 2,00m de SOCODA o equivalente de igual calidad o superior. Incluye suministro, perforaciones para pernos y respectivo montaje. NO incluye puntos hidrosanitarios NI válvula de descarga</v>
          </cell>
          <cell r="F2766" t="str">
            <v>un</v>
          </cell>
          <cell r="G2766">
            <v>3</v>
          </cell>
          <cell r="H2766">
            <v>1905000</v>
          </cell>
          <cell r="I2766">
            <v>5715000</v>
          </cell>
        </row>
        <row r="2767">
          <cell r="D2767" t="str">
            <v>AS Bogota Salud Mental-327</v>
          </cell>
          <cell r="E2767" t="str">
            <v>Orinal antivandálico tipo corrido en acero inoxidable SAE 304 cal.18 L.=2,50m, instalación con pernos pasantes, tipo Orinal Corrido 2,50m de SOCODA o equivalente de igual calidad o superior. Incluye suministro, perforaciones para pernos y respectivo montaje. NO incluye puntos hidrosanitarios NI válvula de descarga</v>
          </cell>
          <cell r="F2767" t="str">
            <v>un</v>
          </cell>
          <cell r="G2767">
            <v>1</v>
          </cell>
          <cell r="H2767">
            <v>2133828</v>
          </cell>
          <cell r="I2767">
            <v>2133828</v>
          </cell>
        </row>
        <row r="2768">
          <cell r="D2768" t="str">
            <v>IG Chaparral-99</v>
          </cell>
          <cell r="E2768" t="str">
            <v>Orinal cerámico mediano de colgar, orificio de conexión superior, tipo Santafé de CORONA o equivalente de igual calidad o superior. Incluye suministro, montaje, sifón tipo botella. NO incluye grifería</v>
          </cell>
          <cell r="F2768" t="str">
            <v>un</v>
          </cell>
          <cell r="G2768">
            <v>7</v>
          </cell>
          <cell r="H2768">
            <v>194900</v>
          </cell>
          <cell r="I2768">
            <v>1364300</v>
          </cell>
        </row>
        <row r="2769">
          <cell r="D2769" t="str">
            <v>IG Manizales RM-257</v>
          </cell>
          <cell r="E2769" t="str">
            <v>Orinal cerámico mediano de colgar, orificio de conexión superior, tipo Santafé de CORONA o equivalente de igual calidad o superior. Incluye suministro, montaje, sifón tipo botella. NO incluye grifería</v>
          </cell>
          <cell r="F2769" t="str">
            <v>un</v>
          </cell>
          <cell r="G2769">
            <v>2</v>
          </cell>
          <cell r="H2769">
            <v>194900</v>
          </cell>
          <cell r="I2769">
            <v>389800</v>
          </cell>
        </row>
        <row r="2770">
          <cell r="D2770" t="str">
            <v>IG Combita-69</v>
          </cell>
          <cell r="E2770"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0" t="str">
            <v>ml</v>
          </cell>
          <cell r="G2770">
            <v>27</v>
          </cell>
          <cell r="H2770">
            <v>75177</v>
          </cell>
          <cell r="I2770">
            <v>2029779</v>
          </cell>
        </row>
        <row r="2771">
          <cell r="D2771" t="str">
            <v>IG Manizales EPMSC -105</v>
          </cell>
          <cell r="E2771"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1" t="str">
            <v>ml</v>
          </cell>
          <cell r="G2771">
            <v>100</v>
          </cell>
          <cell r="H2771">
            <v>75177</v>
          </cell>
          <cell r="I2771">
            <v>7517700</v>
          </cell>
        </row>
        <row r="2772">
          <cell r="D2772" t="str">
            <v>IG Pitalito-78</v>
          </cell>
          <cell r="E2772"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2" t="str">
            <v>ml</v>
          </cell>
          <cell r="G2772">
            <v>20</v>
          </cell>
          <cell r="H2772">
            <v>75177</v>
          </cell>
          <cell r="I2772">
            <v>1503540</v>
          </cell>
        </row>
        <row r="2773">
          <cell r="D2773" t="str">
            <v>IG Tumaco-59</v>
          </cell>
          <cell r="E2773"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3" t="str">
            <v>ml</v>
          </cell>
          <cell r="G2773">
            <v>15</v>
          </cell>
          <cell r="H2773">
            <v>75177</v>
          </cell>
          <cell r="I2773">
            <v>1127655</v>
          </cell>
        </row>
        <row r="2774">
          <cell r="D2774" t="str">
            <v>IG Aguachica-56</v>
          </cell>
          <cell r="E2774"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4" t="str">
            <v>ml</v>
          </cell>
          <cell r="G2774">
            <v>12</v>
          </cell>
          <cell r="H2774">
            <v>75177</v>
          </cell>
          <cell r="I2774">
            <v>902124</v>
          </cell>
        </row>
        <row r="2775">
          <cell r="D2775" t="str">
            <v>IG Chaparral-22</v>
          </cell>
          <cell r="E2775" t="str">
            <v>Orinal corrido fabricado en concreto baja permeabilidad f'c=3000 psi e.=5,0cm, medidas externas totales 58x45x23cm (alto espaldar x fondo x alto frontal), medidas internas finales 53x35x18cm (alto espaldar x fondo x alto frontal), fondo interno de la batea con falsas en las esquinas, contenciones laterales de cierre, formaleta ordinaria pues requiere posterior pañetado; apoyado sobre muretes de 40x47cm (a x h) dispuestos de manera transversal, fabricados con ladrillo portante prensado 29x14,5x6 cm color natural tipo SANTAFE o equivalente de igual calidad o superior, muretes separados entre ejes a 1,06m. Medidas internas externas y ubicación de muretes según planos de detalle. NO incluye malla electrosoldada, ni pañetes, ni dovelado de muros, ni enchape de las superficies. El pago por m será medido por la longitud del conjunto en planta</v>
          </cell>
          <cell r="F2775" t="str">
            <v>ml</v>
          </cell>
          <cell r="G2775">
            <v>3</v>
          </cell>
          <cell r="H2775">
            <v>75177</v>
          </cell>
          <cell r="I2775">
            <v>225531</v>
          </cell>
        </row>
        <row r="2776">
          <cell r="D2776" t="str">
            <v>IG Bogota La Modelo-31</v>
          </cell>
          <cell r="E2776" t="str">
            <v>Orinal corrido fabricado en concreto f'c=3000 psi, apoyado sobre muretes de ladrillo portante prensado 29x14,5x6 cm color natural tipo SANTAFE o equivalente de igual calidad o superior, enchapado en su superficie total vista con baldosas de cerámica de 20,5x20,5 cm, win esquinero plástico, remate de borde en redondel plástico y emboquille, enchape pegado con mezcla lista de fabrica. Medidas internas externas y ubicación de muretes según planos de detalle</v>
          </cell>
          <cell r="F2776" t="str">
            <v>ml</v>
          </cell>
          <cell r="G2776">
            <v>9</v>
          </cell>
          <cell r="H2776">
            <v>165000</v>
          </cell>
          <cell r="I2776">
            <v>1485000</v>
          </cell>
        </row>
        <row r="2777">
          <cell r="D2777" t="str">
            <v>IG Bogota La Modelo-92</v>
          </cell>
          <cell r="E2777" t="str">
            <v>Orinal corrido fabricado en concreto f'c=3000 psi, apoyado sobre muretes de ladrillo portante prensado 29x14,5x6 cm color natural tipo SANTAFE o equivalente de igual calidad o superior, enchapado en su superficie total vista con baldosas de cerámica de 20,5x20,5 cm, win esquinero plástico, remate de borde en redondel plástico y emboquille, enchape pegado con mezcla lista de fabrica. Medidas internas externas y ubicación de muretes según planos de detalle</v>
          </cell>
          <cell r="F2777" t="str">
            <v>ml</v>
          </cell>
          <cell r="G2777">
            <v>24</v>
          </cell>
          <cell r="H2777">
            <v>165000</v>
          </cell>
          <cell r="I2777">
            <v>3960000</v>
          </cell>
        </row>
        <row r="2778">
          <cell r="D2778" t="str">
            <v>IG Neiva-62</v>
          </cell>
          <cell r="E2778" t="str">
            <v>Orinal corrido fabricado en concreto f'c=3000 psi, apoyado sobre muretes de ladrillo portante prensado 29x14,5x6 cm color natural tipo SANTAFE o equivalente de igual calidad o superior, enchapado en su superficie total vista con baldosas de cerámica de 20,5x20,5 cm, win esquinero plástico, remate de borde en redondel plástico y emboquille, enchape pegado con mezcla lista de fabrica. Medidas internas externas y ubicación de muretes según planos de detalle</v>
          </cell>
          <cell r="F2778" t="str">
            <v>ml</v>
          </cell>
          <cell r="G2778">
            <v>34.6</v>
          </cell>
          <cell r="H2778">
            <v>165000</v>
          </cell>
          <cell r="I2778">
            <v>5709000</v>
          </cell>
        </row>
        <row r="2779">
          <cell r="D2779" t="str">
            <v>IG Santa Rosa -55</v>
          </cell>
          <cell r="E2779" t="str">
            <v>Pañete liso común 1:3 e.=2 cm. Incluye filos y dilataciones según diseño</v>
          </cell>
          <cell r="F2779" t="str">
            <v>m2</v>
          </cell>
          <cell r="G2779">
            <v>33</v>
          </cell>
          <cell r="H2779">
            <v>15379</v>
          </cell>
          <cell r="I2779">
            <v>508891</v>
          </cell>
        </row>
        <row r="2780">
          <cell r="D2780" t="str">
            <v>IG Santa Rosa -134</v>
          </cell>
          <cell r="E2780" t="str">
            <v>Pañete liso común 1:3 e.=2 cm. Incluye filos y dilataciones según diseño</v>
          </cell>
          <cell r="F2780" t="str">
            <v>m2</v>
          </cell>
          <cell r="G2780">
            <v>13</v>
          </cell>
          <cell r="H2780">
            <v>15379</v>
          </cell>
          <cell r="I2780">
            <v>440889</v>
          </cell>
        </row>
        <row r="2781">
          <cell r="D2781" t="str">
            <v>IG Tunja-38</v>
          </cell>
          <cell r="E2781" t="str">
            <v>Pañete liso común 1:3 e.=2 cm. Incluye filos y dilataciones según diseño</v>
          </cell>
          <cell r="F2781" t="str">
            <v>m2</v>
          </cell>
          <cell r="G2781">
            <v>77.044250000000005</v>
          </cell>
          <cell r="H2781">
            <v>15379</v>
          </cell>
          <cell r="I2781">
            <v>1184863.52</v>
          </cell>
        </row>
        <row r="2782">
          <cell r="D2782" t="str">
            <v>IG Tunja-116</v>
          </cell>
          <cell r="E2782" t="str">
            <v>Pañete liso común 1:3 e.=2 cm. Incluye filos y dilataciones según diseño</v>
          </cell>
          <cell r="F2782" t="str">
            <v>m2</v>
          </cell>
          <cell r="G2782">
            <v>14.56</v>
          </cell>
          <cell r="H2782">
            <v>15379</v>
          </cell>
          <cell r="I2782">
            <v>223918</v>
          </cell>
        </row>
        <row r="2783">
          <cell r="D2783" t="str">
            <v>IG Tunja-128</v>
          </cell>
          <cell r="E2783" t="str">
            <v>Pañete liso común 1:3 e.=2 cm. Incluye filos y dilataciones según diseño</v>
          </cell>
          <cell r="F2783" t="str">
            <v>m2</v>
          </cell>
          <cell r="G2783">
            <v>80.34</v>
          </cell>
          <cell r="H2783">
            <v>15379</v>
          </cell>
          <cell r="I2783">
            <v>1235549</v>
          </cell>
        </row>
        <row r="2784">
          <cell r="D2784" t="str">
            <v>IG Tunja-172</v>
          </cell>
          <cell r="E2784" t="str">
            <v>Pañete liso común 1:3 e.=2 cm. Incluye filos y dilataciones según diseño</v>
          </cell>
          <cell r="F2784" t="str">
            <v>m2</v>
          </cell>
          <cell r="G2784">
            <v>7.25</v>
          </cell>
          <cell r="H2784">
            <v>15379</v>
          </cell>
          <cell r="I2784">
            <v>111497.75</v>
          </cell>
        </row>
        <row r="2785">
          <cell r="D2785" t="str">
            <v>AS Cucuta - Todos-108</v>
          </cell>
          <cell r="E2785" t="str">
            <v>Pañete liso común 1:3 e.=2 cm. Incluye filos y dilataciones según diseño</v>
          </cell>
          <cell r="F2785" t="str">
            <v>m2</v>
          </cell>
          <cell r="G2785">
            <v>783.9</v>
          </cell>
          <cell r="H2785">
            <v>15379</v>
          </cell>
          <cell r="I2785">
            <v>12055598.1</v>
          </cell>
        </row>
        <row r="2786">
          <cell r="D2786" t="str">
            <v>AS Bogota Buen Pastor-27</v>
          </cell>
          <cell r="E2786" t="str">
            <v>Pañete liso común 1:3 e.=2 cm. Incluye filos y dilataciones según diseño</v>
          </cell>
          <cell r="F2786" t="str">
            <v>m2</v>
          </cell>
          <cell r="G2786">
            <v>745</v>
          </cell>
          <cell r="H2786">
            <v>15379</v>
          </cell>
          <cell r="I2786">
            <v>11457355</v>
          </cell>
        </row>
        <row r="2787">
          <cell r="D2787" t="str">
            <v>AS Bogota Buen Pastor-127</v>
          </cell>
          <cell r="E2787" t="str">
            <v>Pañete liso común 1:3 e.=2 cm. Incluye filos y dilataciones según diseño</v>
          </cell>
          <cell r="F2787" t="str">
            <v>m2</v>
          </cell>
          <cell r="G2787">
            <v>80</v>
          </cell>
          <cell r="H2787">
            <v>15379</v>
          </cell>
          <cell r="I2787">
            <v>1230320</v>
          </cell>
        </row>
        <row r="2788">
          <cell r="D2788" t="str">
            <v>IG Manizales RM-311</v>
          </cell>
          <cell r="E2788" t="str">
            <v>Pañete liso común 1:4 e.=2 cm. Incluye filos y dilataciones según diseño</v>
          </cell>
          <cell r="F2788" t="str">
            <v>m²</v>
          </cell>
          <cell r="G2788">
            <v>200</v>
          </cell>
          <cell r="H2788">
            <v>14470</v>
          </cell>
          <cell r="I2788">
            <v>2894000</v>
          </cell>
        </row>
        <row r="2789">
          <cell r="D2789" t="str">
            <v>IG Manizales RM-357</v>
          </cell>
          <cell r="E2789" t="str">
            <v>Pañete liso común 1:4 e.=2 cm. Incluye filos y dilataciones según diseño</v>
          </cell>
          <cell r="F2789" t="str">
            <v>m²</v>
          </cell>
          <cell r="G2789">
            <v>669.315969</v>
          </cell>
          <cell r="H2789">
            <v>14470</v>
          </cell>
          <cell r="I2789">
            <v>9685002.0714299995</v>
          </cell>
        </row>
        <row r="2790">
          <cell r="D2790" t="str">
            <v>IG Tunja-206</v>
          </cell>
          <cell r="E2790" t="str">
            <v>Pañete liso común 1:4 e.=2 cm. Incluye filos y dilataciones según diseño</v>
          </cell>
          <cell r="F2790" t="str">
            <v>m2</v>
          </cell>
          <cell r="G2790">
            <v>180</v>
          </cell>
          <cell r="H2790">
            <v>14470</v>
          </cell>
          <cell r="I2790">
            <v>2604600</v>
          </cell>
        </row>
        <row r="2791">
          <cell r="D2791" t="str">
            <v>AS Barranquilla-42</v>
          </cell>
          <cell r="E2791" t="str">
            <v>Pañete liso común 1:4 e.=2 cm. Incluye filos y dilataciones según diseño</v>
          </cell>
          <cell r="F2791" t="str">
            <v>m2</v>
          </cell>
          <cell r="G2791">
            <v>974</v>
          </cell>
          <cell r="H2791">
            <v>14470</v>
          </cell>
          <cell r="I2791">
            <v>14093780</v>
          </cell>
        </row>
        <row r="2792">
          <cell r="D2792" t="str">
            <v>AS Acacias-415</v>
          </cell>
          <cell r="E2792" t="str">
            <v>Pañete liso común 1:4 e.=2 cm. Incluye filos y dilataciones según diseño</v>
          </cell>
          <cell r="F2792" t="str">
            <v>m2</v>
          </cell>
          <cell r="G2792">
            <v>25</v>
          </cell>
          <cell r="H2792">
            <v>14470</v>
          </cell>
          <cell r="I2792">
            <v>361750</v>
          </cell>
        </row>
        <row r="2793">
          <cell r="D2793" t="str">
            <v>AS Acacias-549</v>
          </cell>
          <cell r="E2793" t="str">
            <v>Pañete liso común 1:4 e.=2 cm. Incluye filos y dilataciones según diseño</v>
          </cell>
          <cell r="F2793" t="str">
            <v>m2</v>
          </cell>
          <cell r="G2793">
            <v>25</v>
          </cell>
          <cell r="H2793">
            <v>14470</v>
          </cell>
          <cell r="I2793">
            <v>361750</v>
          </cell>
        </row>
        <row r="2794">
          <cell r="D2794" t="str">
            <v>AS Acacias-687</v>
          </cell>
          <cell r="E2794" t="str">
            <v>Pañete liso común 1:4 e.=2 cm. Incluye filos y dilataciones según diseño</v>
          </cell>
          <cell r="F2794" t="str">
            <v>m2</v>
          </cell>
          <cell r="G2794">
            <v>25</v>
          </cell>
          <cell r="H2794">
            <v>14470</v>
          </cell>
          <cell r="I2794">
            <v>361750</v>
          </cell>
        </row>
        <row r="2795">
          <cell r="D2795" t="str">
            <v>AS Acacias-812</v>
          </cell>
          <cell r="E2795" t="str">
            <v>Pañete liso común 1:4 e.=2 cm. Incluye filos y dilataciones según diseño</v>
          </cell>
          <cell r="F2795" t="str">
            <v>m2</v>
          </cell>
          <cell r="G2795">
            <v>5</v>
          </cell>
          <cell r="H2795">
            <v>14470</v>
          </cell>
          <cell r="I2795">
            <v>72350</v>
          </cell>
        </row>
        <row r="2796">
          <cell r="D2796" t="str">
            <v>IG Manizales RM-158</v>
          </cell>
          <cell r="E2796" t="str">
            <v>Pañete liso común 1:4 e.=2 cm. Incluye filos y dilataciones según diseño</v>
          </cell>
          <cell r="F2796" t="str">
            <v>m2</v>
          </cell>
          <cell r="G2796">
            <v>200</v>
          </cell>
          <cell r="H2796">
            <v>14470</v>
          </cell>
          <cell r="I2796">
            <v>2894000</v>
          </cell>
        </row>
        <row r="2797">
          <cell r="D2797" t="str">
            <v>IG Manizales RM-229</v>
          </cell>
          <cell r="E2797" t="str">
            <v>Pañete liso común 1:4 e.=2 cm. Incluye filos y dilataciones según diseño</v>
          </cell>
          <cell r="F2797" t="str">
            <v>m2</v>
          </cell>
          <cell r="G2797">
            <v>240</v>
          </cell>
          <cell r="H2797">
            <v>14470</v>
          </cell>
          <cell r="I2797">
            <v>3472800</v>
          </cell>
        </row>
        <row r="2798">
          <cell r="D2798" t="str">
            <v>IG Manizales RM-55</v>
          </cell>
          <cell r="E2798" t="str">
            <v>Pañete liso común 1:4 e.=2 cm. Incluye filos y dilataciones según diseño</v>
          </cell>
          <cell r="F2798" t="str">
            <v>m2</v>
          </cell>
          <cell r="G2798">
            <v>104</v>
          </cell>
          <cell r="H2798">
            <v>14470</v>
          </cell>
          <cell r="I2798">
            <v>1504880</v>
          </cell>
        </row>
        <row r="2799">
          <cell r="D2799" t="str">
            <v>IG Bogota La Modelo-151</v>
          </cell>
          <cell r="E2799" t="str">
            <v>Pañete liso común bajo placa 1:4 e.=2 cm. Incluye filos y dilataciones según diseño</v>
          </cell>
          <cell r="F2799" t="str">
            <v>m2</v>
          </cell>
          <cell r="G2799">
            <v>36.75</v>
          </cell>
          <cell r="H2799">
            <v>16375</v>
          </cell>
          <cell r="I2799">
            <v>601781.25</v>
          </cell>
        </row>
        <row r="2800">
          <cell r="D2800" t="str">
            <v>AS Cucuta - Todos-110</v>
          </cell>
          <cell r="E2800" t="str">
            <v>Pañete liso común bajo placa 1:4 e.=2 cm. Incluye filos y dilataciones según diseño</v>
          </cell>
          <cell r="F2800" t="str">
            <v>m2</v>
          </cell>
          <cell r="G2800">
            <v>303.25</v>
          </cell>
          <cell r="H2800">
            <v>16375</v>
          </cell>
          <cell r="I2800">
            <v>4965718.75</v>
          </cell>
        </row>
        <row r="2801">
          <cell r="D2801" t="str">
            <v>AS Bogota Buen Pastor-65</v>
          </cell>
          <cell r="E2801" t="str">
            <v>Pañete liso común bajo placa 1:4 e.=2 cm. Incluye filos y dilataciones según diseño</v>
          </cell>
          <cell r="F2801" t="str">
            <v>m2</v>
          </cell>
          <cell r="G2801">
            <v>55</v>
          </cell>
          <cell r="H2801">
            <v>16375</v>
          </cell>
          <cell r="I2801">
            <v>900625</v>
          </cell>
        </row>
        <row r="2802">
          <cell r="D2802" t="str">
            <v>IG Bogota La Modelo-95</v>
          </cell>
          <cell r="E2802" t="str">
            <v>Pañete liso impermeabilizado integralmente 1:3 e.=2 cm. Incluye filos y dilataciones según diseño</v>
          </cell>
          <cell r="F2802" t="str">
            <v>m2</v>
          </cell>
          <cell r="G2802">
            <v>282.2</v>
          </cell>
          <cell r="H2802">
            <v>16509</v>
          </cell>
          <cell r="I2802">
            <v>4658839.8</v>
          </cell>
        </row>
        <row r="2803">
          <cell r="D2803" t="str">
            <v>IG Apartado-35</v>
          </cell>
          <cell r="E2803" t="str">
            <v>Pañete liso impermeabilizado integralmente 1:3 e.=2 cm. Incluye filos y dilataciones según diseño</v>
          </cell>
          <cell r="F2803" t="str">
            <v>m2</v>
          </cell>
          <cell r="G2803">
            <v>300</v>
          </cell>
          <cell r="H2803">
            <v>16509</v>
          </cell>
          <cell r="I2803">
            <v>4952700</v>
          </cell>
        </row>
        <row r="2804">
          <cell r="D2804" t="str">
            <v>IG Bogota La Modelo-34</v>
          </cell>
          <cell r="E2804" t="str">
            <v>Pañete liso impermeabilizado integralmente 1:3 e.=2 cm. Incluye filos y dilataciones según diseño</v>
          </cell>
          <cell r="F2804" t="str">
            <v>m2</v>
          </cell>
          <cell r="G2804">
            <v>200</v>
          </cell>
          <cell r="H2804">
            <v>16509</v>
          </cell>
          <cell r="I2804">
            <v>3301800</v>
          </cell>
        </row>
        <row r="2805">
          <cell r="D2805" t="str">
            <v>IG Bogota La Modelo-150</v>
          </cell>
          <cell r="E2805" t="str">
            <v>Pañete liso impermeabilizado integralmente 1:3 e.=2 cm. Incluye filos y dilataciones según diseño</v>
          </cell>
          <cell r="F2805" t="str">
            <v>m2</v>
          </cell>
          <cell r="G2805">
            <v>367.5</v>
          </cell>
          <cell r="H2805">
            <v>16509</v>
          </cell>
          <cell r="I2805">
            <v>6067057.5</v>
          </cell>
        </row>
        <row r="2806">
          <cell r="D2806" t="str">
            <v>IG Magangue-33</v>
          </cell>
          <cell r="E2806" t="str">
            <v>Pañete liso impermeabilizado integralmente 1:3 e.=2 cm. Incluye filos y dilataciones según diseño</v>
          </cell>
          <cell r="F2806" t="str">
            <v>m2</v>
          </cell>
          <cell r="G2806">
            <v>361.07</v>
          </cell>
          <cell r="H2806">
            <v>16509</v>
          </cell>
          <cell r="I2806">
            <v>5960905</v>
          </cell>
        </row>
        <row r="2807">
          <cell r="D2807" t="str">
            <v>IG Cartagena-38</v>
          </cell>
          <cell r="E2807" t="str">
            <v>Pañete liso impermeabilizado integralmente 1:3 e.=2 cm. Incluye filos y dilataciones según diseño</v>
          </cell>
          <cell r="F2807" t="str">
            <v>m2</v>
          </cell>
          <cell r="G2807">
            <v>360</v>
          </cell>
          <cell r="H2807">
            <v>16509</v>
          </cell>
          <cell r="I2807">
            <v>5943240</v>
          </cell>
        </row>
        <row r="2808">
          <cell r="D2808" t="str">
            <v>IG Monteria-35</v>
          </cell>
          <cell r="E2808" t="str">
            <v>Pañete liso impermeabilizado integralmente 1:3 e.=2 cm. Incluye filos y dilataciones según diseño</v>
          </cell>
          <cell r="F2808" t="str">
            <v>m2</v>
          </cell>
          <cell r="G2808">
            <v>485</v>
          </cell>
          <cell r="H2808">
            <v>16509</v>
          </cell>
          <cell r="I2808">
            <v>8006865</v>
          </cell>
        </row>
        <row r="2809">
          <cell r="D2809" t="str">
            <v>IG Tumaco-55</v>
          </cell>
          <cell r="E2809" t="str">
            <v>Pañete liso impermeabilizado integralmente 1:3 e.=2 cm. Incluye filos y dilataciones según diseño</v>
          </cell>
          <cell r="F2809" t="str">
            <v>m2</v>
          </cell>
          <cell r="G2809">
            <v>1502</v>
          </cell>
          <cell r="H2809">
            <v>16509</v>
          </cell>
          <cell r="I2809">
            <v>24796518</v>
          </cell>
        </row>
        <row r="2810">
          <cell r="D2810" t="str">
            <v>IG Corozal-42</v>
          </cell>
          <cell r="E2810" t="str">
            <v>Pañete liso impermeabilizado integralmente 1:3 e.=2 cm. Incluye filos y dilataciones según diseño</v>
          </cell>
          <cell r="F2810" t="str">
            <v>m2</v>
          </cell>
          <cell r="G2810">
            <v>135</v>
          </cell>
          <cell r="H2810">
            <v>16509</v>
          </cell>
          <cell r="I2810">
            <v>2228715</v>
          </cell>
        </row>
        <row r="2811">
          <cell r="D2811" t="str">
            <v>IG Aguachica-53</v>
          </cell>
          <cell r="E2811" t="str">
            <v>Pañete liso impermeabilizado integralmente 1:3 e.=2 cm. Incluye filos y dilataciones según diseño</v>
          </cell>
          <cell r="F2811" t="str">
            <v>m2</v>
          </cell>
          <cell r="G2811">
            <v>320</v>
          </cell>
          <cell r="H2811">
            <v>16509</v>
          </cell>
          <cell r="I2811">
            <v>5282880</v>
          </cell>
        </row>
        <row r="2812">
          <cell r="D2812" t="str">
            <v>IG Chaparral-33</v>
          </cell>
          <cell r="E2812" t="str">
            <v>Pañete liso impermeabilizado integralmente 1:3 e.=2 cm. Incluye filos y dilataciones según diseño</v>
          </cell>
          <cell r="F2812" t="str">
            <v>m2</v>
          </cell>
          <cell r="G2812">
            <v>65</v>
          </cell>
          <cell r="H2812">
            <v>16509</v>
          </cell>
          <cell r="I2812">
            <v>1073085</v>
          </cell>
        </row>
        <row r="2813">
          <cell r="D2813" t="str">
            <v>IG Santa Rosa -29</v>
          </cell>
          <cell r="E2813" t="str">
            <v>Pañete liso impermeabilizado integralmente 1:3 e.=2 cm. Incluye filos y dilataciones según diseño</v>
          </cell>
          <cell r="F2813" t="str">
            <v>m2</v>
          </cell>
          <cell r="G2813">
            <v>260</v>
          </cell>
          <cell r="H2813">
            <v>16509</v>
          </cell>
          <cell r="I2813">
            <v>4292340</v>
          </cell>
        </row>
        <row r="2814">
          <cell r="D2814" t="str">
            <v>IG Tunja-76</v>
          </cell>
          <cell r="E2814" t="str">
            <v>Pañete liso impermeabilizado integralmente 1:3 e.=2 cm. Incluye filos y dilataciones según diseño</v>
          </cell>
          <cell r="F2814" t="str">
            <v>m2</v>
          </cell>
          <cell r="G2814">
            <v>62.4</v>
          </cell>
          <cell r="H2814">
            <v>16509</v>
          </cell>
          <cell r="I2814">
            <v>1030162</v>
          </cell>
        </row>
        <row r="2815">
          <cell r="D2815" t="str">
            <v>IG Tunja-104</v>
          </cell>
          <cell r="E2815" t="str">
            <v>Pañete liso impermeabilizado integralmente 1:3 e.=2 cm. Incluye filos y dilataciones según diseño</v>
          </cell>
          <cell r="F2815" t="str">
            <v>m2</v>
          </cell>
          <cell r="G2815">
            <v>15.6</v>
          </cell>
          <cell r="H2815">
            <v>16509</v>
          </cell>
          <cell r="I2815">
            <v>257540</v>
          </cell>
        </row>
        <row r="2816">
          <cell r="D2816" t="str">
            <v>AS Cucuta - Todos-109</v>
          </cell>
          <cell r="E2816" t="str">
            <v>Pañete liso impermeabilizado integralmente 1:3 e.=2 cm. Incluye filos y dilataciones según diseño</v>
          </cell>
          <cell r="F2816" t="str">
            <v>m2</v>
          </cell>
          <cell r="G2816">
            <v>305.76</v>
          </cell>
          <cell r="H2816">
            <v>16509</v>
          </cell>
          <cell r="I2816">
            <v>5047791.84</v>
          </cell>
        </row>
        <row r="2817">
          <cell r="D2817" t="str">
            <v>AS Acacias-121</v>
          </cell>
          <cell r="E2817" t="str">
            <v>Pañete liso impermeabilizado integralmente 1:3 e.=2 cm. Incluye filos y dilataciones según diseño</v>
          </cell>
          <cell r="F2817" t="str">
            <v>m2</v>
          </cell>
          <cell r="G2817">
            <v>2529</v>
          </cell>
          <cell r="H2817">
            <v>16509</v>
          </cell>
          <cell r="I2817">
            <v>41751261</v>
          </cell>
        </row>
        <row r="2818">
          <cell r="D2818" t="str">
            <v>AS Bucaramanga-252</v>
          </cell>
          <cell r="E2818" t="str">
            <v>Pañete liso impermeabilizado integralmente 1:3 e.=2 cm. Incluye filos y dilataciones según diseño</v>
          </cell>
          <cell r="F2818" t="str">
            <v>m2</v>
          </cell>
          <cell r="G2818">
            <v>2275</v>
          </cell>
          <cell r="H2818">
            <v>16509</v>
          </cell>
          <cell r="I2818">
            <v>37557975</v>
          </cell>
        </row>
        <row r="2819">
          <cell r="D2819" t="str">
            <v>AS Bogota Salud Mental-246</v>
          </cell>
          <cell r="E2819" t="str">
            <v>Pañete liso impermeabilizado integralmente 1:3 e.=2 cm. Incluye filos y dilataciones según diseño</v>
          </cell>
          <cell r="F2819" t="str">
            <v>m2</v>
          </cell>
          <cell r="G2819">
            <v>3552.7840000000001</v>
          </cell>
          <cell r="H2819">
            <v>16509</v>
          </cell>
          <cell r="I2819">
            <v>58652911.060000002</v>
          </cell>
        </row>
        <row r="2820">
          <cell r="D2820" t="str">
            <v>AS Bogota Buen Pastor-63</v>
          </cell>
          <cell r="E2820" t="str">
            <v>Pañete liso impermeabilizado integralmente 1:3 e.=2 cm. Incluye filos y dilataciones según diseño</v>
          </cell>
          <cell r="F2820" t="str">
            <v>m2</v>
          </cell>
          <cell r="G2820">
            <v>90</v>
          </cell>
          <cell r="H2820">
            <v>16509</v>
          </cell>
          <cell r="I2820">
            <v>1485810</v>
          </cell>
        </row>
        <row r="2821">
          <cell r="D2821" t="str">
            <v>AS Bogota Buen Pastor-128</v>
          </cell>
          <cell r="E2821" t="str">
            <v>Pañete liso impermeabilizado integralmente 1:3 e.=2 cm. Incluye filos y dilataciones según diseño</v>
          </cell>
          <cell r="F2821" t="str">
            <v>m2</v>
          </cell>
          <cell r="G2821">
            <v>70</v>
          </cell>
          <cell r="H2821">
            <v>16509</v>
          </cell>
          <cell r="I2821">
            <v>1155630</v>
          </cell>
        </row>
        <row r="2822">
          <cell r="D2822" t="str">
            <v>AS Bogota Buen Pastor-196</v>
          </cell>
          <cell r="E2822" t="str">
            <v>Pañete liso impermeabilizado integralmente 1:3 e.=2 cm. Incluye filos y dilataciones según diseño</v>
          </cell>
          <cell r="F2822" t="str">
            <v>m2</v>
          </cell>
          <cell r="G2822">
            <v>100</v>
          </cell>
          <cell r="H2822">
            <v>16509</v>
          </cell>
          <cell r="I2822">
            <v>1650900</v>
          </cell>
        </row>
        <row r="2823">
          <cell r="D2823" t="str">
            <v>AS Bogota Buen Pastor-214</v>
          </cell>
          <cell r="E2823" t="str">
            <v>Pañete liso impermeabilizado integralmente 1:3 e.=2 cm. Incluye filos y dilataciones según diseño</v>
          </cell>
          <cell r="F2823" t="str">
            <v>m2</v>
          </cell>
          <cell r="G2823">
            <v>100</v>
          </cell>
          <cell r="H2823">
            <v>16509</v>
          </cell>
          <cell r="I2823">
            <v>1650900</v>
          </cell>
        </row>
        <row r="2824">
          <cell r="D2824" t="str">
            <v>AS Bogota Buen Pastor-276</v>
          </cell>
          <cell r="E2824" t="str">
            <v>Pañete liso impermeabilizado integralmente 1:3 e.=2 cm. Incluye filos y dilataciones según diseño</v>
          </cell>
          <cell r="F2824" t="str">
            <v>m2</v>
          </cell>
          <cell r="G2824">
            <v>230</v>
          </cell>
          <cell r="H2824">
            <v>16509</v>
          </cell>
          <cell r="I2824">
            <v>3797070</v>
          </cell>
        </row>
        <row r="2825">
          <cell r="D2825" t="str">
            <v>AS Tumaco-307</v>
          </cell>
          <cell r="E2825" t="str">
            <v>Pañete liso impermeabilizado integralmente 1:3 e.=2 cm. Incluye filos y dilataciones según diseño</v>
          </cell>
          <cell r="F2825" t="str">
            <v>m2</v>
          </cell>
          <cell r="G2825">
            <v>1694</v>
          </cell>
          <cell r="H2825">
            <v>16509</v>
          </cell>
          <cell r="I2825">
            <v>27966246</v>
          </cell>
        </row>
        <row r="2826">
          <cell r="D2826" t="str">
            <v>AS Apartado-295</v>
          </cell>
          <cell r="E2826" t="str">
            <v>Pañete liso impermeabilizado integralmente 1:3 e.=2 cm. Incluye filos y dilataciones según diseño</v>
          </cell>
          <cell r="F2826" t="str">
            <v>m2</v>
          </cell>
          <cell r="G2826">
            <v>2529</v>
          </cell>
          <cell r="H2826">
            <v>16509</v>
          </cell>
          <cell r="I2826">
            <v>41751261</v>
          </cell>
        </row>
        <row r="2827">
          <cell r="D2827" t="str">
            <v>IG Valledupar-145</v>
          </cell>
          <cell r="E2827" t="str">
            <v>Pañete liso impermeabilizado integralmente 1:3 e.=2 cm. Incluye filos y dilataciones según diseño.</v>
          </cell>
          <cell r="F2827" t="str">
            <v>m2</v>
          </cell>
          <cell r="G2827">
            <v>3075</v>
          </cell>
          <cell r="H2827">
            <v>16509</v>
          </cell>
          <cell r="I2827">
            <v>50765175</v>
          </cell>
        </row>
        <row r="2828">
          <cell r="D2828" t="str">
            <v>IG Manizales RM-310</v>
          </cell>
          <cell r="E2828" t="str">
            <v>Pañete liso impermeabilizado integralmente 1:3 e.=2 cm. Incluye filos y dilataciones según diseño.</v>
          </cell>
          <cell r="F2828" t="str">
            <v>m²</v>
          </cell>
          <cell r="G2828">
            <v>100</v>
          </cell>
          <cell r="H2828">
            <v>16509</v>
          </cell>
          <cell r="I2828">
            <v>1560000</v>
          </cell>
        </row>
        <row r="2829">
          <cell r="D2829" t="str">
            <v>IG Manizales RM-321</v>
          </cell>
          <cell r="E2829" t="str">
            <v>Pañete liso impermeabilizado integralmente 1:3 e.=2 cm. Incluye filos y dilataciones según diseño.</v>
          </cell>
          <cell r="F2829" t="str">
            <v>m²</v>
          </cell>
          <cell r="G2829">
            <v>180</v>
          </cell>
          <cell r="H2829">
            <v>16509</v>
          </cell>
          <cell r="I2829">
            <v>2808000</v>
          </cell>
        </row>
        <row r="2830">
          <cell r="D2830" t="str">
            <v>IG Leticia-86</v>
          </cell>
          <cell r="E2830" t="str">
            <v>Pañete liso impermeabilizado integralmente 1:4 e.=2 cm. Incluye filos y dilataciones según diseño</v>
          </cell>
          <cell r="F2830" t="str">
            <v>m2</v>
          </cell>
          <cell r="G2830">
            <v>381.21</v>
          </cell>
          <cell r="H2830">
            <v>15600</v>
          </cell>
          <cell r="I2830">
            <v>5946876</v>
          </cell>
        </row>
        <row r="2831">
          <cell r="D2831" t="str">
            <v>IG Medellin Pedregal-35</v>
          </cell>
          <cell r="E2831" t="str">
            <v>Pañete liso impermeabilizado integralmente 1:4 e.=2 cm. Incluye filos y dilataciones según diseño</v>
          </cell>
          <cell r="F2831" t="str">
            <v>m2</v>
          </cell>
          <cell r="G2831">
            <v>592.54999999999995</v>
          </cell>
          <cell r="H2831">
            <v>15600</v>
          </cell>
          <cell r="I2831">
            <v>9243780</v>
          </cell>
        </row>
        <row r="2832">
          <cell r="D2832" t="str">
            <v>IG Itagui-39</v>
          </cell>
          <cell r="E2832" t="str">
            <v>Pañete liso impermeabilizado integralmente 1:4 e.=2 cm. Incluye filos y dilataciones según diseño</v>
          </cell>
          <cell r="F2832" t="str">
            <v>m2</v>
          </cell>
          <cell r="G2832">
            <v>985.99590000000001</v>
          </cell>
          <cell r="H2832">
            <v>15600</v>
          </cell>
          <cell r="I2832">
            <v>15381536.039999999</v>
          </cell>
        </row>
        <row r="2833">
          <cell r="D2833" t="str">
            <v>IG Medellin Bellavista-38</v>
          </cell>
          <cell r="E2833" t="str">
            <v>Pañete liso impermeabilizado integralmente 1:4 e.=2 cm. Incluye filos y dilataciones según diseño</v>
          </cell>
          <cell r="F2833" t="str">
            <v>m2</v>
          </cell>
          <cell r="G2833">
            <v>1310</v>
          </cell>
          <cell r="H2833">
            <v>15600</v>
          </cell>
          <cell r="I2833">
            <v>20436000</v>
          </cell>
        </row>
        <row r="2834">
          <cell r="D2834" t="str">
            <v>IG Bogota la Picota-63</v>
          </cell>
          <cell r="E2834" t="str">
            <v>Pañete liso impermeabilizado integralmente 1:4 e.=2 cm. Incluye filos y dilataciones según diseño</v>
          </cell>
          <cell r="F2834" t="str">
            <v>ml</v>
          </cell>
          <cell r="G2834">
            <v>100</v>
          </cell>
          <cell r="H2834">
            <v>15600</v>
          </cell>
          <cell r="I2834">
            <v>1560000</v>
          </cell>
        </row>
        <row r="2835">
          <cell r="D2835" t="str">
            <v>IG Combita-72</v>
          </cell>
          <cell r="E2835" t="str">
            <v>Pañete liso impermeabilizado integralmente 1:4 e.=2 cm. Incluye filos y dilataciones según diseño</v>
          </cell>
          <cell r="F2835" t="str">
            <v>m2</v>
          </cell>
          <cell r="G2835">
            <v>1093</v>
          </cell>
          <cell r="H2835">
            <v>15600</v>
          </cell>
          <cell r="I2835">
            <v>17050800</v>
          </cell>
        </row>
        <row r="2836">
          <cell r="D2836" t="str">
            <v>IG Manizales EPMSC -109</v>
          </cell>
          <cell r="E2836" t="str">
            <v>Pañete liso impermeabilizado integralmente 1:4 e.=2 cm. Incluye filos y dilataciones según diseño</v>
          </cell>
          <cell r="F2836" t="str">
            <v>m2</v>
          </cell>
          <cell r="G2836">
            <v>1200</v>
          </cell>
          <cell r="H2836">
            <v>15600</v>
          </cell>
          <cell r="I2836">
            <v>18720000</v>
          </cell>
        </row>
        <row r="2837">
          <cell r="D2837" t="str">
            <v>IG Florencia Cunduy-32</v>
          </cell>
          <cell r="E2837" t="str">
            <v>Pañete liso impermeabilizado integralmente 1:4 e.=2 cm. Incluye filos y dilataciones según diseño</v>
          </cell>
          <cell r="F2837" t="str">
            <v>m2</v>
          </cell>
          <cell r="G2837">
            <v>700</v>
          </cell>
          <cell r="H2837">
            <v>15600</v>
          </cell>
          <cell r="I2837">
            <v>10920000</v>
          </cell>
        </row>
        <row r="2838">
          <cell r="D2838" t="str">
            <v>IG Pitalito-37</v>
          </cell>
          <cell r="E2838" t="str">
            <v>Pañete liso impermeabilizado integralmente 1:4 e.=2 cm. Incluye filos y dilataciones según diseño</v>
          </cell>
          <cell r="F2838" t="str">
            <v>m2</v>
          </cell>
          <cell r="G2838">
            <v>270</v>
          </cell>
          <cell r="H2838">
            <v>15600</v>
          </cell>
          <cell r="I2838">
            <v>4212000</v>
          </cell>
        </row>
        <row r="2839">
          <cell r="D2839" t="str">
            <v>IG Neiva-31</v>
          </cell>
          <cell r="E2839" t="str">
            <v>Pañete liso impermeabilizado integralmente 1:4 e.=2 cm. Incluye filos y dilataciones según diseño</v>
          </cell>
          <cell r="F2839" t="str">
            <v>m2</v>
          </cell>
          <cell r="G2839">
            <v>500</v>
          </cell>
          <cell r="H2839">
            <v>15600</v>
          </cell>
          <cell r="I2839">
            <v>7800000</v>
          </cell>
        </row>
        <row r="2840">
          <cell r="D2840" t="str">
            <v xml:space="preserve"> AS Medellin Bellavista-60</v>
          </cell>
          <cell r="E2840" t="str">
            <v>Pañete liso impermeabilizado integralmente 1:4 e.=2 cm. Incluye filos y dilataciones según diseño</v>
          </cell>
          <cell r="F2840" t="str">
            <v>m2</v>
          </cell>
          <cell r="G2840">
            <v>450.2</v>
          </cell>
          <cell r="H2840">
            <v>15600</v>
          </cell>
          <cell r="I2840">
            <v>7023120</v>
          </cell>
        </row>
        <row r="2841">
          <cell r="D2841" t="str">
            <v>AS Itagui-60</v>
          </cell>
          <cell r="E2841" t="str">
            <v>Pañete liso impermeabilizado integralmente 1:4 e.=2 cm. Incluye filos y dilataciones según diseño</v>
          </cell>
          <cell r="F2841" t="str">
            <v>m2</v>
          </cell>
          <cell r="G2841">
            <v>120.2</v>
          </cell>
          <cell r="H2841">
            <v>15600</v>
          </cell>
          <cell r="I2841">
            <v>1875120</v>
          </cell>
        </row>
        <row r="2842">
          <cell r="D2842" t="str">
            <v>AS Puerto Triunfo-39</v>
          </cell>
          <cell r="E2842" t="str">
            <v>Pañete liso impermeabilizado integralmente 1:4 e.=2 cm. Incluye filos y dilataciones según diseño</v>
          </cell>
          <cell r="F2842" t="str">
            <v>m2</v>
          </cell>
          <cell r="G2842">
            <v>298</v>
          </cell>
          <cell r="H2842">
            <v>15600</v>
          </cell>
          <cell r="I2842">
            <v>4648800</v>
          </cell>
        </row>
        <row r="2843">
          <cell r="D2843" t="str">
            <v>AS Medellin Pedregal-31</v>
          </cell>
          <cell r="E2843" t="str">
            <v>Pañete liso impermeabilizado integralmente 1:4 e.=2 cm. Incluye filos y dilataciones según diseño</v>
          </cell>
          <cell r="F2843" t="str">
            <v>m2</v>
          </cell>
          <cell r="G2843">
            <v>120</v>
          </cell>
          <cell r="H2843">
            <v>15600</v>
          </cell>
          <cell r="I2843">
            <v>1872000</v>
          </cell>
        </row>
        <row r="2844">
          <cell r="D2844" t="str">
            <v>AS Cartagena-194</v>
          </cell>
          <cell r="E2844" t="str">
            <v>Pañete liso impermeabilizado integralmente 1:4 e.=2 cm. Incluye filos y dilataciones según diseño</v>
          </cell>
          <cell r="F2844" t="str">
            <v>m2</v>
          </cell>
          <cell r="G2844">
            <v>600</v>
          </cell>
          <cell r="H2844">
            <v>15600</v>
          </cell>
          <cell r="I2844">
            <v>9360000</v>
          </cell>
        </row>
        <row r="2845">
          <cell r="D2845" t="str">
            <v>AS Sincelejo-122</v>
          </cell>
          <cell r="E2845" t="str">
            <v>Pañete liso impermeabilizado integralmente 1:4 e.=2 cm. Incluye filos y dilataciones según diseño</v>
          </cell>
          <cell r="F2845" t="str">
            <v>m2</v>
          </cell>
          <cell r="G2845">
            <v>45</v>
          </cell>
          <cell r="H2845">
            <v>15600</v>
          </cell>
          <cell r="I2845">
            <v>702000</v>
          </cell>
        </row>
        <row r="2846">
          <cell r="D2846" t="str">
            <v>AS Bogota Area Sanidad-63</v>
          </cell>
          <cell r="E2846" t="str">
            <v>Pañete liso impermeabilizado integralmente 1:4 e.=2 cm. Incluye filos y dilataciones según diseño</v>
          </cell>
          <cell r="F2846" t="str">
            <v>m2</v>
          </cell>
          <cell r="G2846">
            <v>955</v>
          </cell>
          <cell r="H2846">
            <v>15600</v>
          </cell>
          <cell r="I2846">
            <v>14898000</v>
          </cell>
        </row>
        <row r="2847">
          <cell r="D2847" t="str">
            <v>AS Bogota Picota-110</v>
          </cell>
          <cell r="E2847" t="str">
            <v>Pañete liso impermeabilizado integralmente 1:4 e.=2 cm. Incluye filos y dilataciones según diseño</v>
          </cell>
          <cell r="F2847" t="str">
            <v>m2</v>
          </cell>
          <cell r="G2847">
            <v>973.5</v>
          </cell>
          <cell r="H2847">
            <v>15600</v>
          </cell>
          <cell r="I2847">
            <v>15186600</v>
          </cell>
        </row>
        <row r="2848">
          <cell r="D2848" t="str">
            <v>AS Cartagena-195</v>
          </cell>
          <cell r="E2848" t="str">
            <v>Pañete liso impermeabilizado integralmente 1:4. Lineal entre 0,50 y 1,00 m e.=2 cm. Incluye filos y dilataciones según diseño (MESONES)</v>
          </cell>
          <cell r="F2848" t="str">
            <v>ml</v>
          </cell>
          <cell r="G2848">
            <v>15</v>
          </cell>
          <cell r="H2848">
            <v>12478</v>
          </cell>
          <cell r="I2848">
            <v>187170</v>
          </cell>
        </row>
        <row r="2849">
          <cell r="D2849" t="str">
            <v>AS Sincelejo-123</v>
          </cell>
          <cell r="E2849" t="str">
            <v>Pañete liso impermeabilizado integralmente 1:4. Lineal entre 0,50 y 1,00 m e.=2 cm. Incluye filos y dilataciones según diseño (MESONES)</v>
          </cell>
          <cell r="F2849" t="str">
            <v>ml</v>
          </cell>
          <cell r="G2849">
            <v>8</v>
          </cell>
          <cell r="H2849">
            <v>12478</v>
          </cell>
          <cell r="I2849">
            <v>99824</v>
          </cell>
        </row>
        <row r="2850">
          <cell r="D2850" t="str">
            <v>IG Leticia-88</v>
          </cell>
          <cell r="E2850" t="str">
            <v>Pañete liso impermeabilizado integralmente bajo placa 1:4 e.=2 cm. Incluye filos y dilataciones según diseño</v>
          </cell>
          <cell r="F2850" t="str">
            <v>m2</v>
          </cell>
          <cell r="G2850">
            <v>205.13</v>
          </cell>
          <cell r="H2850">
            <v>18720</v>
          </cell>
          <cell r="I2850">
            <v>3840033.6</v>
          </cell>
        </row>
        <row r="2851">
          <cell r="D2851" t="str">
            <v>IG Medellin Bellavista-39</v>
          </cell>
          <cell r="E2851" t="str">
            <v>Pañete liso impermeabilizado integralmente bajo placa 1:4 e.=2 cm. Incluye filos y dilataciones según diseño</v>
          </cell>
          <cell r="F2851" t="str">
            <v>m2</v>
          </cell>
          <cell r="G2851">
            <v>45</v>
          </cell>
          <cell r="H2851">
            <v>18720</v>
          </cell>
          <cell r="I2851">
            <v>842400</v>
          </cell>
        </row>
        <row r="2852">
          <cell r="D2852" t="str">
            <v>IG Magangue-36</v>
          </cell>
          <cell r="E2852" t="str">
            <v>Pañete liso impermeabilizado integralmente bajo placa 1:4 e.=2 cm. Incluye filos y dilataciones según diseño</v>
          </cell>
          <cell r="F2852" t="str">
            <v>m2</v>
          </cell>
          <cell r="G2852">
            <v>120</v>
          </cell>
          <cell r="H2852">
            <v>18720</v>
          </cell>
          <cell r="I2852">
            <v>2246400</v>
          </cell>
        </row>
        <row r="2853">
          <cell r="D2853" t="str">
            <v>IG Combita-73</v>
          </cell>
          <cell r="E2853" t="str">
            <v>Pañete liso impermeabilizado integralmente bajo placa 1:4 e.=2 cm. Incluye filos y dilataciones según diseño</v>
          </cell>
          <cell r="F2853" t="str">
            <v>m2</v>
          </cell>
          <cell r="G2853">
            <v>173</v>
          </cell>
          <cell r="H2853">
            <v>18720</v>
          </cell>
          <cell r="I2853">
            <v>3238560</v>
          </cell>
        </row>
        <row r="2854">
          <cell r="D2854" t="str">
            <v>IG Monteria-38</v>
          </cell>
          <cell r="E2854" t="str">
            <v>Pañete liso impermeabilizado integralmente bajo placa 1:4 e.=2 cm. Incluye filos y dilataciones según diseño</v>
          </cell>
          <cell r="F2854" t="str">
            <v>m2</v>
          </cell>
          <cell r="G2854">
            <v>145</v>
          </cell>
          <cell r="H2854">
            <v>18720</v>
          </cell>
          <cell r="I2854">
            <v>2714400</v>
          </cell>
        </row>
        <row r="2855">
          <cell r="D2855" t="str">
            <v>IG Corozal-45</v>
          </cell>
          <cell r="E2855" t="str">
            <v>Pañete liso impermeabilizado integralmente bajo placa 1:4 e.=2 cm. Incluye filos y dilataciones según diseño</v>
          </cell>
          <cell r="F2855" t="str">
            <v>m2</v>
          </cell>
          <cell r="G2855">
            <v>85</v>
          </cell>
          <cell r="H2855">
            <v>18720</v>
          </cell>
          <cell r="I2855">
            <v>1591200</v>
          </cell>
        </row>
        <row r="2856">
          <cell r="D2856" t="str">
            <v>AS Cucuta - Todos-111</v>
          </cell>
          <cell r="E2856" t="str">
            <v>Pañete liso impermeabilizado integralmente bajo placa 1:4 e.=2 cm. Incluye filos y dilataciones según diseño</v>
          </cell>
          <cell r="F2856" t="str">
            <v>m2</v>
          </cell>
          <cell r="G2856">
            <v>43.08</v>
          </cell>
          <cell r="H2856">
            <v>18720</v>
          </cell>
          <cell r="I2856">
            <v>806457.6</v>
          </cell>
        </row>
        <row r="2857">
          <cell r="D2857" t="str">
            <v>AS Cucuta - Todos-226</v>
          </cell>
          <cell r="E2857" t="str">
            <v>Pañete liso impermeabilizado integralmente bajo placa 1:4 e.=2 cm. Incluye filos y dilataciones según diseño</v>
          </cell>
          <cell r="F2857" t="str">
            <v>m2</v>
          </cell>
          <cell r="G2857">
            <v>186.6</v>
          </cell>
          <cell r="H2857">
            <v>18720</v>
          </cell>
          <cell r="I2857">
            <v>3493152</v>
          </cell>
        </row>
        <row r="2858">
          <cell r="D2858" t="str">
            <v>AS Cucuta - Todos-315</v>
          </cell>
          <cell r="E2858" t="str">
            <v>Pañete liso impermeabilizado integralmente bajo placa 1:4 e.=2 cm. Incluye filos y dilataciones según diseño</v>
          </cell>
          <cell r="F2858" t="str">
            <v>m2</v>
          </cell>
          <cell r="G2858">
            <v>137.36000000000001</v>
          </cell>
          <cell r="H2858">
            <v>18720</v>
          </cell>
          <cell r="I2858">
            <v>2571379.2000000002</v>
          </cell>
        </row>
        <row r="2859">
          <cell r="D2859" t="str">
            <v>AS Cucuta - Todos-402</v>
          </cell>
          <cell r="E2859" t="str">
            <v>Pañete liso impermeabilizado integralmente bajo placa 1:4 e.=2 cm. Incluye filos y dilataciones según diseño</v>
          </cell>
          <cell r="F2859" t="str">
            <v>m2</v>
          </cell>
          <cell r="G2859">
            <v>114.4</v>
          </cell>
          <cell r="H2859">
            <v>18720</v>
          </cell>
          <cell r="I2859">
            <v>2141568</v>
          </cell>
        </row>
        <row r="2860">
          <cell r="D2860" t="str">
            <v>AS Acacias-123</v>
          </cell>
          <cell r="E2860" t="str">
            <v>Pañete liso impermeabilizado integralmente bajo placa 1:4 e.=2 cm. Incluye filos y dilataciones según diseño</v>
          </cell>
          <cell r="F2860" t="str">
            <v>m2</v>
          </cell>
          <cell r="G2860">
            <v>20</v>
          </cell>
          <cell r="H2860">
            <v>18720</v>
          </cell>
          <cell r="I2860">
            <v>374400</v>
          </cell>
        </row>
        <row r="2861">
          <cell r="D2861" t="str">
            <v>AS Bucaramanga-253</v>
          </cell>
          <cell r="E2861" t="str">
            <v>Pañete liso impermeabilizado integralmente bajo placa 1:4 e.=2 cm. Incluye filos y dilataciones según diseño</v>
          </cell>
          <cell r="F2861" t="str">
            <v>m2</v>
          </cell>
          <cell r="G2861">
            <v>230</v>
          </cell>
          <cell r="H2861">
            <v>18720</v>
          </cell>
          <cell r="I2861">
            <v>4305600</v>
          </cell>
        </row>
        <row r="2862">
          <cell r="D2862" t="str">
            <v>AS Bogota Area Sanidad-64</v>
          </cell>
          <cell r="E2862" t="str">
            <v>Pañete liso impermeabilizado integralmente bajo placa 1:4 e.=2 cm. Incluye filos y dilataciones según diseño</v>
          </cell>
          <cell r="F2862" t="str">
            <v>m2</v>
          </cell>
          <cell r="G2862">
            <v>685</v>
          </cell>
          <cell r="H2862">
            <v>18720</v>
          </cell>
          <cell r="I2862">
            <v>12823200</v>
          </cell>
        </row>
        <row r="2863">
          <cell r="D2863" t="str">
            <v>AS Bogota Salud Mental-248</v>
          </cell>
          <cell r="E2863" t="str">
            <v>Pañete liso impermeabilizado integralmente bajo placa 1:4 e.=2 cm. Incluye filos y dilataciones según diseño</v>
          </cell>
          <cell r="F2863" t="str">
            <v>m2</v>
          </cell>
          <cell r="G2863">
            <v>1320</v>
          </cell>
          <cell r="H2863">
            <v>18720</v>
          </cell>
          <cell r="I2863">
            <v>24710400</v>
          </cell>
        </row>
        <row r="2864">
          <cell r="D2864" t="str">
            <v>AS Bogota Picota-111</v>
          </cell>
          <cell r="E2864" t="str">
            <v>Pañete liso impermeabilizado integralmente bajo placa 1:4 e.=2 cm. Incluye filos y dilataciones según diseño</v>
          </cell>
          <cell r="F2864" t="str">
            <v>m2</v>
          </cell>
          <cell r="G2864">
            <v>446.42</v>
          </cell>
          <cell r="H2864">
            <v>18720</v>
          </cell>
          <cell r="I2864">
            <v>8356982.4000000004</v>
          </cell>
        </row>
        <row r="2865">
          <cell r="D2865" t="str">
            <v>AS Tumaco-309</v>
          </cell>
          <cell r="E2865" t="str">
            <v>Pañete liso impermeabilizado integralmente bajo placa 1:4 e.=2 cm. Incluye filos y dilataciones según diseño</v>
          </cell>
          <cell r="F2865" t="str">
            <v>m2</v>
          </cell>
          <cell r="G2865">
            <v>13</v>
          </cell>
          <cell r="H2865">
            <v>18720</v>
          </cell>
          <cell r="I2865">
            <v>243360</v>
          </cell>
        </row>
        <row r="2866">
          <cell r="D2866" t="str">
            <v>AS Apartado-297</v>
          </cell>
          <cell r="E2866" t="str">
            <v>Pañete liso impermeabilizado integralmente bajo placa 1:4 e.=2 cm. Incluye filos y dilataciones según diseño</v>
          </cell>
          <cell r="F2866" t="str">
            <v>m2</v>
          </cell>
          <cell r="G2866">
            <v>20</v>
          </cell>
          <cell r="H2866">
            <v>18720</v>
          </cell>
          <cell r="I2866">
            <v>374400</v>
          </cell>
        </row>
        <row r="2867">
          <cell r="D2867" t="str">
            <v>IG Valledupar-146</v>
          </cell>
          <cell r="E2867" t="str">
            <v>Pañete liso impermeabilizado integralmente bajo placa 1:4 e.=2 cm. Incluye filos y dilataciones según diseño.</v>
          </cell>
          <cell r="F2867" t="str">
            <v>m2</v>
          </cell>
          <cell r="G2867">
            <v>255</v>
          </cell>
          <cell r="H2867">
            <v>18720</v>
          </cell>
          <cell r="I2867">
            <v>4773600</v>
          </cell>
        </row>
        <row r="2868">
          <cell r="D2868" t="str">
            <v>AS Acacias-154</v>
          </cell>
          <cell r="E2868" t="str">
            <v>Paral Central y/o Extremo Cantiléver (Frontal intermedio y/o terminal) de acero inoxidable 304 cal.20 satinado, anclado a pared, con estructura interna en perfil tubular cuadrado, tipo SOCODA línea institucional o equivalente de igual calidad o superior, instalado con anclajes tipo Socoda, según diseño. Incluye suministro, montaje. APLICA SOLO PARA SISTEMAS DE CANTILEVER</v>
          </cell>
          <cell r="F2868" t="str">
            <v>m2</v>
          </cell>
          <cell r="G2868">
            <v>4</v>
          </cell>
          <cell r="H2868">
            <v>1327232</v>
          </cell>
          <cell r="I2868">
            <v>5308928</v>
          </cell>
        </row>
        <row r="2869">
          <cell r="D2869" t="str">
            <v>AS Tumaco-344</v>
          </cell>
          <cell r="E2869" t="str">
            <v>Paral Central y/o Extremo Cantiléver (Frontal intermedio y/o terminal) de acero inoxidable 304 cal.20 satinado, anclado a pared, con estructura interna en perfil tubular cuadrado, tipo SOCODA línea institucional o equivalente de igual calidad o superior, instalado con anclajes tipo Socoda, según diseño. Incluye suministro, montaje. APLICA SOLO PARA SISTEMAS DE CANTILEVER</v>
          </cell>
          <cell r="F2869" t="str">
            <v>m2</v>
          </cell>
          <cell r="G2869">
            <v>3</v>
          </cell>
          <cell r="H2869">
            <v>1327232</v>
          </cell>
          <cell r="I2869">
            <v>3981696</v>
          </cell>
        </row>
        <row r="2870">
          <cell r="D2870" t="str">
            <v>AS Apartado-330</v>
          </cell>
          <cell r="E2870" t="str">
            <v>Paral Central y/o Extremo Cantiléver (Frontal intermedio y/o terminal) de acero inoxidable 304 cal.20 satinado, anclado a pared, con estructura interna en perfil tubular cuadrado, tipo SOCODA línea institucional o equivalente de igual calidad o superior, instalado con anclajes tipo Socoda, según diseño. Incluye suministro, montaje. APLICA SOLO PARA SISTEMAS DE CANTILEVER</v>
          </cell>
          <cell r="F2870" t="str">
            <v>m2</v>
          </cell>
          <cell r="G2870">
            <v>4</v>
          </cell>
          <cell r="H2870">
            <v>1327232</v>
          </cell>
          <cell r="I2870">
            <v>5308928</v>
          </cell>
        </row>
        <row r="2871">
          <cell r="D2871" t="str">
            <v xml:space="preserve"> AS Medellin Bellavista-113</v>
          </cell>
          <cell r="E2871" t="str">
            <v>Paral Central y/o Extremo de Piso (Frontal intermedio y/o terminal) de acero inoxidable 304 cal.20 satinado, anclado a pared, con estructura interna en perfil tubular cuadrado, tipo SOCODA línea institucional o equivalente de igual calidad o superior, instalado con anclajes tipo Socoda, según diseño. Incluye suministro, montaje. APLICA SOLO PARA SISTEMAS DE PISO</v>
          </cell>
          <cell r="F2871" t="str">
            <v>m2</v>
          </cell>
          <cell r="G2871">
            <v>25</v>
          </cell>
          <cell r="H2871">
            <v>795844</v>
          </cell>
          <cell r="I2871">
            <v>19896100</v>
          </cell>
        </row>
        <row r="2872">
          <cell r="D2872" t="str">
            <v>AS Bogota Salud Mental-297</v>
          </cell>
          <cell r="E2872" t="str">
            <v>Pasamanos metálico en tubular redondo cerramiento (agua negra) en acero galvanizado ø.=2" e.=2,29mm; platinas de amarre lateral en lámina de acero de 2"x3/16" L.=7,0cm terminadas en bocapescado para soldadula corrida contra el tubular; platinas de anclaje en lámina de acero HR. e.=3/16" de 15x15cm; ubicación de los elementos según planos de detalle. Incluye soldaduras, pernos de anclajes y complementarios, suministro, fabricación, montaje, anticorrosivo aplicado en dos (2) capas. NO incluye pintura de acabado. El pago por m será medido en planta</v>
          </cell>
          <cell r="F2872" t="str">
            <v>ml</v>
          </cell>
          <cell r="G2872">
            <v>60</v>
          </cell>
          <cell r="H2872">
            <v>32840</v>
          </cell>
          <cell r="I2872">
            <v>1970400</v>
          </cell>
        </row>
        <row r="2873">
          <cell r="D2873" t="str">
            <v>AS Acacias-370</v>
          </cell>
          <cell r="E2873" t="str">
            <v>Pasamuro hf, ø4" EBxEB, L = 0.50 mt z=0.125mt</v>
          </cell>
          <cell r="F2873" t="str">
            <v>un</v>
          </cell>
          <cell r="G2873">
            <v>2</v>
          </cell>
          <cell r="H2873">
            <v>402708</v>
          </cell>
          <cell r="I2873">
            <v>805416</v>
          </cell>
        </row>
        <row r="2874">
          <cell r="D2874" t="str">
            <v>AS Tumaco-198</v>
          </cell>
          <cell r="E2874" t="str">
            <v>Pasamuro hf, ø4" EBxEB, L = 0.50 mt z=0.125mt</v>
          </cell>
          <cell r="F2874" t="str">
            <v>un</v>
          </cell>
          <cell r="G2874">
            <v>2</v>
          </cell>
          <cell r="H2874">
            <v>402708</v>
          </cell>
          <cell r="I2874">
            <v>805416</v>
          </cell>
        </row>
        <row r="2875">
          <cell r="D2875" t="str">
            <v>AS Apartado-181</v>
          </cell>
          <cell r="E2875" t="str">
            <v>Pasamuro hf, ø4" EBxEB, L = 0.50 mt z=0.125mt</v>
          </cell>
          <cell r="F2875" t="str">
            <v>un</v>
          </cell>
          <cell r="G2875">
            <v>2</v>
          </cell>
          <cell r="H2875">
            <v>402708</v>
          </cell>
          <cell r="I2875">
            <v>805416</v>
          </cell>
        </row>
        <row r="2876">
          <cell r="D2876" t="str">
            <v>IG Bogota Optimiza-Picota -39</v>
          </cell>
          <cell r="E2876" t="str">
            <v>Pasamuro hf, ø6" EBxEB, L = 0.50 mt z=0.125mt</v>
          </cell>
          <cell r="F2876" t="str">
            <v>un</v>
          </cell>
          <cell r="G2876">
            <v>2</v>
          </cell>
          <cell r="H2876">
            <v>519908</v>
          </cell>
          <cell r="I2876">
            <v>1039816</v>
          </cell>
        </row>
        <row r="2877">
          <cell r="D2877" t="str">
            <v>AS Acacias-371</v>
          </cell>
          <cell r="E2877" t="str">
            <v>Pasamuro hf, ø6" EBxEB, L = 0.50 mt z=0.125mt</v>
          </cell>
          <cell r="F2877" t="str">
            <v>un</v>
          </cell>
          <cell r="G2877">
            <v>2</v>
          </cell>
          <cell r="H2877">
            <v>519908</v>
          </cell>
          <cell r="I2877">
            <v>1039816</v>
          </cell>
        </row>
        <row r="2878">
          <cell r="D2878" t="str">
            <v>AS Tumaco-199</v>
          </cell>
          <cell r="E2878" t="str">
            <v>Pasamuro hf, ø6" EBxEB, L = 0.50 mt z=0.125mt</v>
          </cell>
          <cell r="F2878" t="str">
            <v>un</v>
          </cell>
          <cell r="G2878">
            <v>2</v>
          </cell>
          <cell r="H2878">
            <v>519908</v>
          </cell>
          <cell r="I2878">
            <v>1039816</v>
          </cell>
        </row>
        <row r="2879">
          <cell r="D2879" t="str">
            <v>AS Apartado-182</v>
          </cell>
          <cell r="E2879" t="str">
            <v>Pasamuro hf, ø6" EBxEB, L = 0.50 mt z=0.125mt</v>
          </cell>
          <cell r="F2879" t="str">
            <v>un</v>
          </cell>
          <cell r="G2879">
            <v>2</v>
          </cell>
          <cell r="H2879">
            <v>519908</v>
          </cell>
          <cell r="I2879">
            <v>1039816</v>
          </cell>
        </row>
        <row r="2880">
          <cell r="D2880" t="str">
            <v>IG Valledupar-39</v>
          </cell>
          <cell r="E2880" t="str">
            <v>Pase en muro de mampostería de arcilla espesor entre 15 y 20 cm, para paso de tubería de diámetro entre 1,1/4" y 2". Incluye apertura y posterior resane con mortero en ambas caras del muro dando acabado a la vista. Incluye cargue, retiro y disposición de escombros a sitio aprobado por la autoridad ambiental.</v>
          </cell>
          <cell r="F2880" t="str">
            <v>un</v>
          </cell>
          <cell r="G2880">
            <v>30</v>
          </cell>
          <cell r="H2880">
            <v>21000</v>
          </cell>
          <cell r="I2880">
            <v>630000</v>
          </cell>
        </row>
        <row r="2881">
          <cell r="D2881" t="str">
            <v>IG Valledupar-38</v>
          </cell>
          <cell r="E2881" t="str">
            <v>Pase en muro de mamposteria de arcilla espesor entre 15 y 20 cm, para paso de tubería de diametro entre 1/2" y 1". Incluye apertura y posterior resane con mortero en ambas caras del muro dando acabado a la vista núcleo. Incluye cargue, retiro y disposición de escombros a sitio aprobado por la autoridad ambiental</v>
          </cell>
          <cell r="F2881" t="str">
            <v>un</v>
          </cell>
          <cell r="G2881">
            <v>690</v>
          </cell>
          <cell r="H2881">
            <v>15000</v>
          </cell>
          <cell r="I2881">
            <v>10350000</v>
          </cell>
        </row>
        <row r="2882">
          <cell r="D2882" t="str">
            <v>AS Cartagena-124</v>
          </cell>
          <cell r="E2882" t="str">
            <v>Pase en muro de mamposteria de arcilla espesor entre 15 y 20 cm, para paso de tubería de diametro entre 1/2" y 1". Incluye apertura y posterior resane con mortero en ambas caras del muro dando acabado a la vista núcleo. Incluye cargue, retiro y disposición de escombros a sitio aprobado por la autoridad ambiental</v>
          </cell>
          <cell r="F2882" t="str">
            <v>un</v>
          </cell>
          <cell r="G2882">
            <v>3</v>
          </cell>
          <cell r="H2882">
            <v>15000</v>
          </cell>
          <cell r="I2882">
            <v>45000</v>
          </cell>
        </row>
        <row r="2883">
          <cell r="D2883" t="str">
            <v>IG Valledupar-40</v>
          </cell>
          <cell r="E2883" t="str">
            <v>Pase en muro de mampostería de arcilla espesor entre 15 y 20 cm, para paso de tubería de diámetro entre 2 1/4" y 4". Incluye apertura y posterior resane con mortero en ambas caras del muro dando acabado a la vista. Incluye cargue, retiro y disposición de escombros a sitio aprobado por la autoridad ambiental.</v>
          </cell>
          <cell r="F2883" t="str">
            <v>un</v>
          </cell>
          <cell r="G2883">
            <v>165</v>
          </cell>
          <cell r="H2883">
            <v>30000</v>
          </cell>
          <cell r="I2883">
            <v>4950000</v>
          </cell>
        </row>
        <row r="2884">
          <cell r="D2884" t="str">
            <v>AS Cucuta - Todos-212</v>
          </cell>
          <cell r="E2884" t="str">
            <v>Patch Cord de 2,1 m color azul</v>
          </cell>
          <cell r="F2884" t="str">
            <v>UN</v>
          </cell>
          <cell r="G2884">
            <v>32</v>
          </cell>
          <cell r="H2884">
            <v>2035</v>
          </cell>
          <cell r="I2884">
            <v>65120</v>
          </cell>
        </row>
        <row r="2885">
          <cell r="D2885" t="str">
            <v>AS Bucaramanga-199</v>
          </cell>
          <cell r="E2885" t="str">
            <v>Patch Cord de 2,1 m color azul</v>
          </cell>
          <cell r="F2885" t="str">
            <v>UN</v>
          </cell>
          <cell r="G2885">
            <v>24</v>
          </cell>
          <cell r="H2885">
            <v>2035</v>
          </cell>
          <cell r="I2885">
            <v>48840</v>
          </cell>
        </row>
        <row r="2886">
          <cell r="D2886" t="str">
            <v>IG Magangue-160</v>
          </cell>
          <cell r="E2886" t="str">
            <v>Patch Cord de 5 ft color azul</v>
          </cell>
          <cell r="F2886" t="str">
            <v>UN</v>
          </cell>
          <cell r="G2886">
            <v>10</v>
          </cell>
          <cell r="H2886">
            <v>21165</v>
          </cell>
          <cell r="I2886">
            <v>211650</v>
          </cell>
        </row>
        <row r="2887">
          <cell r="D2887" t="str">
            <v>IG Cartagena-156</v>
          </cell>
          <cell r="E2887" t="str">
            <v>Patch Cord de 5 ft color azul</v>
          </cell>
          <cell r="F2887" t="str">
            <v>UN</v>
          </cell>
          <cell r="G2887">
            <v>50</v>
          </cell>
          <cell r="H2887">
            <v>21165</v>
          </cell>
          <cell r="I2887">
            <v>1058250</v>
          </cell>
        </row>
        <row r="2888">
          <cell r="D2888" t="str">
            <v>IG Tumaco-229</v>
          </cell>
          <cell r="E2888" t="str">
            <v>Patch Cord de 5 ft color azul</v>
          </cell>
          <cell r="F2888" t="str">
            <v>UN</v>
          </cell>
          <cell r="G2888">
            <v>24</v>
          </cell>
          <cell r="H2888">
            <v>21165</v>
          </cell>
          <cell r="I2888">
            <v>507960</v>
          </cell>
        </row>
        <row r="2889">
          <cell r="D2889" t="str">
            <v>IG Corozal-174</v>
          </cell>
          <cell r="E2889" t="str">
            <v>Patch Cord de 5 ft color azul</v>
          </cell>
          <cell r="F2889" t="str">
            <v>UN</v>
          </cell>
          <cell r="G2889">
            <v>24</v>
          </cell>
          <cell r="H2889">
            <v>21165</v>
          </cell>
          <cell r="I2889">
            <v>507960</v>
          </cell>
        </row>
        <row r="2890">
          <cell r="D2890" t="str">
            <v>AS Cucuta - Todos-105</v>
          </cell>
          <cell r="E2890" t="str">
            <v>Patch Cord de 5 ft color azul</v>
          </cell>
          <cell r="F2890" t="str">
            <v>UN</v>
          </cell>
          <cell r="G2890">
            <v>72</v>
          </cell>
          <cell r="H2890">
            <v>21165</v>
          </cell>
          <cell r="I2890">
            <v>1523880</v>
          </cell>
        </row>
        <row r="2891">
          <cell r="D2891" t="str">
            <v>AS Cucuta - Todos-308</v>
          </cell>
          <cell r="E2891" t="str">
            <v>Patch Cord de 5 ft color azul</v>
          </cell>
          <cell r="F2891" t="str">
            <v>UN</v>
          </cell>
          <cell r="G2891">
            <v>24</v>
          </cell>
          <cell r="H2891">
            <v>21165</v>
          </cell>
          <cell r="I2891">
            <v>507960</v>
          </cell>
        </row>
        <row r="2892">
          <cell r="D2892" t="str">
            <v>AS Cucuta - Todos-396</v>
          </cell>
          <cell r="E2892" t="str">
            <v>Patch Cord de 5 ft color azul</v>
          </cell>
          <cell r="F2892" t="str">
            <v>UN</v>
          </cell>
          <cell r="G2892">
            <v>22</v>
          </cell>
          <cell r="H2892">
            <v>21165</v>
          </cell>
          <cell r="I2892">
            <v>465630</v>
          </cell>
        </row>
        <row r="2893">
          <cell r="D2893" t="str">
            <v>AS Cartagena-180</v>
          </cell>
          <cell r="E2893" t="str">
            <v>Patch Cord de 5 ft color azul</v>
          </cell>
          <cell r="F2893" t="str">
            <v>un</v>
          </cell>
          <cell r="G2893">
            <v>5</v>
          </cell>
          <cell r="H2893">
            <v>21165</v>
          </cell>
          <cell r="I2893">
            <v>105825</v>
          </cell>
        </row>
        <row r="2894">
          <cell r="D2894" t="str">
            <v>AS Sincelejo-106</v>
          </cell>
          <cell r="E2894" t="str">
            <v>Patch Cord de 5 ft color azul</v>
          </cell>
          <cell r="F2894" t="str">
            <v>UN</v>
          </cell>
          <cell r="G2894">
            <v>10</v>
          </cell>
          <cell r="H2894">
            <v>21165</v>
          </cell>
          <cell r="I2894">
            <v>211650</v>
          </cell>
        </row>
        <row r="2895">
          <cell r="D2895" t="str">
            <v>AS Bogota Picota-105</v>
          </cell>
          <cell r="E2895" t="str">
            <v>Patch Cord de 5 ft color azul</v>
          </cell>
          <cell r="F2895" t="str">
            <v>UN</v>
          </cell>
          <cell r="G2895">
            <v>62</v>
          </cell>
          <cell r="H2895">
            <v>21165</v>
          </cell>
          <cell r="I2895">
            <v>1312230</v>
          </cell>
        </row>
        <row r="2896">
          <cell r="D2896" t="str">
            <v>AS Tumaco-267</v>
          </cell>
          <cell r="E2896" t="str">
            <v>Patch Cord de 5 ft color azul</v>
          </cell>
          <cell r="F2896" t="str">
            <v>UN</v>
          </cell>
          <cell r="G2896">
            <v>24</v>
          </cell>
          <cell r="H2896">
            <v>21165</v>
          </cell>
          <cell r="I2896">
            <v>507960</v>
          </cell>
        </row>
        <row r="2897">
          <cell r="D2897" t="str">
            <v>AS Apartado-246</v>
          </cell>
          <cell r="E2897" t="str">
            <v>Patch Cord de 5 ft color azul</v>
          </cell>
          <cell r="F2897" t="str">
            <v>UN</v>
          </cell>
          <cell r="G2897">
            <v>18</v>
          </cell>
          <cell r="H2897">
            <v>21165</v>
          </cell>
          <cell r="I2897">
            <v>380970</v>
          </cell>
        </row>
        <row r="2898">
          <cell r="D2898" t="str">
            <v>AS Cucuta - Todos-309</v>
          </cell>
          <cell r="E2898" t="str">
            <v>Patch Cord de 5 ft color Rojo</v>
          </cell>
          <cell r="F2898" t="str">
            <v>UN</v>
          </cell>
          <cell r="G2898">
            <v>24</v>
          </cell>
          <cell r="H2898">
            <v>21165</v>
          </cell>
          <cell r="I2898">
            <v>507960</v>
          </cell>
        </row>
        <row r="2899">
          <cell r="D2899" t="str">
            <v>AS Cucuta - Todos-397</v>
          </cell>
          <cell r="E2899" t="str">
            <v>Patch Cord de 5 ft color Rojo</v>
          </cell>
          <cell r="F2899" t="str">
            <v>UN</v>
          </cell>
          <cell r="G2899">
            <v>22</v>
          </cell>
          <cell r="H2899">
            <v>21165</v>
          </cell>
          <cell r="I2899">
            <v>465630</v>
          </cell>
        </row>
        <row r="2900">
          <cell r="D2900" t="str">
            <v>AS Cartagena-181</v>
          </cell>
          <cell r="E2900" t="str">
            <v>Patch Cord de 5 ft color Rojo</v>
          </cell>
          <cell r="F2900" t="str">
            <v>un</v>
          </cell>
          <cell r="G2900">
            <v>5</v>
          </cell>
          <cell r="H2900">
            <v>21165</v>
          </cell>
          <cell r="I2900">
            <v>105825</v>
          </cell>
        </row>
        <row r="2901">
          <cell r="D2901" t="str">
            <v>AS Bogota Picota-106</v>
          </cell>
          <cell r="E2901" t="str">
            <v>Patch Cord de 5 ft color Rojo</v>
          </cell>
          <cell r="F2901" t="str">
            <v>UN</v>
          </cell>
          <cell r="G2901">
            <v>62</v>
          </cell>
          <cell r="H2901">
            <v>21165</v>
          </cell>
          <cell r="I2901">
            <v>1312230</v>
          </cell>
        </row>
        <row r="2902">
          <cell r="D2902" t="str">
            <v>IG Magangue-155</v>
          </cell>
          <cell r="E2902" t="str">
            <v>Patch Panel de 24 puertos Cat 6</v>
          </cell>
          <cell r="F2902" t="str">
            <v>UN</v>
          </cell>
          <cell r="G2902">
            <v>1</v>
          </cell>
          <cell r="H2902">
            <v>533484</v>
          </cell>
          <cell r="I2902">
            <v>533484</v>
          </cell>
        </row>
        <row r="2903">
          <cell r="D2903" t="str">
            <v>IG Tumaco-225</v>
          </cell>
          <cell r="E2903" t="str">
            <v>Patch Panel de 24 puertos Cat 6</v>
          </cell>
          <cell r="F2903" t="str">
            <v>UN</v>
          </cell>
          <cell r="G2903">
            <v>1</v>
          </cell>
          <cell r="H2903">
            <v>533484</v>
          </cell>
          <cell r="I2903">
            <v>533484</v>
          </cell>
        </row>
        <row r="2904">
          <cell r="D2904" t="str">
            <v>AS Cucuta - Todos-100</v>
          </cell>
          <cell r="E2904" t="str">
            <v>Patch Panel de 24 puertos Cat 6</v>
          </cell>
          <cell r="F2904" t="str">
            <v>un</v>
          </cell>
          <cell r="G2904">
            <v>2</v>
          </cell>
          <cell r="H2904">
            <v>533484</v>
          </cell>
          <cell r="I2904">
            <v>1066968</v>
          </cell>
        </row>
        <row r="2905">
          <cell r="D2905" t="str">
            <v>AS Cucuta - Todos-218</v>
          </cell>
          <cell r="E2905" t="str">
            <v>Patch Panel de 24 puertos Cat 6</v>
          </cell>
          <cell r="F2905" t="str">
            <v>UN</v>
          </cell>
          <cell r="G2905">
            <v>1</v>
          </cell>
          <cell r="H2905">
            <v>533484</v>
          </cell>
          <cell r="I2905">
            <v>533484</v>
          </cell>
        </row>
        <row r="2906">
          <cell r="D2906" t="str">
            <v>AS Cucuta - Todos-304</v>
          </cell>
          <cell r="E2906" t="str">
            <v>Patch Panel de 24 puertos Cat 6</v>
          </cell>
          <cell r="F2906" t="str">
            <v>UN</v>
          </cell>
          <cell r="G2906">
            <v>1</v>
          </cell>
          <cell r="H2906">
            <v>533484</v>
          </cell>
          <cell r="I2906">
            <v>533484</v>
          </cell>
        </row>
        <row r="2907">
          <cell r="D2907" t="str">
            <v>AS Cucuta - Todos-392</v>
          </cell>
          <cell r="E2907" t="str">
            <v>Patch Panel de 24 puertos Cat 6</v>
          </cell>
          <cell r="F2907" t="str">
            <v>UN</v>
          </cell>
          <cell r="G2907">
            <v>1</v>
          </cell>
          <cell r="H2907">
            <v>533484</v>
          </cell>
          <cell r="I2907">
            <v>533484</v>
          </cell>
        </row>
        <row r="2908">
          <cell r="D2908" t="str">
            <v>AS Cartagena-169</v>
          </cell>
          <cell r="E2908" t="str">
            <v>Patch Panel de 24 puertos Cat 6</v>
          </cell>
          <cell r="F2908" t="str">
            <v>un</v>
          </cell>
          <cell r="G2908">
            <v>1</v>
          </cell>
          <cell r="H2908">
            <v>533484</v>
          </cell>
          <cell r="I2908">
            <v>533484</v>
          </cell>
        </row>
        <row r="2909">
          <cell r="D2909" t="str">
            <v>AS Acacias-113</v>
          </cell>
          <cell r="E2909" t="str">
            <v>Patch Panel de 24 puertos Cat 6</v>
          </cell>
          <cell r="F2909" t="str">
            <v>UN</v>
          </cell>
          <cell r="G2909">
            <v>1</v>
          </cell>
          <cell r="H2909">
            <v>533484</v>
          </cell>
          <cell r="I2909">
            <v>533484</v>
          </cell>
        </row>
        <row r="2910">
          <cell r="D2910" t="str">
            <v>AS Sincelejo-100</v>
          </cell>
          <cell r="E2910" t="str">
            <v>Patch Panel de 24 puertos Cat 6</v>
          </cell>
          <cell r="F2910" t="str">
            <v>UN</v>
          </cell>
          <cell r="G2910">
            <v>1</v>
          </cell>
          <cell r="H2910">
            <v>533484</v>
          </cell>
          <cell r="I2910">
            <v>533484</v>
          </cell>
        </row>
        <row r="2911">
          <cell r="D2911" t="str">
            <v>AS Bucaramanga-211</v>
          </cell>
          <cell r="E2911" t="str">
            <v>Patch Panel de 24 puertos Cat 6</v>
          </cell>
          <cell r="F2911" t="str">
            <v>UN</v>
          </cell>
          <cell r="G2911">
            <v>1</v>
          </cell>
          <cell r="H2911">
            <v>533484</v>
          </cell>
          <cell r="I2911">
            <v>533484</v>
          </cell>
        </row>
        <row r="2912">
          <cell r="D2912" t="str">
            <v>AS Bogota Salud Mental-239</v>
          </cell>
          <cell r="E2912" t="str">
            <v>Patch Panel de 24 puertos Cat 6</v>
          </cell>
          <cell r="F2912" t="str">
            <v>un</v>
          </cell>
          <cell r="G2912">
            <v>1</v>
          </cell>
          <cell r="H2912">
            <v>533484</v>
          </cell>
          <cell r="I2912">
            <v>533484</v>
          </cell>
        </row>
        <row r="2913">
          <cell r="D2913" t="str">
            <v>AS Tumaco-264</v>
          </cell>
          <cell r="E2913" t="str">
            <v>Patch Panel de 24 puertos Cat 6</v>
          </cell>
          <cell r="F2913" t="str">
            <v>UN</v>
          </cell>
          <cell r="G2913">
            <v>1</v>
          </cell>
          <cell r="H2913">
            <v>533484</v>
          </cell>
          <cell r="I2913">
            <v>533484</v>
          </cell>
        </row>
        <row r="2914">
          <cell r="D2914" t="str">
            <v>AS Apartado-240</v>
          </cell>
          <cell r="E2914" t="str">
            <v>Patch Panel de 24 puertos Cat 6</v>
          </cell>
          <cell r="F2914" t="str">
            <v>UN</v>
          </cell>
          <cell r="G2914">
            <v>1</v>
          </cell>
          <cell r="H2914">
            <v>533484</v>
          </cell>
          <cell r="I2914">
            <v>533484</v>
          </cell>
        </row>
        <row r="2915">
          <cell r="D2915" t="str">
            <v>AS Bogota Picota-101</v>
          </cell>
          <cell r="E2915" t="str">
            <v>Patch Panel de 48 puertos Cat 6</v>
          </cell>
          <cell r="F2915" t="str">
            <v>UN</v>
          </cell>
          <cell r="G2915">
            <v>2</v>
          </cell>
          <cell r="H2915">
            <v>730684</v>
          </cell>
          <cell r="I2915">
            <v>1461368</v>
          </cell>
        </row>
        <row r="2916">
          <cell r="D2916" t="str">
            <v>AS Acacias-170</v>
          </cell>
          <cell r="E2916" t="str">
            <v>Película de Vinilo fundido autoadhesivo con acabado translúcido incoloro, apariencia uniforme de vidrio grabado similar al método Sandblast, 2.0 milésimas de pulgada (0.05 mm) de grosor (sin adhesivo), acabado con un nivel mínimo de brillo, elimina reflejos ocasionados por luz directa, con adhesivo permanente sensible a la presión, con liner sintético transparente que evita la absorción de humedad, tipo Vinilo Autoadhesivo Scotchcal SC 7725SE "Dusted Crystal" de 3M o equivalente de igual calidad o superior. Incluye suministro e instalación, acabado de líneas o figuras básicas si se requiere según planos de diseño</v>
          </cell>
          <cell r="F2916" t="str">
            <v>m2</v>
          </cell>
          <cell r="G2916">
            <v>112</v>
          </cell>
          <cell r="H2916">
            <v>99102</v>
          </cell>
          <cell r="I2916">
            <v>11099424</v>
          </cell>
        </row>
        <row r="2917">
          <cell r="D2917" t="str">
            <v>AS Tumaco-358</v>
          </cell>
          <cell r="E2917" t="str">
            <v>Película de Vinilo fundido autoadhesivo con acabado translúcido incoloro, apariencia uniforme de vidrio grabado similar al método Sandblast, 2.0 milésimas de pulgada (0.05 mm) de grosor (sin adhesivo), acabado con un nivel mínimo de brillo, elimina reflejos ocasionados por luz directa, con adhesivo permanente sensible a la presión, con liner sintético transparente que evita la absorción de humedad, tipo Vinilo Autoadhesivo Scotchcal SC 7725SE "Dusted Crystal" de 3M o equivalente de igual calidad o superior. Incluye suministro e instalación, acabado de líneas o figuras básicas si se requiere según planos de diseño</v>
          </cell>
          <cell r="F2917" t="str">
            <v>m2</v>
          </cell>
          <cell r="G2917">
            <v>75.040000000000006</v>
          </cell>
          <cell r="H2917">
            <v>99102</v>
          </cell>
          <cell r="I2917">
            <v>7436614.0800000001</v>
          </cell>
        </row>
        <row r="2918">
          <cell r="D2918" t="str">
            <v>AS Apartado-346</v>
          </cell>
          <cell r="E2918" t="str">
            <v>Película de Vinilo fundido autoadhesivo con acabado translúcido incoloro, apariencia uniforme de vidrio grabado similar al método Sandblast, 2.0 milésimas de pulgada (0.05 mm) de grosor (sin adhesivo), acabado con un nivel mínimo de brillo, elimina reflejos ocasionados por luz directa, con adhesivo permanente sensible a la presión, con liner sintético transparente que evita la absorción de humedad, tipo Vinilo Autoadhesivo Scotchcal SC 7725SE "Dusted Crystal" de 3M o equivalente de igual calidad o superior. Incluye suministro e instalación, acabado de líneas o figuras básicas si se requiere según planos de diseño</v>
          </cell>
          <cell r="F2918" t="str">
            <v>m2</v>
          </cell>
          <cell r="G2918">
            <v>112</v>
          </cell>
          <cell r="H2918">
            <v>99102</v>
          </cell>
          <cell r="I2918">
            <v>11099424</v>
          </cell>
        </row>
        <row r="2919">
          <cell r="D2919" t="str">
            <v>AS Cartagena-34</v>
          </cell>
          <cell r="E2919" t="str">
            <v>Picada de alistado en mortero realizado con herramienta menor garantizando una superficie burda para adherencia de posterior alistado. Incluye cargue, retiro, disposición de escombros a sitio aprobado por la autoridad ambiental. Aplica solo cuando no hay material de acabado</v>
          </cell>
          <cell r="F2919" t="str">
            <v>m2</v>
          </cell>
          <cell r="G2919">
            <v>27</v>
          </cell>
          <cell r="H2919">
            <v>3500</v>
          </cell>
          <cell r="I2919">
            <v>94500</v>
          </cell>
        </row>
        <row r="2920">
          <cell r="D2920" t="str">
            <v>AS Sincelejo-26</v>
          </cell>
          <cell r="E2920" t="str">
            <v>Picada de alistado en mortero realizado con herramienta menor garantizando una superficie burda para adherencia de posterior alistado. Incluye cargue, retiro, disposición de escombros a sitio aprobado por la autoridad ambiental. Aplica solo cuando no hay material de acabado</v>
          </cell>
          <cell r="F2920" t="str">
            <v>m2</v>
          </cell>
          <cell r="G2920">
            <v>18</v>
          </cell>
          <cell r="H2920">
            <v>3500</v>
          </cell>
          <cell r="I2920">
            <v>63000</v>
          </cell>
        </row>
        <row r="2921">
          <cell r="D2921" t="str">
            <v>AS Bogota Buen Pastor-39</v>
          </cell>
          <cell r="E2921" t="str">
            <v>Picada de pañete de muros realizado con herramienta menor garantizando una superficie burda para adherencia de posterior pañetado. Incluye cargue, retiro, disposición de escombros a sitio aprobado por la autoridad ambiental</v>
          </cell>
          <cell r="F2921" t="str">
            <v>m2</v>
          </cell>
          <cell r="G2921">
            <v>90</v>
          </cell>
          <cell r="H2921">
            <v>3750</v>
          </cell>
          <cell r="I2921">
            <v>337500</v>
          </cell>
        </row>
        <row r="2922">
          <cell r="D2922" t="str">
            <v>AS Bogota Buen Pastor-105</v>
          </cell>
          <cell r="E2922" t="str">
            <v>Picada de pañete de muros realizado con herramienta menor garantizando una superficie burda para adherencia de posterior pañetado. Incluye cargue, retiro, disposición de escombros a sitio aprobado por la autoridad ambiental</v>
          </cell>
          <cell r="F2922" t="str">
            <v>m2</v>
          </cell>
          <cell r="G2922">
            <v>90</v>
          </cell>
          <cell r="H2922">
            <v>3750</v>
          </cell>
          <cell r="I2922">
            <v>337500</v>
          </cell>
        </row>
        <row r="2923">
          <cell r="D2923" t="str">
            <v>AS Bogota Buen Pastor-174</v>
          </cell>
          <cell r="E2923" t="str">
            <v>Picada de pañete de muros realizado con herramienta menor garantizando una superficie burda para adherencia de posterior pañetado. Incluye cargue, retiro, disposición de escombros a sitio aprobado por la autoridad ambiental</v>
          </cell>
          <cell r="F2923" t="str">
            <v>m2</v>
          </cell>
          <cell r="G2923">
            <v>70</v>
          </cell>
          <cell r="H2923">
            <v>3750</v>
          </cell>
          <cell r="I2923">
            <v>262500</v>
          </cell>
        </row>
        <row r="2924">
          <cell r="D2924" t="str">
            <v>AS Bogota Buen Pastor-191</v>
          </cell>
          <cell r="E2924" t="str">
            <v>Picada de pañete de muros realizado con herramienta menor garantizando una superficie burda para adherencia de posterior pañetado. Incluye cargue, retiro, disposición de escombros a sitio aprobado por la autoridad ambiental</v>
          </cell>
          <cell r="F2924" t="str">
            <v>m2</v>
          </cell>
          <cell r="G2924">
            <v>100</v>
          </cell>
          <cell r="H2924">
            <v>3750</v>
          </cell>
          <cell r="I2924">
            <v>375000</v>
          </cell>
        </row>
        <row r="2925">
          <cell r="D2925" t="str">
            <v>AS Bogota Buen Pastor-209</v>
          </cell>
          <cell r="E2925" t="str">
            <v>Picada de pañete de muros realizado con herramienta menor garantizando una superficie burda para adherencia de posterior pañetado. Incluye cargue, retiro, disposición de escombros a sitio aprobado por la autoridad ambiental</v>
          </cell>
          <cell r="F2925" t="str">
            <v>m2</v>
          </cell>
          <cell r="G2925">
            <v>100</v>
          </cell>
          <cell r="H2925">
            <v>3750</v>
          </cell>
          <cell r="I2925">
            <v>375000</v>
          </cell>
        </row>
        <row r="2926">
          <cell r="D2926" t="str">
            <v>AS Bogota Buen Pastor-227</v>
          </cell>
          <cell r="E2926" t="str">
            <v>Picada de pañete de muros realizado con herramienta menor garantizando una superficie burda para adherencia de posterior pañetado. Incluye cargue, retiro, disposición de escombros a sitio aprobado por la autoridad ambiental</v>
          </cell>
          <cell r="F2926" t="str">
            <v>m2</v>
          </cell>
          <cell r="G2926">
            <v>230</v>
          </cell>
          <cell r="H2926">
            <v>3750</v>
          </cell>
          <cell r="I2926">
            <v>862500</v>
          </cell>
        </row>
        <row r="2927">
          <cell r="D2927" t="str">
            <v>AS Bogota Picota-16</v>
          </cell>
          <cell r="E2927" t="str">
            <v>Picada de pañete de muros realizado con herramienta menor garantizando una superficie burda para adherencia de posterior pañetado. Incluye cargue, retiro, disposición de escombros a sitio aprobado por la autoridad ambiental</v>
          </cell>
          <cell r="F2927" t="str">
            <v>m2</v>
          </cell>
          <cell r="G2927">
            <v>973.5</v>
          </cell>
          <cell r="H2927">
            <v>3750</v>
          </cell>
          <cell r="I2927">
            <v>3650625</v>
          </cell>
        </row>
        <row r="2928">
          <cell r="D2928" t="str">
            <v>AS Bogota Buen Pastor-44</v>
          </cell>
          <cell r="E2928" t="str">
            <v>Picada de pañete de techos y caras inferiores de entrepisos realizado con herramienta menor garantizando una superficie burda para adherencia de posterior pañetado. Incluye cargue, retiro, disposición de escombros a sitio aprobado por la autoridad ambiental</v>
          </cell>
          <cell r="F2928" t="str">
            <v>m2</v>
          </cell>
          <cell r="G2928">
            <v>55</v>
          </cell>
          <cell r="H2928">
            <v>5000</v>
          </cell>
          <cell r="I2928">
            <v>275000</v>
          </cell>
        </row>
        <row r="2929">
          <cell r="D2929" t="str">
            <v>IG Valledupar-16</v>
          </cell>
          <cell r="E2929" t="str">
            <v>Picada de piso en concreto realizado con herramienta menor garantizando una superficie burda para adherencia de posterior alistado. Incluye cargue, retiro, disposición de escombros a sitio aprobado por la autoridad ambiental. Aplica solo cuando no hay material de acabado.</v>
          </cell>
          <cell r="F2929" t="str">
            <v>m2</v>
          </cell>
          <cell r="G2929">
            <v>200</v>
          </cell>
          <cell r="H2929">
            <v>4000</v>
          </cell>
          <cell r="I2929">
            <v>800000</v>
          </cell>
        </row>
        <row r="2930">
          <cell r="D2930" t="str">
            <v>AS Cartagena-35</v>
          </cell>
          <cell r="E2930" t="str">
            <v>Picada de piso en concreto realizado con herramienta menor garantizando una superficie burda para adherencia de posterior alistado. Incluye cargue, retiro, disposición de escombros a sitio aprobado por la autoridad ambiental. Aplica solo cuando no hay material de acabado</v>
          </cell>
          <cell r="F2930" t="str">
            <v>m2</v>
          </cell>
          <cell r="G2930">
            <v>285</v>
          </cell>
          <cell r="H2930">
            <v>4000</v>
          </cell>
          <cell r="I2930">
            <v>1140000</v>
          </cell>
        </row>
        <row r="2931">
          <cell r="D2931" t="str">
            <v>AS Bogota Buen Pastor-232</v>
          </cell>
          <cell r="E2931" t="str">
            <v>Picada de piso en concreto realizado con herramienta menor garantizando una superficie burda para adherencia de posterior alistado. Incluye cargue, retiro, disposición de escombros a sitio aprobado por la autoridad ambiental. Aplica solo cuando no hay material de acabado</v>
          </cell>
          <cell r="F2931" t="str">
            <v>m2</v>
          </cell>
          <cell r="G2931">
            <v>130</v>
          </cell>
          <cell r="H2931">
            <v>4000</v>
          </cell>
          <cell r="I2931">
            <v>520000</v>
          </cell>
        </row>
        <row r="2932">
          <cell r="D2932" t="str">
            <v>AS Acacias-50</v>
          </cell>
          <cell r="E2932" t="str">
            <v>Pilotes / pilotines fundidos en sitio en concreto Tremie f'c=3000 psi. No incluye formaletería por ser fundidos contra terreno</v>
          </cell>
          <cell r="F2932" t="str">
            <v>m3</v>
          </cell>
          <cell r="G2932">
            <v>2.8</v>
          </cell>
          <cell r="H2932">
            <v>524318</v>
          </cell>
          <cell r="I2932">
            <v>1468090</v>
          </cell>
        </row>
        <row r="2933">
          <cell r="D2933" t="str">
            <v>AS Tumaco-37</v>
          </cell>
          <cell r="E2933" t="str">
            <v>Pilotes / pilotines fundidos en sitio en concreto Tremie f'c=3000 psi. No incluye formaletería por ser fundidos contra terreno</v>
          </cell>
          <cell r="F2933" t="str">
            <v>m3</v>
          </cell>
          <cell r="G2933">
            <v>2.8</v>
          </cell>
          <cell r="H2933">
            <v>524318</v>
          </cell>
          <cell r="I2933">
            <v>1468090.4</v>
          </cell>
        </row>
        <row r="2934">
          <cell r="D2934" t="str">
            <v>AS Apartado-33</v>
          </cell>
          <cell r="E2934" t="str">
            <v>Pilotes / pilotines fundidos en sitio en concreto Tremie f'c=3000 psi. No incluye formaletería por ser fundidos contra terreno</v>
          </cell>
          <cell r="F2934" t="str">
            <v>m3</v>
          </cell>
          <cell r="G2934">
            <v>2.8</v>
          </cell>
          <cell r="H2934">
            <v>524318</v>
          </cell>
          <cell r="I2934">
            <v>1468090.4</v>
          </cell>
        </row>
        <row r="2935">
          <cell r="D2935" t="str">
            <v>AS Cucuta - Todos-316</v>
          </cell>
          <cell r="E2935" t="str">
            <v xml:space="preserve">PINTURA EPÓXICA ASÉPTICA BAJO PLACA Y/O CIELO RASO, CON ACABADO BRILLANTE O SEMIMATE DE DOS COMPONENTES, CON SOLVENTES.SIKAGUARD - 68 RECUBRIMIENTO EPÓXICO PROTECTOR Y DECORATIVO PARA MUROS INTERIORES EN ZONAS ASÉPTICAS. </v>
          </cell>
          <cell r="F2935" t="str">
            <v>m2</v>
          </cell>
          <cell r="G2935">
            <v>137.36000000000001</v>
          </cell>
          <cell r="H2935">
            <v>29154</v>
          </cell>
          <cell r="I2935">
            <v>4004593.44</v>
          </cell>
        </row>
        <row r="2936">
          <cell r="D2936" t="str">
            <v>AS Cucuta - Todos-415</v>
          </cell>
          <cell r="E2936" t="str">
            <v xml:space="preserve">PINTURA EPÓXICA ASÉPTICA BAJO PLACA Y/O CIELO RASO, CON ACABADO BRILLANTE O SEMIMATE DE DOS COMPONENTES, CON SOLVENTES.SIKAGUARD - 68 RECUBRIMIENTO EPÓXICO PROTECTOR Y DECORATIVO PARA MUROS INTERIORES EN ZONAS ASÉPTICAS. </v>
          </cell>
          <cell r="F2936" t="str">
            <v>m2</v>
          </cell>
          <cell r="G2936">
            <v>114.4</v>
          </cell>
          <cell r="H2936">
            <v>29154</v>
          </cell>
          <cell r="I2936">
            <v>3335217.6</v>
          </cell>
        </row>
        <row r="2937">
          <cell r="D2937" t="str">
            <v>AS Cucuta - Todos-414</v>
          </cell>
          <cell r="E2937" t="str">
            <v xml:space="preserve">PINTURA EPÓXICA ASÉPTICA MUROS, CON ACABADO BRILLANTE O SEMIMATE DE DOS COMPONENTES, CON SOLVENTES.SIKAGUARD - 68 RECUBRIMIENTO EPÓXICO PROTECTOR Y DECORATIVO PARA MUROS INTERIORES EN ZONAS ASÉPTICAS. </v>
          </cell>
          <cell r="F2937" t="str">
            <v>m2</v>
          </cell>
          <cell r="G2937">
            <v>398.32</v>
          </cell>
          <cell r="H2937">
            <v>29154</v>
          </cell>
          <cell r="I2937">
            <v>11612621.279999999</v>
          </cell>
        </row>
        <row r="2938">
          <cell r="D2938" t="str">
            <v>AS Cucuta - Todos-239</v>
          </cell>
          <cell r="E2938" t="str">
            <v xml:space="preserve">PINTURA EPÓXICA ASÉPTICA MUROS, CON ACABADO BRILLANTE O SEMIMATE DE DOS COMPONENTES, CON SOLVENTES.SIKAGUARD - 68 RECUBRIMIENTO EPÓXICO PROTECTOR Y DECORATIVO PARA MUROS INTERIORES EN ZONAS ASÉPTICAS. </v>
          </cell>
          <cell r="F2938" t="str">
            <v>m2</v>
          </cell>
          <cell r="G2938">
            <v>715.96</v>
          </cell>
          <cell r="H2938">
            <v>29154</v>
          </cell>
          <cell r="I2938">
            <v>20873097.84</v>
          </cell>
        </row>
        <row r="2939">
          <cell r="D2939" t="str">
            <v>AS Cucuta - Todos-314</v>
          </cell>
          <cell r="E2939" t="str">
            <v xml:space="preserve">PINTURA EPÓXICA ASÉPTICA MUROS, CON ACABADO BRILLANTE O SEMIMATE DE DOS COMPONENTES, CON SOLVENTES.SIKAGUARD - 68 RECUBRIMIENTO EPÓXICO PROTECTOR Y DECORATIVO PARA MUROS INTERIORES EN ZONAS ASÉPTICAS. </v>
          </cell>
          <cell r="F2939" t="str">
            <v>m2</v>
          </cell>
          <cell r="G2939">
            <v>436.33</v>
          </cell>
          <cell r="H2939">
            <v>29154</v>
          </cell>
          <cell r="I2939">
            <v>12720764.82</v>
          </cell>
        </row>
        <row r="2940">
          <cell r="D2940" t="str">
            <v>AS Bogota Picota-262</v>
          </cell>
          <cell r="E2940" t="str">
            <v>Pintura epóxica aséptica para acabado  sobre cielos rasos,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andamiaje y elementos para trabajo en altura, dilución con producto tipo Colmasolvente Epóxico de SIKA o equivalente, limpieza y preparación de superficie, filos y dilataciones</v>
          </cell>
          <cell r="F2940" t="str">
            <v>m2</v>
          </cell>
          <cell r="G2940">
            <v>143.52000000000001</v>
          </cell>
          <cell r="H2940">
            <v>32918</v>
          </cell>
          <cell r="I2940">
            <v>4724391.3600000003</v>
          </cell>
        </row>
        <row r="2941">
          <cell r="D2941" t="str">
            <v>IG Valledupar-177</v>
          </cell>
          <cell r="E2941"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1" t="str">
            <v>m2</v>
          </cell>
          <cell r="G2941">
            <v>1815</v>
          </cell>
          <cell r="H2941">
            <v>30111</v>
          </cell>
          <cell r="I2941">
            <v>54651465</v>
          </cell>
        </row>
        <row r="2942">
          <cell r="D2942" t="str">
            <v>AS Cartagena-261</v>
          </cell>
          <cell r="E2942"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2" t="str">
            <v>m2</v>
          </cell>
          <cell r="G2942">
            <v>1310</v>
          </cell>
          <cell r="H2942">
            <v>30111</v>
          </cell>
          <cell r="I2942">
            <v>39445410</v>
          </cell>
        </row>
        <row r="2943">
          <cell r="D2943" t="str">
            <v>AS Sincelejo-161</v>
          </cell>
          <cell r="E2943"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3" t="str">
            <v>m2</v>
          </cell>
          <cell r="G2943">
            <v>658</v>
          </cell>
          <cell r="H2943">
            <v>30111</v>
          </cell>
          <cell r="I2943">
            <v>19813038</v>
          </cell>
        </row>
        <row r="2944">
          <cell r="D2944" t="str">
            <v>AS Bucaramanga-311</v>
          </cell>
          <cell r="E2944"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4" t="str">
            <v>m2</v>
          </cell>
          <cell r="G2944">
            <v>1350</v>
          </cell>
          <cell r="H2944">
            <v>30111</v>
          </cell>
          <cell r="I2944">
            <v>40649850</v>
          </cell>
        </row>
        <row r="2945">
          <cell r="D2945" t="str">
            <v>AS Bogota Salud Mental-347</v>
          </cell>
          <cell r="E2945"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5" t="str">
            <v>m2</v>
          </cell>
          <cell r="G2945">
            <v>440</v>
          </cell>
          <cell r="H2945">
            <v>30111</v>
          </cell>
          <cell r="I2945">
            <v>13248840</v>
          </cell>
        </row>
        <row r="2946">
          <cell r="D2946" t="str">
            <v>AS Bogota Buen Pastor-22</v>
          </cell>
          <cell r="E2946"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6" t="str">
            <v>m2</v>
          </cell>
          <cell r="G2946">
            <v>745</v>
          </cell>
          <cell r="H2946">
            <v>30111</v>
          </cell>
          <cell r="I2946">
            <v>22432695</v>
          </cell>
        </row>
        <row r="2947">
          <cell r="D2947" t="str">
            <v>AS Bogota Buen Pastor-93</v>
          </cell>
          <cell r="E2947"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7" t="str">
            <v>m2</v>
          </cell>
          <cell r="G2947">
            <v>90</v>
          </cell>
          <cell r="H2947">
            <v>30111</v>
          </cell>
          <cell r="I2947">
            <v>2709990</v>
          </cell>
        </row>
        <row r="2948">
          <cell r="D2948" t="str">
            <v>AS Bogota Buen Pastor-154</v>
          </cell>
          <cell r="E2948"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8" t="str">
            <v>m2</v>
          </cell>
          <cell r="G2948">
            <v>90</v>
          </cell>
          <cell r="H2948">
            <v>30111</v>
          </cell>
          <cell r="I2948">
            <v>2709990</v>
          </cell>
        </row>
        <row r="2949">
          <cell r="D2949" t="str">
            <v>AS Bogota Buen Pastor-183</v>
          </cell>
          <cell r="E2949"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49" t="str">
            <v>m2</v>
          </cell>
          <cell r="G2949">
            <v>70</v>
          </cell>
          <cell r="H2949">
            <v>30111</v>
          </cell>
          <cell r="I2949">
            <v>2107770</v>
          </cell>
        </row>
        <row r="2950">
          <cell r="D2950" t="str">
            <v>AS Bogota Buen Pastor-201</v>
          </cell>
          <cell r="E2950"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0" t="str">
            <v>m2</v>
          </cell>
          <cell r="G2950">
            <v>100</v>
          </cell>
          <cell r="H2950">
            <v>30111</v>
          </cell>
          <cell r="I2950">
            <v>3011100</v>
          </cell>
        </row>
        <row r="2951">
          <cell r="D2951" t="str">
            <v>AS Bogota Buen Pastor-219</v>
          </cell>
          <cell r="E2951"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1" t="str">
            <v>m2</v>
          </cell>
          <cell r="G2951">
            <v>100</v>
          </cell>
          <cell r="H2951">
            <v>30111</v>
          </cell>
          <cell r="I2951">
            <v>3011100</v>
          </cell>
        </row>
        <row r="2952">
          <cell r="D2952" t="str">
            <v>AS Bogota Buen Pastor-313</v>
          </cell>
          <cell r="E2952"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2" t="str">
            <v>m2</v>
          </cell>
          <cell r="G2952">
            <v>300</v>
          </cell>
          <cell r="H2952">
            <v>30111</v>
          </cell>
          <cell r="I2952">
            <v>9033300</v>
          </cell>
        </row>
        <row r="2953">
          <cell r="D2953" t="str">
            <v>AS Bogota Picota-261</v>
          </cell>
          <cell r="E2953" t="str">
            <v>Pintura epóxica aséptica para acabado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3" t="str">
            <v>m2</v>
          </cell>
          <cell r="G2953">
            <v>561.51199999999994</v>
          </cell>
          <cell r="H2953">
            <v>30111</v>
          </cell>
          <cell r="I2953">
            <v>16907687.829999998</v>
          </cell>
        </row>
        <row r="2954">
          <cell r="D2954" t="str">
            <v>AS Bogota Buen Pastor-95</v>
          </cell>
          <cell r="E2954" t="str">
            <v>Pintura epóxica aséptica para acabado  sobre cielos rasos,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4" t="str">
            <v>m2</v>
          </cell>
          <cell r="G2954">
            <v>55</v>
          </cell>
          <cell r="H2954">
            <v>32918</v>
          </cell>
          <cell r="I2954">
            <v>1810490</v>
          </cell>
        </row>
        <row r="2955">
          <cell r="D2955" t="str">
            <v>AS Bogota Buen Pastor-315</v>
          </cell>
          <cell r="E2955" t="str">
            <v>Pintura epóxica aséptica para acabado  sobre cielos rasos, aplicado sobre pañete totalmente seco (edad mayor a 28 días), versión brillante, formulada en dos componentes, impermeable al paso de agua y vapores, tipo Sikaguard-68 de SIKA o equivalente de igual calidad o superior, aplicada en tres (3) capas garantizando un espesor final de 12 mils (305 micrones). Incluye dilución con producto tipo Colmasolvente Epóxico de SIKA o equivalente, limpieza y preparación de superficie, filos y dilataciones</v>
          </cell>
          <cell r="F2955" t="str">
            <v>m2</v>
          </cell>
          <cell r="G2955">
            <v>75</v>
          </cell>
          <cell r="H2955">
            <v>32918</v>
          </cell>
          <cell r="I2955">
            <v>2468850</v>
          </cell>
        </row>
        <row r="2956">
          <cell r="D2956" t="str">
            <v>AS Bogota Salud Mental-350</v>
          </cell>
          <cell r="E2956" t="str">
            <v>Pintura Epoxi-Poliamida para acabado sobre cielos rasos, formulada en dos componentes base (resina epóxica) y catalizador (poliamida endurecedora) aplicada en tres (3) capas. Incluye limpieza y preparación de superficie, filos y dilataciones</v>
          </cell>
          <cell r="F2956" t="str">
            <v>m2</v>
          </cell>
          <cell r="G2956">
            <v>220</v>
          </cell>
          <cell r="H2956">
            <v>29154</v>
          </cell>
          <cell r="I2956">
            <v>6413880</v>
          </cell>
        </row>
        <row r="2957">
          <cell r="D2957" t="str">
            <v>IG Tumaco-134</v>
          </cell>
          <cell r="E2957" t="str">
            <v>Pintura Epoxi-Poliamida para acabado sobre cielos rasos, formulada en dos componentes base (resina epóxica) y catalizador (poliamida endurecedora) aplicada en tres (3) capas. Incluye limpieza y preparación de superficie, filos y dilataciones</v>
          </cell>
          <cell r="F2957" t="str">
            <v>m2</v>
          </cell>
          <cell r="G2957">
            <v>20</v>
          </cell>
          <cell r="H2957">
            <v>29154</v>
          </cell>
          <cell r="I2957">
            <v>583080</v>
          </cell>
        </row>
        <row r="2958">
          <cell r="D2958" t="str">
            <v>AS Cucuta - Todos-329</v>
          </cell>
          <cell r="E2958" t="str">
            <v>Pintura Epoxi-Poliamida para acabado sobre cielos rasos, formulada en dos componentes base (resina epóxica) y catalizador (poliamida endurecedora) aplicada en tres (3) capas. Incluye limpieza y preparación de superficie, filos y dilataciones</v>
          </cell>
          <cell r="F2958" t="str">
            <v>m2</v>
          </cell>
          <cell r="G2958">
            <v>0</v>
          </cell>
          <cell r="H2958">
            <v>29154</v>
          </cell>
          <cell r="I2958" t="str">
            <v xml:space="preserve">  </v>
          </cell>
        </row>
        <row r="2959">
          <cell r="D2959" t="str">
            <v>AS Cartagena-263</v>
          </cell>
          <cell r="E2959" t="str">
            <v>Pintura Epoxi-Poliamida para acabado sobre cielos rasos, formulada en dos componentes base (resina epóxica) y catalizador (poliamida endurecedora) aplicada en tres (3) capas. Incluye limpieza y preparación de superficie, filos y dilataciones</v>
          </cell>
          <cell r="F2959" t="str">
            <v>m2</v>
          </cell>
          <cell r="G2959">
            <v>545</v>
          </cell>
          <cell r="H2959">
            <v>29154</v>
          </cell>
          <cell r="I2959">
            <v>15888930</v>
          </cell>
        </row>
        <row r="2960">
          <cell r="D2960" t="str">
            <v>AS Acacias-496</v>
          </cell>
          <cell r="E2960" t="str">
            <v>Pintura Epoxi-Poliamida para acabado sobre cielos rasos, formulada en dos componentes base (resina epóxica) y catalizador (poliamida endurecedora) aplicada en tres (3) capas. Incluye limpieza y preparación de superficie, filos y dilataciones</v>
          </cell>
          <cell r="F2960" t="str">
            <v>m2</v>
          </cell>
          <cell r="G2960">
            <v>145</v>
          </cell>
          <cell r="H2960">
            <v>29154</v>
          </cell>
          <cell r="I2960">
            <v>4227330</v>
          </cell>
        </row>
        <row r="2961">
          <cell r="D2961" t="str">
            <v>AS Acacias-635</v>
          </cell>
          <cell r="E2961" t="str">
            <v>Pintura Epoxi-Poliamida para acabado sobre cielos rasos, formulada en dos componentes base (resina epóxica) y catalizador (poliamida endurecedora) aplicada en tres (3) capas. Incluye limpieza y preparación de superficie, filos y dilataciones</v>
          </cell>
          <cell r="F2961" t="str">
            <v>m2</v>
          </cell>
          <cell r="G2961">
            <v>145</v>
          </cell>
          <cell r="H2961">
            <v>29154</v>
          </cell>
          <cell r="I2961">
            <v>4227330</v>
          </cell>
        </row>
        <row r="2962">
          <cell r="D2962" t="str">
            <v>AS Acacias-762</v>
          </cell>
          <cell r="E2962" t="str">
            <v>Pintura Epoxi-Poliamida para acabado sobre cielos rasos, formulada en dos componentes base (resina epóxica) y catalizador (poliamida endurecedora) aplicada en tres (3) capas. Incluye limpieza y preparación de superficie, filos y dilataciones</v>
          </cell>
          <cell r="F2962" t="str">
            <v>m2</v>
          </cell>
          <cell r="G2962">
            <v>45</v>
          </cell>
          <cell r="H2962">
            <v>29154</v>
          </cell>
          <cell r="I2962">
            <v>1311930</v>
          </cell>
        </row>
        <row r="2963">
          <cell r="D2963" t="str">
            <v>AS Acacias-824</v>
          </cell>
          <cell r="E2963" t="str">
            <v>Pintura Epoxi-Poliamida para acabado sobre cielos rasos, formulada en dos componentes base (resina epóxica) y catalizador (poliamida endurecedora) aplicada en tres (3) capas. Incluye limpieza y preparación de superficie, filos y dilataciones</v>
          </cell>
          <cell r="F2963" t="str">
            <v>m2</v>
          </cell>
          <cell r="G2963">
            <v>45</v>
          </cell>
          <cell r="H2963">
            <v>29154</v>
          </cell>
          <cell r="I2963">
            <v>1311930</v>
          </cell>
        </row>
        <row r="2964">
          <cell r="D2964" t="str">
            <v>AS Sincelejo-163</v>
          </cell>
          <cell r="E2964" t="str">
            <v>Pintura Epoxi-Poliamida para acabado sobre cielos rasos, formulada en dos componentes base (resina epóxica) y catalizador (poliamida endurecedora) aplicada en tres (3) capas. Incluye limpieza y preparación de superficie, filos y dilataciones</v>
          </cell>
          <cell r="F2964" t="str">
            <v>m2</v>
          </cell>
          <cell r="G2964">
            <v>254</v>
          </cell>
          <cell r="H2964">
            <v>29154</v>
          </cell>
          <cell r="I2964">
            <v>7405116</v>
          </cell>
        </row>
        <row r="2965">
          <cell r="D2965" t="str">
            <v>AS Bucaramanga-314</v>
          </cell>
          <cell r="E2965" t="str">
            <v>Pintura Epoxi-Poliamida para acabado sobre cielos rasos, formulada en dos componentes base (resina epóxica) y catalizador (poliamida endurecedora) aplicada en tres (3) capas. Incluye limpieza y preparación de superficie, filos y dilataciones</v>
          </cell>
          <cell r="F2965" t="str">
            <v>m2</v>
          </cell>
          <cell r="G2965">
            <v>410</v>
          </cell>
          <cell r="H2965">
            <v>29154</v>
          </cell>
          <cell r="I2965">
            <v>11953140</v>
          </cell>
        </row>
        <row r="2966">
          <cell r="D2966" t="str">
            <v>IG Manizales RM-86</v>
          </cell>
          <cell r="E2966" t="str">
            <v>Pintura Epoxi-Poliamida para acabado, formulada en dos componentes base (resina epóxica) y catalizador (poliamida endurecedora) aplicada en tres (3) capas. Incluye limpieza y preparación de superficie, filos y dilataciones</v>
          </cell>
          <cell r="F2966" t="str">
            <v>m2</v>
          </cell>
          <cell r="G2966">
            <v>140</v>
          </cell>
          <cell r="H2966">
            <v>27120</v>
          </cell>
          <cell r="I2966">
            <v>3796800</v>
          </cell>
        </row>
        <row r="2967">
          <cell r="D2967" t="str">
            <v>IG Manizales RM-323</v>
          </cell>
          <cell r="E2967" t="str">
            <v>Pintura Epoxi-Poliamida para acabado, formulada en dos componentes base (resina epóxica) y catalizador (poliamida endurecedora) aplicada en tres (3) capas. Incluye limpieza y preparación de superficie, filos y dilataciones</v>
          </cell>
          <cell r="F2967" t="str">
            <v>m²</v>
          </cell>
          <cell r="G2967">
            <v>80</v>
          </cell>
          <cell r="H2967">
            <v>27120</v>
          </cell>
          <cell r="I2967">
            <v>2169600</v>
          </cell>
        </row>
        <row r="2968">
          <cell r="D2968" t="str">
            <v>IG Medellin Pedregal-113</v>
          </cell>
          <cell r="E2968" t="str">
            <v>Pintura Epoxi-Poliamida para acabado, formulada en dos componentes base (resina epóxica) y catalizador (poliamida endurecedora) aplicada en tres (3) capas. Incluye limpieza y preparación de superficie, filos y dilataciones</v>
          </cell>
          <cell r="F2968" t="str">
            <v>m2</v>
          </cell>
          <cell r="G2968">
            <v>100</v>
          </cell>
          <cell r="H2968">
            <v>27120</v>
          </cell>
          <cell r="I2968">
            <v>2712000</v>
          </cell>
        </row>
        <row r="2969">
          <cell r="D2969" t="str">
            <v>IG Itagui-98</v>
          </cell>
          <cell r="E2969" t="str">
            <v>Pintura Epoxi-Poliamida para acabado, formulada en dos componentes base (resina epóxica) y catalizador (poliamida endurecedora) aplicada en tres (3) capas. Incluye limpieza y preparación de superficie, filos y dilataciones</v>
          </cell>
          <cell r="F2969" t="str">
            <v>m2</v>
          </cell>
          <cell r="G2969">
            <v>608.12</v>
          </cell>
          <cell r="H2969">
            <v>27120</v>
          </cell>
          <cell r="I2969">
            <v>16492214.4</v>
          </cell>
        </row>
        <row r="2970">
          <cell r="D2970" t="str">
            <v>IG Bogota la Picota-69</v>
          </cell>
          <cell r="E2970" t="str">
            <v>Pintura Epoxi-Poliamida para acabado, formulada en dos componentes base (resina epóxica) y catalizador (poliamida endurecedora) aplicada en tres (3) capas. Incluye limpieza y preparación de superficie, filos y dilataciones</v>
          </cell>
          <cell r="F2970" t="str">
            <v>m2</v>
          </cell>
          <cell r="G2970">
            <v>50</v>
          </cell>
          <cell r="H2970">
            <v>27120</v>
          </cell>
          <cell r="I2970">
            <v>1356000</v>
          </cell>
        </row>
        <row r="2971">
          <cell r="D2971" t="str">
            <v>IG Bogota La Modelo-184</v>
          </cell>
          <cell r="E2971" t="str">
            <v>Pintura Epoxi-Poliamida para acabado, formulada en dos componentes base (resina epóxica) y catalizador (poliamida endurecedora) aplicada en tres (3) capas. Incluye limpieza y preparación de superficie, filos y dilataciones</v>
          </cell>
          <cell r="F2971" t="str">
            <v>m2</v>
          </cell>
          <cell r="G2971">
            <v>450</v>
          </cell>
          <cell r="H2971">
            <v>27120</v>
          </cell>
          <cell r="I2971">
            <v>12204000</v>
          </cell>
        </row>
        <row r="2972">
          <cell r="D2972" t="str">
            <v>IG Magangue-94</v>
          </cell>
          <cell r="E2972" t="str">
            <v>Pintura Epoxi-Poliamida para acabado, formulada en dos componentes base (resina epóxica) y catalizador (poliamida endurecedora) aplicada en tres (3) capas. Incluye limpieza y preparación de superficie, filos y dilataciones</v>
          </cell>
          <cell r="F2972" t="str">
            <v>m2</v>
          </cell>
          <cell r="G2972">
            <v>110</v>
          </cell>
          <cell r="H2972">
            <v>27120</v>
          </cell>
          <cell r="I2972">
            <v>2983200</v>
          </cell>
        </row>
        <row r="2973">
          <cell r="D2973" t="str">
            <v>IG Combita-98</v>
          </cell>
          <cell r="E2973" t="str">
            <v>Pintura Epoxi-Poliamida para acabado, formulada en dos componentes base (resina epóxica) y catalizador (poliamida endurecedora) aplicada en tres (3) capas. Incluye limpieza y preparación de superficie, filos y dilataciones</v>
          </cell>
          <cell r="F2973" t="str">
            <v>m2</v>
          </cell>
          <cell r="G2973">
            <v>2429</v>
          </cell>
          <cell r="H2973">
            <v>27120</v>
          </cell>
          <cell r="I2973">
            <v>65874480</v>
          </cell>
        </row>
        <row r="2974">
          <cell r="D2974" t="str">
            <v>IG Manizales EPMSC -112</v>
          </cell>
          <cell r="E2974" t="str">
            <v>Pintura Epoxi-Poliamida para acabado, formulada en dos componentes base (resina epóxica) y catalizador (poliamida endurecedora) aplicada en tres (3) capas. Incluye limpieza y preparación de superficie, filos y dilataciones</v>
          </cell>
          <cell r="F2974" t="str">
            <v>m2</v>
          </cell>
          <cell r="G2974">
            <v>1850</v>
          </cell>
          <cell r="H2974">
            <v>27120</v>
          </cell>
          <cell r="I2974">
            <v>50172000</v>
          </cell>
        </row>
        <row r="2975">
          <cell r="D2975" t="str">
            <v>IG Monteria-96</v>
          </cell>
          <cell r="E2975" t="str">
            <v>Pintura Epoxi-Poliamida para acabado, formulada en dos componentes base (resina epóxica) y catalizador (poliamida endurecedora) aplicada en tres (3) capas. Incluye limpieza y preparación de superficie, filos y dilataciones</v>
          </cell>
          <cell r="F2975" t="str">
            <v>m2</v>
          </cell>
          <cell r="G2975">
            <v>86.247757329999999</v>
          </cell>
          <cell r="H2975">
            <v>27120</v>
          </cell>
          <cell r="I2975">
            <v>2339039.1800000002</v>
          </cell>
        </row>
        <row r="2976">
          <cell r="D2976" t="str">
            <v>IG Pitalito-85</v>
          </cell>
          <cell r="E2976" t="str">
            <v>Pintura Epoxi-Poliamida para acabado, formulada en dos componentes base (resina epóxica) y catalizador (poliamida endurecedora) aplicada en tres (3) capas. Incluye limpieza y preparación de superficie, filos y dilataciones</v>
          </cell>
          <cell r="F2976" t="str">
            <v>m2</v>
          </cell>
          <cell r="G2976">
            <v>300</v>
          </cell>
          <cell r="H2976">
            <v>27120</v>
          </cell>
          <cell r="I2976">
            <v>8136000</v>
          </cell>
        </row>
        <row r="2977">
          <cell r="D2977" t="str">
            <v>IG Tumaco-130</v>
          </cell>
          <cell r="E2977" t="str">
            <v>Pintura Epoxi-Poliamida para acabado, formulada en dos componentes base (resina epóxica) y catalizador (poliamida endurecedora) aplicada en tres (3) capas. Incluye limpieza y preparación de superficie, filos y dilataciones</v>
          </cell>
          <cell r="F2977" t="str">
            <v>m2</v>
          </cell>
          <cell r="G2977">
            <v>100</v>
          </cell>
          <cell r="H2977">
            <v>27120</v>
          </cell>
          <cell r="I2977">
            <v>2712000</v>
          </cell>
        </row>
        <row r="2978">
          <cell r="D2978" t="str">
            <v>IG Corozal-100</v>
          </cell>
          <cell r="E2978" t="str">
            <v>Pintura Epoxi-Poliamida para acabado, formulada en dos componentes base (resina epóxica) y catalizador (poliamida endurecedora) aplicada en tres (3) capas. Incluye limpieza y preparación de superficie, filos y dilataciones</v>
          </cell>
          <cell r="F2978" t="str">
            <v>m2</v>
          </cell>
          <cell r="G2978">
            <v>86.247757329999999</v>
          </cell>
          <cell r="H2978">
            <v>27120</v>
          </cell>
          <cell r="I2978">
            <v>2339039.1800000002</v>
          </cell>
        </row>
        <row r="2979">
          <cell r="D2979" t="str">
            <v>IG Aguachica-107</v>
          </cell>
          <cell r="E2979" t="str">
            <v>Pintura Epoxi-Poliamida para acabado, formulada en dos componentes base (resina epóxica) y catalizador (poliamida endurecedora) aplicada en tres (3) capas. Incluye limpieza y preparación de superficie, filos y dilataciones</v>
          </cell>
          <cell r="F2979" t="str">
            <v>m2</v>
          </cell>
          <cell r="G2979">
            <v>84</v>
          </cell>
          <cell r="H2979">
            <v>27120</v>
          </cell>
          <cell r="I2979">
            <v>2278080</v>
          </cell>
        </row>
        <row r="2980">
          <cell r="D2980" t="str">
            <v xml:space="preserve"> AS Medellin Bellavista-132</v>
          </cell>
          <cell r="E2980" t="str">
            <v>Pintura Epoxi-Poliamida para acabado, formulada en dos componentes base (resina epóxica) y catalizador (poliamida endurecedora) aplicada en tres (3) capas. Incluye limpieza y preparación de superficie, filos y dilataciones</v>
          </cell>
          <cell r="F2980" t="str">
            <v>m2</v>
          </cell>
          <cell r="G2980">
            <v>1050</v>
          </cell>
          <cell r="H2980">
            <v>27120</v>
          </cell>
          <cell r="I2980">
            <v>28476000</v>
          </cell>
        </row>
        <row r="2981">
          <cell r="D2981" t="str">
            <v>AS Itagui-124</v>
          </cell>
          <cell r="E2981" t="str">
            <v>Pintura Epoxi-Poliamida para acabado, formulada en dos componentes base (resina epóxica) y catalizador (poliamida endurecedora) aplicada en tres (3) capas. Incluye limpieza y preparación de superficie, filos y dilataciones</v>
          </cell>
          <cell r="F2981" t="str">
            <v>m2</v>
          </cell>
          <cell r="G2981">
            <v>150</v>
          </cell>
          <cell r="H2981">
            <v>27120</v>
          </cell>
          <cell r="I2981">
            <v>4068000</v>
          </cell>
        </row>
        <row r="2982">
          <cell r="D2982" t="str">
            <v>AS Puerto Triunfo-104</v>
          </cell>
          <cell r="E2982" t="str">
            <v>Pintura Epoxi-Poliamida para acabado, formulada en dos componentes base (resina epóxica) y catalizador (poliamida endurecedora) aplicada en tres (3) capas. Incluye limpieza y preparación de superficie, filos y dilataciones</v>
          </cell>
          <cell r="F2982" t="str">
            <v>m2</v>
          </cell>
          <cell r="G2982">
            <v>204</v>
          </cell>
          <cell r="H2982">
            <v>27120</v>
          </cell>
          <cell r="I2982">
            <v>5532480</v>
          </cell>
        </row>
        <row r="2983">
          <cell r="D2983" t="str">
            <v>AS Medellin Pedregal-82</v>
          </cell>
          <cell r="E2983" t="str">
            <v>Pintura Epoxi-Poliamida para acabado, formulada en dos componentes base (resina epóxica) y catalizador (poliamida endurecedora) aplicada en tres (3) capas. Incluye limpieza y preparación de superficie, filos y dilataciones</v>
          </cell>
          <cell r="F2983" t="str">
            <v>m2</v>
          </cell>
          <cell r="G2983">
            <v>220</v>
          </cell>
          <cell r="H2983">
            <v>27120</v>
          </cell>
          <cell r="I2983">
            <v>5966400</v>
          </cell>
        </row>
        <row r="2984">
          <cell r="D2984" t="str">
            <v>AS Cucuta - Todos-147</v>
          </cell>
          <cell r="E2984" t="str">
            <v>Pintura Epoxi-Poliamida para acabado, formulada en dos componentes base (resina epóxica) y catalizador (poliamida endurecedora) aplicada en tres (3) capas. Incluye limpieza y preparación de superficie, filos y dilataciones</v>
          </cell>
          <cell r="F2984" t="str">
            <v>m2</v>
          </cell>
          <cell r="G2984">
            <v>1543.6892680000001</v>
          </cell>
          <cell r="H2984">
            <v>27120</v>
          </cell>
          <cell r="I2984">
            <v>41864852.960000001</v>
          </cell>
        </row>
        <row r="2985">
          <cell r="D2985" t="str">
            <v>AS Acacias-495</v>
          </cell>
          <cell r="E2985" t="str">
            <v>Pintura Epoxi-Poliamida para acabado, formulada en dos componentes base (resina epóxica) y catalizador (poliamida endurecedora) aplicada en tres (3) capas. Incluye limpieza y preparación de superficie, filos y dilataciones</v>
          </cell>
          <cell r="F2985" t="str">
            <v>m2</v>
          </cell>
          <cell r="G2985">
            <v>165</v>
          </cell>
          <cell r="H2985">
            <v>27120</v>
          </cell>
          <cell r="I2985">
            <v>4474800</v>
          </cell>
        </row>
        <row r="2986">
          <cell r="D2986" t="str">
            <v>AS Acacias-634</v>
          </cell>
          <cell r="E2986" t="str">
            <v>Pintura Epoxi-Poliamida para acabado, formulada en dos componentes base (resina epóxica) y catalizador (poliamida endurecedora) aplicada en tres (3) capas. Incluye limpieza y preparación de superficie, filos y dilataciones</v>
          </cell>
          <cell r="F2986" t="str">
            <v>m2</v>
          </cell>
          <cell r="G2986">
            <v>165</v>
          </cell>
          <cell r="H2986">
            <v>27120</v>
          </cell>
          <cell r="I2986">
            <v>4474800</v>
          </cell>
        </row>
        <row r="2987">
          <cell r="D2987" t="str">
            <v>AS Acacias-761</v>
          </cell>
          <cell r="E2987" t="str">
            <v>Pintura Epoxi-Poliamida para acabado, formulada en dos componentes base (resina epóxica) y catalizador (poliamida endurecedora) aplicada en tres (3) capas. Incluye limpieza y preparación de superficie, filos y dilataciones</v>
          </cell>
          <cell r="F2987" t="str">
            <v>m2</v>
          </cell>
          <cell r="G2987">
            <v>125</v>
          </cell>
          <cell r="H2987">
            <v>27120</v>
          </cell>
          <cell r="I2987">
            <v>3390000</v>
          </cell>
        </row>
        <row r="2988">
          <cell r="D2988" t="str">
            <v>AS Acacias-823</v>
          </cell>
          <cell r="E2988" t="str">
            <v>Pintura Epoxi-Poliamida para acabado, formulada en dos componentes base (resina epóxica) y catalizador (poliamida endurecedora) aplicada en tres (3) capas. Incluye limpieza y preparación de superficie, filos y dilataciones</v>
          </cell>
          <cell r="F2988" t="str">
            <v>m2</v>
          </cell>
          <cell r="G2988">
            <v>45</v>
          </cell>
          <cell r="H2988">
            <v>27120</v>
          </cell>
          <cell r="I2988">
            <v>1220400</v>
          </cell>
        </row>
        <row r="2989">
          <cell r="D2989" t="str">
            <v>IG Valledupar-173</v>
          </cell>
          <cell r="E2989" t="str">
            <v>Pintura esmalte a base caucho sintético sobre tubo 1/2" - 1", resistente a la intemperie y a los rayos UV, tipo Aroflex de PINTUCO o equivalente de igual calidad o superior, aplicado a dos (2) capas. Incluye elementos para trabajo en altura, limpieza y preparación de superficie.</v>
          </cell>
          <cell r="F2989" t="str">
            <v>ml</v>
          </cell>
          <cell r="G2989">
            <v>2488</v>
          </cell>
          <cell r="H2989">
            <v>1925</v>
          </cell>
          <cell r="I2989">
            <v>4789400</v>
          </cell>
        </row>
        <row r="2990">
          <cell r="D2990" t="str">
            <v>IG Valledupar-174</v>
          </cell>
          <cell r="E2990" t="str">
            <v>Pintura esmalte a base de aceite sobre tubo 1,1/4" - 2", resistente a la intemperie y a los rayos UV, tipo Aroflex de PINTUCO o equivalente de igual calidad o superior, aplicado a dos (2) capas. Incluye elementos para trabajo en altura, limpieza y preparación de superficie</v>
          </cell>
          <cell r="F2990" t="str">
            <v>ml</v>
          </cell>
          <cell r="G2990">
            <v>1452</v>
          </cell>
          <cell r="H2990">
            <v>2838</v>
          </cell>
          <cell r="I2990">
            <v>4120776</v>
          </cell>
        </row>
        <row r="2991">
          <cell r="D2991" t="str">
            <v>AS Sincelejo-166</v>
          </cell>
          <cell r="E2991" t="str">
            <v>Pintura esmalte a base de aceite sobre tubo 1/2" - 1", aplicado a dos (2) capas. Incluye elementos para trabajo en altura, limpieza y preparación de superficie</v>
          </cell>
          <cell r="F2991" t="str">
            <v>ml</v>
          </cell>
          <cell r="G2991">
            <v>45</v>
          </cell>
          <cell r="H2991">
            <v>1549</v>
          </cell>
          <cell r="I2991">
            <v>69705</v>
          </cell>
        </row>
        <row r="2992">
          <cell r="D2992" t="str">
            <v>IG Valledupar-175</v>
          </cell>
          <cell r="E2992" t="str">
            <v>Pintura esmalte a base de aceite sobre tubo 2,1/2" - 3", resistente a la intemperie y a los rayos UV, tipo Aroflex de PINTUCO o equivalente de igual calidad o superior, aplicado a dos (2) capas. Incluye elementos para trabajo en altura, limpieza y preparación de superficie</v>
          </cell>
          <cell r="F2992" t="str">
            <v>ml</v>
          </cell>
          <cell r="G2992">
            <v>452</v>
          </cell>
          <cell r="H2992">
            <v>3953</v>
          </cell>
          <cell r="I2992">
            <v>1786756</v>
          </cell>
        </row>
        <row r="2993">
          <cell r="D2993" t="str">
            <v>IG Valledupar-176</v>
          </cell>
          <cell r="E2993" t="str">
            <v>Pintura esmalte a base de aceite sobre tubo 4" - 6", resistente a la intemperie y a los rayos UV, tipo Aroflex de PINTUCO o equivalente de igual calidad o superior, aplicado a dos (2) capas. Incluye elementos para trabajo en altura, limpieza y preparación de superficie</v>
          </cell>
          <cell r="F2993" t="str">
            <v>ml</v>
          </cell>
          <cell r="G2993">
            <v>408</v>
          </cell>
          <cell r="H2993">
            <v>6219</v>
          </cell>
          <cell r="I2993">
            <v>2537352</v>
          </cell>
        </row>
        <row r="2994">
          <cell r="D2994" t="str">
            <v>IG Corozal-110</v>
          </cell>
          <cell r="E2994" t="str">
            <v>Pintura esmalte sobre tubo 1,1/4" - 2". Incluye limpieza y preparación de superficie</v>
          </cell>
          <cell r="F2994" t="str">
            <v>ml</v>
          </cell>
          <cell r="G2994">
            <v>115</v>
          </cell>
          <cell r="H2994">
            <v>2194</v>
          </cell>
          <cell r="I2994">
            <v>252310</v>
          </cell>
        </row>
        <row r="2995">
          <cell r="D2995" t="str">
            <v>IG Tunja-157</v>
          </cell>
          <cell r="E2995" t="str">
            <v>Pintura esmalte sobre tubo 1,1/4" - 2". Incluye limpieza y preparación de superficie</v>
          </cell>
          <cell r="F2995" t="str">
            <v>ml</v>
          </cell>
          <cell r="G2995">
            <v>416</v>
          </cell>
          <cell r="H2995">
            <v>2194</v>
          </cell>
          <cell r="I2995">
            <v>912704</v>
          </cell>
        </row>
        <row r="2996">
          <cell r="D2996" t="str">
            <v>IG Leticia-133</v>
          </cell>
          <cell r="E2996" t="str">
            <v>Pintura impermeabilizante acrílica compuesta de estirenos, de alta flexibilidad resistente a la intemperie e hidrorepelente, de alta resistencia a los rayos UV, con alto grado de elasticidad, tipo Impermelast de DUROCOLOR o equivalente de igual calidad o superior, aplicada en tres (3) capas. Incluye limpieza y preparación de superficie, filos y dilataciones</v>
          </cell>
          <cell r="F2996" t="str">
            <v>m2</v>
          </cell>
          <cell r="G2996">
            <v>338.85</v>
          </cell>
          <cell r="H2996">
            <v>23025</v>
          </cell>
          <cell r="I2996">
            <v>7802021.25</v>
          </cell>
        </row>
        <row r="2997">
          <cell r="D2997" t="str">
            <v>IG Manizales RM-253</v>
          </cell>
          <cell r="E2997"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2997" t="str">
            <v>m2</v>
          </cell>
          <cell r="G2997">
            <v>120</v>
          </cell>
          <cell r="H2997">
            <v>6221</v>
          </cell>
          <cell r="I2997">
            <v>2248800</v>
          </cell>
        </row>
        <row r="2998">
          <cell r="D2998" t="str">
            <v>AS Bogota Salud Mental-346</v>
          </cell>
          <cell r="E2998"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2998" t="str">
            <v>m2</v>
          </cell>
          <cell r="G2998">
            <v>1300</v>
          </cell>
          <cell r="H2998">
            <v>6221</v>
          </cell>
          <cell r="I2998">
            <v>8087300</v>
          </cell>
        </row>
        <row r="2999">
          <cell r="D2999" t="str">
            <v>IG Medellin Pedregal-112</v>
          </cell>
          <cell r="E2999"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2999" t="str">
            <v>m2</v>
          </cell>
          <cell r="G2999">
            <v>24</v>
          </cell>
          <cell r="H2999">
            <v>18740</v>
          </cell>
          <cell r="I2999">
            <v>449760</v>
          </cell>
        </row>
        <row r="3000">
          <cell r="D3000" t="str">
            <v>IG Medellin Bellavista-40</v>
          </cell>
          <cell r="E3000"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0" t="str">
            <v>m2</v>
          </cell>
          <cell r="G3000">
            <v>855</v>
          </cell>
          <cell r="H3000">
            <v>18740</v>
          </cell>
          <cell r="I3000">
            <v>16022700</v>
          </cell>
        </row>
        <row r="3001">
          <cell r="D3001" t="str">
            <v>IG Florencia Cunduy-42</v>
          </cell>
          <cell r="E3001"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1" t="str">
            <v>m2</v>
          </cell>
          <cell r="G3001">
            <v>700</v>
          </cell>
          <cell r="H3001">
            <v>18740</v>
          </cell>
          <cell r="I3001">
            <v>13118000</v>
          </cell>
        </row>
        <row r="3002">
          <cell r="D3002" t="str">
            <v xml:space="preserve"> AS Medellin Bellavista-133</v>
          </cell>
          <cell r="E3002"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2" t="str">
            <v>m2</v>
          </cell>
          <cell r="G3002">
            <v>1715</v>
          </cell>
          <cell r="H3002">
            <v>18740</v>
          </cell>
          <cell r="I3002">
            <v>32139100</v>
          </cell>
        </row>
        <row r="3003">
          <cell r="D3003" t="str">
            <v>AS Itagui-126</v>
          </cell>
          <cell r="E3003"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3" t="str">
            <v>m2</v>
          </cell>
          <cell r="G3003">
            <v>320</v>
          </cell>
          <cell r="H3003">
            <v>18740</v>
          </cell>
          <cell r="I3003">
            <v>5996800</v>
          </cell>
        </row>
        <row r="3004">
          <cell r="D3004" t="str">
            <v>AS Medellin Pedregal-83</v>
          </cell>
          <cell r="E3004"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4" t="str">
            <v>m2</v>
          </cell>
          <cell r="G3004">
            <v>220</v>
          </cell>
          <cell r="H3004">
            <v>18740</v>
          </cell>
          <cell r="I3004">
            <v>4122800</v>
          </cell>
        </row>
        <row r="3005">
          <cell r="D3005" t="str">
            <v>AS Cartagena-260</v>
          </cell>
          <cell r="E3005"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5" t="str">
            <v>m2</v>
          </cell>
          <cell r="G3005">
            <v>382</v>
          </cell>
          <cell r="H3005">
            <v>18740</v>
          </cell>
          <cell r="I3005">
            <v>7158680</v>
          </cell>
        </row>
        <row r="3006">
          <cell r="D3006" t="str">
            <v>AS Sincelejo-160</v>
          </cell>
          <cell r="E3006"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6" t="str">
            <v>m2</v>
          </cell>
          <cell r="G3006">
            <v>21</v>
          </cell>
          <cell r="H3006">
            <v>18740</v>
          </cell>
          <cell r="I3006">
            <v>393540</v>
          </cell>
        </row>
        <row r="3007">
          <cell r="D3007" t="str">
            <v>AS Bucaramanga-310</v>
          </cell>
          <cell r="E3007"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7" t="str">
            <v>m2</v>
          </cell>
          <cell r="G3007">
            <v>530</v>
          </cell>
          <cell r="H3007">
            <v>18740</v>
          </cell>
          <cell r="I3007">
            <v>9932200</v>
          </cell>
        </row>
        <row r="3008">
          <cell r="D3008" t="str">
            <v>AS Bogota Buen Pastor-155</v>
          </cell>
          <cell r="E3008" t="str">
            <v>Pintura Vinilo 100% acrílica plástica mate, con altos sólidos, de alta calidad con máxima protección para intemperie; alta elasticidad, hidrorepelente; resistente a algas, hongos, adhesión de suciedad, álcali y humos; sin contenido de plomo ni cromo; aplicada en tres (3) capas, tipo Koraza Doble Vida de PINTUCO o equivalente de igual calidad o superior. Incluye preparación de superficie</v>
          </cell>
          <cell r="F3008" t="str">
            <v>m2</v>
          </cell>
          <cell r="G3008">
            <v>70</v>
          </cell>
          <cell r="H3008">
            <v>18740</v>
          </cell>
          <cell r="I3008">
            <v>1311800</v>
          </cell>
        </row>
        <row r="3009">
          <cell r="D3009" t="str">
            <v>AS Acacias-203</v>
          </cell>
          <cell r="E3009" t="str">
            <v>Pintura Vinilo acrílica plástica lavable Tipo 1 sobre cielos rasos, aplicado en tres (3) capas. Incluye andamiaje y elementos para trabajo en altura, preparación de superficie</v>
          </cell>
          <cell r="F3009" t="str">
            <v>m2</v>
          </cell>
          <cell r="G3009">
            <v>167</v>
          </cell>
          <cell r="H3009">
            <v>13664</v>
          </cell>
          <cell r="I3009">
            <v>2281888</v>
          </cell>
        </row>
        <row r="3010">
          <cell r="D3010" t="str">
            <v>AS Tumaco-392</v>
          </cell>
          <cell r="E3010" t="str">
            <v>Pintura Vinilo acrílica plástica lavable Tipo 1 sobre cielos rasos, aplicado en tres (3) capas. Incluye andamiaje y elementos para trabajo en altura, preparación de superficie</v>
          </cell>
          <cell r="F3010" t="str">
            <v>m2</v>
          </cell>
          <cell r="G3010">
            <v>112</v>
          </cell>
          <cell r="H3010">
            <v>13664</v>
          </cell>
          <cell r="I3010">
            <v>1530368</v>
          </cell>
        </row>
        <row r="3011">
          <cell r="D3011" t="str">
            <v>AS Apartado-379</v>
          </cell>
          <cell r="E3011" t="str">
            <v>Pintura Vinilo acrílica plástica lavable Tipo 1 sobre cielos rasos, aplicado en tres (3) capas. Incluye andamiaje y elementos para trabajo en altura, preparación de superficie</v>
          </cell>
          <cell r="F3011" t="str">
            <v>m2</v>
          </cell>
          <cell r="G3011">
            <v>167</v>
          </cell>
          <cell r="H3011">
            <v>13664</v>
          </cell>
          <cell r="I3011">
            <v>2281888</v>
          </cell>
        </row>
        <row r="3012">
          <cell r="D3012" t="str">
            <v>IG Valledupar-183</v>
          </cell>
          <cell r="E3012" t="str">
            <v>Pintura Vinilo acrílica plástica lavable Tipo 1 sobre cielos rasos, aplicado en tres (3) capas. Incluye andamiaje y elementos para trabajo en altura, preparación de superficie.</v>
          </cell>
          <cell r="F3012" t="str">
            <v>m2</v>
          </cell>
          <cell r="G3012">
            <v>125</v>
          </cell>
          <cell r="H3012">
            <v>13664</v>
          </cell>
          <cell r="I3012">
            <v>1708000</v>
          </cell>
        </row>
        <row r="3013">
          <cell r="D3013" t="str">
            <v>IG Aguachica-106</v>
          </cell>
          <cell r="E3013" t="str">
            <v>Pintura Vinilo acrílica plástica lavable Tipo 1 sobre cielos rasos, aplicado en tres (3) capas. Incluye andamiaje y elementos para trabajo en altura, preparación de superficie.</v>
          </cell>
          <cell r="F3013" t="str">
            <v>m2</v>
          </cell>
          <cell r="G3013">
            <v>80</v>
          </cell>
          <cell r="H3013">
            <v>13664</v>
          </cell>
          <cell r="I3013">
            <v>1093120</v>
          </cell>
        </row>
        <row r="3014">
          <cell r="D3014" t="str">
            <v xml:space="preserve"> AS Medellin Bellavista-134</v>
          </cell>
          <cell r="E3014" t="str">
            <v>Pintura Vinilo acrílica plástica lavable Tipo 1 sobre cielos rasos, aplicado en tres (3) capas. Incluye andamiaje y elementos para trabajo en altura, preparación de superficie.</v>
          </cell>
          <cell r="F3014" t="str">
            <v>m2</v>
          </cell>
          <cell r="G3014">
            <v>1950</v>
          </cell>
          <cell r="H3014">
            <v>13664</v>
          </cell>
          <cell r="I3014">
            <v>26644800</v>
          </cell>
        </row>
        <row r="3015">
          <cell r="D3015" t="str">
            <v>AS Itagui-129</v>
          </cell>
          <cell r="E3015" t="str">
            <v>Pintura Vinilo acrílica plástica lavable Tipo 1 sobre cielos rasos, aplicado en tres (3) capas. Incluye andamiaje y elementos para trabajo en altura, preparación de superficie.</v>
          </cell>
          <cell r="F3015" t="str">
            <v>m2</v>
          </cell>
          <cell r="G3015">
            <v>543</v>
          </cell>
          <cell r="H3015">
            <v>13664</v>
          </cell>
          <cell r="I3015">
            <v>7419552</v>
          </cell>
        </row>
        <row r="3016">
          <cell r="D3016" t="str">
            <v>AS Puerto Triunfo-107</v>
          </cell>
          <cell r="E3016" t="str">
            <v>Pintura Vinilo acrílica plástica lavable Tipo 1 sobre cielos rasos, aplicado en tres (3) capas. Incluye andamiaje y elementos para trabajo en altura, preparación de superficie.</v>
          </cell>
          <cell r="F3016" t="str">
            <v>m2</v>
          </cell>
          <cell r="G3016">
            <v>150</v>
          </cell>
          <cell r="H3016">
            <v>13664</v>
          </cell>
          <cell r="I3016">
            <v>2049600</v>
          </cell>
        </row>
        <row r="3017">
          <cell r="D3017" t="str">
            <v>AS Medellin Pedregal-86</v>
          </cell>
          <cell r="E3017" t="str">
            <v>Pintura Vinilo acrílica plástica lavable Tipo 1 sobre cielos rasos, aplicado en tres (3) capas. Incluye andamiaje y elementos para trabajo en altura, preparación de superficie.</v>
          </cell>
          <cell r="F3017" t="str">
            <v>m2</v>
          </cell>
          <cell r="G3017">
            <v>540</v>
          </cell>
          <cell r="H3017">
            <v>13664</v>
          </cell>
          <cell r="I3017">
            <v>7378560</v>
          </cell>
        </row>
        <row r="3018">
          <cell r="D3018" t="str">
            <v>AS Bucaramanga-313</v>
          </cell>
          <cell r="E3018" t="str">
            <v>Pintura Vinilo acrílica plástica lavable Tipo 1 sobre cielos rasos, aplicado en tres (3) capas. Incluye andamiaje y elementos para trabajo en altura, preparación de superficie.</v>
          </cell>
          <cell r="F3018" t="str">
            <v>m2</v>
          </cell>
          <cell r="G3018">
            <v>186</v>
          </cell>
          <cell r="H3018">
            <v>13664</v>
          </cell>
          <cell r="I3018">
            <v>2541504</v>
          </cell>
        </row>
        <row r="3019">
          <cell r="D3019" t="str">
            <v>AS Bogota Area Sanidad-112</v>
          </cell>
          <cell r="E3019" t="str">
            <v>Pintura Vinilo acrílica plástica lavable Tipo 1 sobre cielos rasos, aplicado en tres (3) capas. Incluye andamiaje y elementos para trabajo en altura, preparación de superficie.</v>
          </cell>
          <cell r="F3019" t="str">
            <v>m2</v>
          </cell>
          <cell r="G3019">
            <v>553</v>
          </cell>
          <cell r="H3019">
            <v>13664</v>
          </cell>
          <cell r="I3019">
            <v>7556192</v>
          </cell>
        </row>
        <row r="3020">
          <cell r="D3020" t="str">
            <v>IG Leticia-135</v>
          </cell>
          <cell r="E3020" t="str">
            <v>Pintura Vinilo acrílica plástica lavable Tipo 1 sobre cielos rasos, aplicado en tres (3) capas. Incluye andamiaje y elementos para trabajo en altura, preparación de superficie.</v>
          </cell>
          <cell r="F3020" t="str">
            <v>m2</v>
          </cell>
          <cell r="G3020">
            <v>380</v>
          </cell>
          <cell r="H3020">
            <v>13664.3</v>
          </cell>
          <cell r="I3020">
            <v>5192434</v>
          </cell>
        </row>
        <row r="3021">
          <cell r="D3021" t="str">
            <v>IG Manizales RM-184</v>
          </cell>
          <cell r="E3021" t="str">
            <v>Pintura Vinilo acrílica plástica lavable Tipo 1 sobre cielos rasos, aplicado en tres (3) capas. Incluye andamiaje y elementos para trabajo en altura, preparación de superficie.</v>
          </cell>
          <cell r="F3021" t="str">
            <v>m2</v>
          </cell>
          <cell r="G3021">
            <v>200</v>
          </cell>
          <cell r="H3021">
            <v>13664.3</v>
          </cell>
          <cell r="I3021">
            <v>2732800</v>
          </cell>
        </row>
        <row r="3022">
          <cell r="D3022" t="str">
            <v>IG Manizales RM-351</v>
          </cell>
          <cell r="E3022" t="str">
            <v>Pintura Vinilo acrílica plástica lavable Tipo 1 sobre cielos rasos, aplicado en tres (3) capas. Incluye andamiaje y elementos para trabajo en altura, preparación de superficie.</v>
          </cell>
          <cell r="F3022" t="str">
            <v>m²</v>
          </cell>
          <cell r="G3022">
            <v>450</v>
          </cell>
          <cell r="H3022">
            <v>13664.3</v>
          </cell>
          <cell r="I3022">
            <v>6148800</v>
          </cell>
        </row>
        <row r="3023">
          <cell r="D3023" t="str">
            <v>IG Manizales RM-162</v>
          </cell>
          <cell r="E3023" t="str">
            <v>Pintura Vinilo acrílica plástica lavable Tipo 1, aplicado en tres (3) capas. Incluye preparación de superficie</v>
          </cell>
          <cell r="F3023" t="str">
            <v>m2</v>
          </cell>
          <cell r="G3023">
            <v>120</v>
          </cell>
          <cell r="H3023">
            <v>10511</v>
          </cell>
          <cell r="I3023">
            <v>1261320</v>
          </cell>
        </row>
        <row r="3024">
          <cell r="D3024" t="str">
            <v>AS Bogota Salud Mental-345</v>
          </cell>
          <cell r="E3024" t="str">
            <v>Pintura Vinilo acrílica plástica lavable Tipo 1, aplicado en tres (3) capas. Incluye preparación de superficie</v>
          </cell>
          <cell r="F3024" t="str">
            <v>m2</v>
          </cell>
          <cell r="G3024">
            <v>1744.75</v>
          </cell>
          <cell r="H3024">
            <v>10511</v>
          </cell>
          <cell r="I3024">
            <v>10854089.75</v>
          </cell>
        </row>
        <row r="3025">
          <cell r="D3025" t="str">
            <v>IG Leticia-132</v>
          </cell>
          <cell r="E3025" t="str">
            <v>Pintura Vinilo acrílica plástica lavable Tipo 1, aplicado en tres (3) capas. Incluye preparación de superficie</v>
          </cell>
          <cell r="F3025" t="str">
            <v>m2</v>
          </cell>
          <cell r="G3025">
            <v>903.6</v>
          </cell>
          <cell r="H3025">
            <v>10511</v>
          </cell>
          <cell r="I3025">
            <v>9497739.5999999996</v>
          </cell>
        </row>
        <row r="3026">
          <cell r="D3026" t="str">
            <v>IG Apartado-79</v>
          </cell>
          <cell r="E3026" t="str">
            <v>Pintura Vinilo acrílica plástica lavable Tipo 1, aplicado en tres (3) capas. Incluye preparación de superficie</v>
          </cell>
          <cell r="F3026" t="str">
            <v>m2</v>
          </cell>
          <cell r="G3026">
            <v>1400</v>
          </cell>
          <cell r="H3026">
            <v>10511</v>
          </cell>
          <cell r="I3026">
            <v>14715400</v>
          </cell>
        </row>
        <row r="3027">
          <cell r="D3027" t="str">
            <v>IG Bogota la Picota-70</v>
          </cell>
          <cell r="E3027" t="str">
            <v>Pintura Vinilo acrílica plástica lavable Tipo 1, aplicado en tres (3) capas. Incluye preparación de superficie</v>
          </cell>
          <cell r="F3027" t="str">
            <v>m2</v>
          </cell>
          <cell r="G3027">
            <v>4545</v>
          </cell>
          <cell r="H3027">
            <v>10511</v>
          </cell>
          <cell r="I3027">
            <v>47772495</v>
          </cell>
        </row>
        <row r="3028">
          <cell r="D3028" t="str">
            <v>IG Bogota La Modelo-235</v>
          </cell>
          <cell r="E3028" t="str">
            <v>Pintura Vinilo acrílica plástica lavable Tipo 1, aplicado en tres (3) capas. Incluye preparación de superficie</v>
          </cell>
          <cell r="F3028" t="str">
            <v>m2</v>
          </cell>
          <cell r="G3028">
            <v>300</v>
          </cell>
          <cell r="H3028">
            <v>10511</v>
          </cell>
          <cell r="I3028">
            <v>3153300</v>
          </cell>
        </row>
        <row r="3029">
          <cell r="D3029" t="str">
            <v>IG Valledupar-182</v>
          </cell>
          <cell r="E3029" t="str">
            <v>Pintura Vinilo acrílica plástica lavable Tipo 1, aplicado en tres (3) capas. Incluye preparación de superficie</v>
          </cell>
          <cell r="F3029" t="str">
            <v>m2</v>
          </cell>
          <cell r="G3029">
            <v>1340</v>
          </cell>
          <cell r="H3029">
            <v>10511</v>
          </cell>
          <cell r="I3029">
            <v>14084740</v>
          </cell>
        </row>
        <row r="3030">
          <cell r="D3030" t="str">
            <v>IG Pitalito-84</v>
          </cell>
          <cell r="E3030" t="str">
            <v>Pintura Vinilo acrílica plástica lavable Tipo 1, aplicado en tres (3) capas. Incluye preparación de superficie</v>
          </cell>
          <cell r="F3030" t="str">
            <v>m2</v>
          </cell>
          <cell r="G3030">
            <v>200</v>
          </cell>
          <cell r="H3030">
            <v>10511</v>
          </cell>
          <cell r="I3030">
            <v>2102200</v>
          </cell>
        </row>
        <row r="3031">
          <cell r="D3031" t="str">
            <v>IG Neiva-67</v>
          </cell>
          <cell r="E3031" t="str">
            <v>Pintura Vinilo acrílica plástica lavable Tipo 1, aplicado en tres (3) capas. Incluye preparación de superficie</v>
          </cell>
          <cell r="F3031" t="str">
            <v>m2</v>
          </cell>
          <cell r="G3031">
            <v>500</v>
          </cell>
          <cell r="H3031">
            <v>10511</v>
          </cell>
          <cell r="I3031">
            <v>5255500</v>
          </cell>
        </row>
        <row r="3032">
          <cell r="D3032" t="str">
            <v>IG Garzon-37</v>
          </cell>
          <cell r="E3032" t="str">
            <v>Pintura Vinilo acrílica plástica lavable Tipo 1, aplicado en tres (3) capas. Incluye preparación de superficie</v>
          </cell>
          <cell r="F3032" t="str">
            <v>m2</v>
          </cell>
          <cell r="G3032">
            <v>32.4</v>
          </cell>
          <cell r="H3032">
            <v>10511</v>
          </cell>
          <cell r="I3032">
            <v>340556.4</v>
          </cell>
        </row>
        <row r="3033">
          <cell r="D3033" t="str">
            <v>IG Chaparral-106</v>
          </cell>
          <cell r="E3033" t="str">
            <v>Pintura Vinilo acrílica plástica lavable Tipo 1, aplicado en tres (3) capas. Incluye preparación de superficie</v>
          </cell>
          <cell r="F3033" t="str">
            <v>m2</v>
          </cell>
          <cell r="G3033">
            <v>320</v>
          </cell>
          <cell r="H3033">
            <v>10511</v>
          </cell>
          <cell r="I3033">
            <v>3363520</v>
          </cell>
        </row>
        <row r="3034">
          <cell r="D3034" t="str">
            <v>IG Santa Rosa -96</v>
          </cell>
          <cell r="E3034" t="str">
            <v>Pintura Vinilo acrílica plástica lavable Tipo 1, aplicado en tres (3) capas. Incluye preparación de superficie</v>
          </cell>
          <cell r="F3034" t="str">
            <v>m2</v>
          </cell>
          <cell r="G3034">
            <v>840</v>
          </cell>
          <cell r="H3034">
            <v>10511</v>
          </cell>
          <cell r="I3034">
            <v>8829240</v>
          </cell>
        </row>
        <row r="3035">
          <cell r="D3035" t="str">
            <v>IG Santa Rosa -104</v>
          </cell>
          <cell r="E3035" t="str">
            <v>Pintura Vinilo acrílica plástica lavable Tipo 1, aplicado en tres (3) capas. Incluye preparación de superficie</v>
          </cell>
          <cell r="F3035" t="str">
            <v>m2</v>
          </cell>
          <cell r="G3035">
            <v>300</v>
          </cell>
          <cell r="H3035">
            <v>10511</v>
          </cell>
          <cell r="I3035">
            <v>3153300</v>
          </cell>
        </row>
        <row r="3036">
          <cell r="D3036" t="str">
            <v>IG Santa Rosa -186</v>
          </cell>
          <cell r="E3036" t="str">
            <v>Pintura Vinilo acrílica plástica lavable Tipo 1, aplicado en tres (3) capas. Incluye preparación de superficie</v>
          </cell>
          <cell r="F3036" t="str">
            <v>m2</v>
          </cell>
          <cell r="G3036">
            <v>412.45</v>
          </cell>
          <cell r="H3036">
            <v>10511</v>
          </cell>
          <cell r="I3036">
            <v>4335243</v>
          </cell>
        </row>
        <row r="3037">
          <cell r="D3037" t="str">
            <v>IG Tunja-39</v>
          </cell>
          <cell r="E3037" t="str">
            <v>Pintura Vinilo acrílica plástica lavable Tipo 1, aplicado en tres (3) capas. Incluye preparación de superficie</v>
          </cell>
          <cell r="F3037" t="str">
            <v>m2</v>
          </cell>
          <cell r="G3037">
            <v>154.08850000000001</v>
          </cell>
          <cell r="H3037">
            <v>10511</v>
          </cell>
          <cell r="I3037">
            <v>1619624.22</v>
          </cell>
        </row>
        <row r="3038">
          <cell r="D3038" t="str">
            <v>IG Tunja-85</v>
          </cell>
          <cell r="E3038" t="str">
            <v>Pintura Vinilo acrílica plástica lavable Tipo 1, aplicado en tres (3) capas. Incluye preparación de superficie</v>
          </cell>
          <cell r="F3038" t="str">
            <v>m2</v>
          </cell>
          <cell r="G3038">
            <v>62.4</v>
          </cell>
          <cell r="H3038">
            <v>10511</v>
          </cell>
          <cell r="I3038">
            <v>655886.4</v>
          </cell>
        </row>
        <row r="3039">
          <cell r="D3039" t="str">
            <v>IG Tunja-117</v>
          </cell>
          <cell r="E3039" t="str">
            <v>Pintura Vinilo acrílica plástica lavable Tipo 1, aplicado en tres (3) capas. Incluye preparación de superficie</v>
          </cell>
          <cell r="F3039" t="str">
            <v>m2</v>
          </cell>
          <cell r="G3039">
            <v>34.683999999999997</v>
          </cell>
          <cell r="H3039">
            <v>10511</v>
          </cell>
          <cell r="I3039">
            <v>364563.52</v>
          </cell>
        </row>
        <row r="3040">
          <cell r="D3040" t="str">
            <v>IG Tunja-129</v>
          </cell>
          <cell r="E3040" t="str">
            <v>Pintura Vinilo acrílica plástica lavable Tipo 1, aplicado en tres (3) capas. Incluye preparación de superficie</v>
          </cell>
          <cell r="F3040" t="str">
            <v>m2</v>
          </cell>
          <cell r="G3040">
            <v>112.476</v>
          </cell>
          <cell r="H3040">
            <v>10511</v>
          </cell>
          <cell r="I3040">
            <v>1182235.24</v>
          </cell>
        </row>
        <row r="3041">
          <cell r="D3041" t="str">
            <v>IG Tunja-173</v>
          </cell>
          <cell r="E3041" t="str">
            <v>Pintura Vinilo acrílica plástica lavable Tipo 1, aplicado en tres (3) capas. Incluye preparación de superficie</v>
          </cell>
          <cell r="F3041" t="str">
            <v>m2</v>
          </cell>
          <cell r="G3041">
            <v>2.4</v>
          </cell>
          <cell r="H3041">
            <v>10511</v>
          </cell>
          <cell r="I3041">
            <v>25226.400000000001</v>
          </cell>
        </row>
        <row r="3042">
          <cell r="D3042" t="str">
            <v>IG Tunja-208</v>
          </cell>
          <cell r="E3042" t="str">
            <v>Pintura Vinilo acrílica plástica lavable Tipo 1, aplicado en tres (3) capas. Incluye preparación de superficie</v>
          </cell>
          <cell r="F3042" t="str">
            <v>m2</v>
          </cell>
          <cell r="G3042">
            <v>180</v>
          </cell>
          <cell r="H3042">
            <v>10511</v>
          </cell>
          <cell r="I3042">
            <v>1891980</v>
          </cell>
        </row>
        <row r="3043">
          <cell r="D3043" t="str">
            <v>AS Puerto Triunfo-105</v>
          </cell>
          <cell r="E3043" t="str">
            <v>Pintura Vinilo acrílica plástica lavable Tipo 1, aplicado en tres (3) capas. Incluye preparación de superficie</v>
          </cell>
          <cell r="F3043" t="str">
            <v>m2</v>
          </cell>
          <cell r="G3043">
            <v>230</v>
          </cell>
          <cell r="H3043">
            <v>10511</v>
          </cell>
          <cell r="I3043">
            <v>2417530</v>
          </cell>
        </row>
        <row r="3044">
          <cell r="D3044" t="str">
            <v>AS Acacias-199</v>
          </cell>
          <cell r="E3044" t="str">
            <v>Pintura Vinilo acrílica plástica lavable Tipo 1, aplicado en tres (3) capas. Incluye preparación de superficie</v>
          </cell>
          <cell r="F3044" t="str">
            <v>m2</v>
          </cell>
          <cell r="G3044">
            <v>960</v>
          </cell>
          <cell r="H3044">
            <v>10511</v>
          </cell>
          <cell r="I3044">
            <v>10090560</v>
          </cell>
        </row>
        <row r="3045">
          <cell r="D3045" t="str">
            <v>AS Bucaramanga-309</v>
          </cell>
          <cell r="E3045" t="str">
            <v>Pintura Vinilo acrílica plástica lavable Tipo 1, aplicado en tres (3) capas. Incluye preparación de superficie</v>
          </cell>
          <cell r="F3045" t="str">
            <v>m2</v>
          </cell>
          <cell r="G3045">
            <v>395</v>
          </cell>
          <cell r="H3045">
            <v>10511</v>
          </cell>
          <cell r="I3045">
            <v>4151845</v>
          </cell>
        </row>
        <row r="3046">
          <cell r="D3046" t="str">
            <v>AS Bogota Area Sanidad-110</v>
          </cell>
          <cell r="E3046" t="str">
            <v>Pintura Vinilo acrílica plástica lavable Tipo 1, aplicado en tres (3) capas. Incluye preparación de superficie</v>
          </cell>
          <cell r="F3046" t="str">
            <v>m2</v>
          </cell>
          <cell r="G3046">
            <v>410</v>
          </cell>
          <cell r="H3046">
            <v>10511</v>
          </cell>
          <cell r="I3046">
            <v>4309510</v>
          </cell>
        </row>
        <row r="3047">
          <cell r="D3047" t="str">
            <v>AS Tumaco-387</v>
          </cell>
          <cell r="E3047" t="str">
            <v>Pintura Vinilo acrílica plástica lavable Tipo 1, aplicado en tres (3) capas. Incluye preparación de superficie</v>
          </cell>
          <cell r="F3047" t="str">
            <v>m2</v>
          </cell>
          <cell r="G3047">
            <v>643</v>
          </cell>
          <cell r="H3047">
            <v>10511</v>
          </cell>
          <cell r="I3047">
            <v>6758573</v>
          </cell>
        </row>
        <row r="3048">
          <cell r="D3048" t="str">
            <v>AS Apartado-375</v>
          </cell>
          <cell r="E3048" t="str">
            <v>Pintura Vinilo acrílica plástica lavable Tipo 1, aplicado en tres (3) capas. Incluye preparación de superficie</v>
          </cell>
          <cell r="F3048" t="str">
            <v>m2</v>
          </cell>
          <cell r="G3048">
            <v>960</v>
          </cell>
          <cell r="H3048">
            <v>10511</v>
          </cell>
          <cell r="I3048">
            <v>10090560</v>
          </cell>
        </row>
        <row r="3049">
          <cell r="D3049" t="str">
            <v>IG Manizales RM-350</v>
          </cell>
          <cell r="E3049" t="str">
            <v>Pintura Vinilo acrílica plástica lavable Tipo 1, aplicado en tres (3) capas. Incluye preparación de superficie</v>
          </cell>
          <cell r="F3049" t="str">
            <v>m²</v>
          </cell>
          <cell r="G3049">
            <v>1800</v>
          </cell>
          <cell r="H3049">
            <v>10511</v>
          </cell>
          <cell r="I3049">
            <v>18919800</v>
          </cell>
        </row>
        <row r="3050">
          <cell r="D3050" t="str">
            <v>IG Magangue-93</v>
          </cell>
          <cell r="E3050" t="str">
            <v>Pintura Vinilo acrílica plástica semi-lavable Tipo 2, aplicado en tres (3) capas. Incluye preparación de superficie</v>
          </cell>
          <cell r="F3050" t="str">
            <v>m2</v>
          </cell>
          <cell r="G3050">
            <v>180</v>
          </cell>
          <cell r="H3050">
            <v>10048</v>
          </cell>
          <cell r="I3050">
            <v>1808640</v>
          </cell>
        </row>
        <row r="3051">
          <cell r="D3051" t="str">
            <v>IG Monteria-95</v>
          </cell>
          <cell r="E3051" t="str">
            <v>Pintura Vinilo acrílica plástica semi-lavable Tipo 2, aplicado en tres (3) capas. Incluye preparación de superficie</v>
          </cell>
          <cell r="F3051" t="str">
            <v>m2</v>
          </cell>
          <cell r="G3051">
            <v>201</v>
          </cell>
          <cell r="H3051">
            <v>10048</v>
          </cell>
          <cell r="I3051">
            <v>2019648</v>
          </cell>
        </row>
        <row r="3052">
          <cell r="D3052" t="str">
            <v>IG Corozal-99</v>
          </cell>
          <cell r="E3052" t="str">
            <v>Pintura Vinilo acrílica plástica semi-lavable Tipo 2, aplicado en tres (3) capas. Incluye preparación de superficie</v>
          </cell>
          <cell r="F3052" t="str">
            <v>m2</v>
          </cell>
          <cell r="G3052">
            <v>201</v>
          </cell>
          <cell r="H3052">
            <v>10048</v>
          </cell>
          <cell r="I3052">
            <v>2019648</v>
          </cell>
        </row>
        <row r="3053">
          <cell r="D3053" t="str">
            <v>IG Tunja-197</v>
          </cell>
          <cell r="E3053" t="str">
            <v>Pintura Vinilo acrílica plástica semi-lavable Tipo 2, aplicado en tres (3) capas. Incluye preparación de superficie</v>
          </cell>
          <cell r="F3053" t="str">
            <v>m2</v>
          </cell>
          <cell r="G3053">
            <v>78.974999999999994</v>
          </cell>
          <cell r="H3053">
            <v>10048</v>
          </cell>
          <cell r="I3053">
            <v>793541</v>
          </cell>
        </row>
        <row r="3054">
          <cell r="D3054" t="str">
            <v>IG Tunja-213</v>
          </cell>
          <cell r="E3054" t="str">
            <v>Pintura Vinilo acrílica plástica semi-lavable Tipo 2, aplicado en tres (3) capas. Incluye preparación de superficie</v>
          </cell>
          <cell r="F3054" t="str">
            <v>m2</v>
          </cell>
          <cell r="G3054">
            <v>180</v>
          </cell>
          <cell r="H3054">
            <v>10048</v>
          </cell>
          <cell r="I3054">
            <v>1808640</v>
          </cell>
        </row>
        <row r="3055">
          <cell r="D3055" t="str">
            <v>AS Tumaco-388</v>
          </cell>
          <cell r="E3055" t="str">
            <v>Pintura Vinilo acrílica plástica semi-lavable Tipo 2, aplicado en tres (3) capas. Incluye preparación de superficie</v>
          </cell>
          <cell r="F3055" t="str">
            <v>m2</v>
          </cell>
          <cell r="G3055">
            <v>0</v>
          </cell>
          <cell r="H3055">
            <v>10048</v>
          </cell>
          <cell r="I3055" t="str">
            <v xml:space="preserve">  </v>
          </cell>
        </row>
        <row r="3056">
          <cell r="D3056" t="str">
            <v>IG Pitalito-46</v>
          </cell>
          <cell r="E3056" t="str">
            <v>Piso falso / Bajo piso / Pre-Losa en bloque hueco No. 5 estriado 33x11,5x23 cm y sobreplaca de concreto 3.000 psi, bloques colocados acostados sobre su cara más amplia, en capa sencilla (h.=11,5cm), sobreplaca de concreto e.=5cm, logrando una altura total de 16,5 cm. NO incluye malla electrosoldada</v>
          </cell>
          <cell r="F3056" t="str">
            <v>m2</v>
          </cell>
          <cell r="G3056">
            <v>119</v>
          </cell>
          <cell r="H3056">
            <v>38500</v>
          </cell>
          <cell r="I3056">
            <v>4581500</v>
          </cell>
        </row>
        <row r="3057">
          <cell r="D3057" t="str">
            <v>IG Neiva-34</v>
          </cell>
          <cell r="E3057" t="str">
            <v>Piso falso / Bajo piso / Pre-Losa en bloque hueco No. 5 estriado 33x11,5x23 cm y sobreplaca de concreto 3.000 psi, bloques colocados acostados sobre su cara más amplia, en capa sencilla (h.=11,5cm), sobreplaca de concreto e.=5cm, logrando una altura total de 16,5 cm. NO incluye malla electrosoldada</v>
          </cell>
          <cell r="F3057" t="str">
            <v>m2</v>
          </cell>
          <cell r="G3057">
            <v>289.89999999999998</v>
          </cell>
          <cell r="H3057">
            <v>38500</v>
          </cell>
          <cell r="I3057">
            <v>11161150</v>
          </cell>
        </row>
        <row r="3058">
          <cell r="D3058" t="str">
            <v>IG Tunja-133</v>
          </cell>
          <cell r="E3058" t="str">
            <v>Piso falso / Bajo piso / Pre-Losa en bloque hueco No. 5 estriado 33x11,5x23 cm y sobreplaca de concreto 3.000 psi, bloques colocados acostados sobre su cara más amplia, en capa sencilla (h.=11,5cm), sobreplaca de concreto e.=5cm, logrando una altura total de 16,5 cm. NO incluye malla electrosoldada</v>
          </cell>
          <cell r="F3058" t="str">
            <v>m2</v>
          </cell>
          <cell r="G3058">
            <v>56.326999999999998</v>
          </cell>
          <cell r="H3058">
            <v>38500</v>
          </cell>
          <cell r="I3058">
            <v>2168590</v>
          </cell>
        </row>
        <row r="3059">
          <cell r="D3059" t="str">
            <v>AS Bogota Salud Mental-254</v>
          </cell>
          <cell r="E3059" t="str">
            <v>Piso falso / Bajo piso / Pre-Losa en bloque hueco No. 5 estriado 33x11,5x23 cm y sobreplaca de concreto 3.000 psi, bloques colocados acostados sobre su cara más amplia, en capa sencilla (h.=11,5cm), sobreplaca de concreto e.=5cm, logrando una altura total de 16,5 cm. NO incluye malla electrosoldada</v>
          </cell>
          <cell r="F3059" t="str">
            <v>m2</v>
          </cell>
          <cell r="G3059">
            <v>40</v>
          </cell>
          <cell r="H3059">
            <v>38500</v>
          </cell>
          <cell r="I3059">
            <v>1540000</v>
          </cell>
        </row>
        <row r="3060">
          <cell r="D3060" t="str">
            <v>IG Valledupar-131</v>
          </cell>
          <cell r="E3060" t="str">
            <v>Piso falso / Bajo piso / Pre-Losa en bloque hueco No. 5 estriado 33x11,5x23 cm y sobreplaca de concreto 3.000 psi, bloques colocados acostados sobre su cara más amplia, en capa sencilla (h.=11,5cm), sobreplaca de concreto e.=6.5cm, logrando una altura total de 18 cm. NO incluye malla electrosoldada.</v>
          </cell>
          <cell r="F3060" t="str">
            <v>m2</v>
          </cell>
          <cell r="G3060">
            <v>230</v>
          </cell>
          <cell r="H3060">
            <v>44078</v>
          </cell>
          <cell r="I3060">
            <v>10137940</v>
          </cell>
        </row>
        <row r="3061">
          <cell r="D3061" t="str">
            <v>AS Bogota Picota-116</v>
          </cell>
          <cell r="E3061" t="str">
            <v>Piso vinilico 30x30cm trafico pesado 3mm color almendra</v>
          </cell>
          <cell r="F3061" t="str">
            <v>m2</v>
          </cell>
          <cell r="G3061">
            <v>134.36000000000001</v>
          </cell>
          <cell r="H3061">
            <v>51164.35</v>
          </cell>
          <cell r="I3061">
            <v>6874442.0700000003</v>
          </cell>
        </row>
        <row r="3062">
          <cell r="D3062" t="str">
            <v>AS Itagui-42</v>
          </cell>
          <cell r="E3062" t="str">
            <v>Placa de contrapiso en concreto e. =10,0 cm f'c=3000 psi. Incluye polietileno cal.4 negro en doble capa como aislante e impermeabilizante contra rellenos, ejecución de dilataciones inducidas con listones de madera ubicados según planos de diseño</v>
          </cell>
          <cell r="F3062" t="str">
            <v>m2</v>
          </cell>
          <cell r="G3062">
            <v>75.75</v>
          </cell>
          <cell r="H3062">
            <v>61070</v>
          </cell>
          <cell r="I3062">
            <v>4626052.5</v>
          </cell>
        </row>
        <row r="3063">
          <cell r="D3063" t="str">
            <v xml:space="preserve"> AS Medellin Bellavista-40</v>
          </cell>
          <cell r="E3063" t="str">
            <v>Placa de contrapiso en concreto e.=10 cm f'c=3000 psi. Incluye polietileno cal.4 negro en doble capa como aislante e impermeabilizante contra rellenos, ejecución de dilataciones inducidas con listones de madera ubicados según planos de diseño</v>
          </cell>
          <cell r="F3063" t="str">
            <v>m2</v>
          </cell>
          <cell r="G3063">
            <v>164.7</v>
          </cell>
          <cell r="H3063">
            <v>61070</v>
          </cell>
          <cell r="I3063">
            <v>10058229</v>
          </cell>
        </row>
        <row r="3064">
          <cell r="D3064" t="str">
            <v xml:space="preserve"> AS Medellin Bellavista-71</v>
          </cell>
          <cell r="E3064" t="str">
            <v>Placa de contrapiso en concreto e.=10 cm f'c=3000 psi. Incluye polietileno cal.4 negro en doble capa como aislante e impermeabilizante contra rellenos, ejecución de dilataciones inducidas con listones de madera ubicados según planos de diseño</v>
          </cell>
          <cell r="F3064" t="str">
            <v>m2</v>
          </cell>
          <cell r="G3064">
            <v>164.7</v>
          </cell>
          <cell r="H3064">
            <v>61070</v>
          </cell>
          <cell r="I3064">
            <v>10058229</v>
          </cell>
        </row>
        <row r="3065">
          <cell r="D3065" t="str">
            <v xml:space="preserve"> AS Medellin Bellavista-156</v>
          </cell>
          <cell r="E3065" t="str">
            <v>Placa de contrapiso en concreto e.=10 cm f'c=3000 psi. Incluye polietileno cal.4 negro en doble capa como aislante e impermeabilizante contra rellenos, ejecución de dilataciones inducidas con listones de madera ubicados según planos de diseño</v>
          </cell>
          <cell r="F3065" t="str">
            <v>m2</v>
          </cell>
          <cell r="G3065">
            <v>66</v>
          </cell>
          <cell r="H3065">
            <v>61070</v>
          </cell>
          <cell r="I3065">
            <v>4030620</v>
          </cell>
        </row>
        <row r="3066">
          <cell r="D3066" t="str">
            <v>AS Medellin Pedregal-110</v>
          </cell>
          <cell r="E3066" t="str">
            <v>Placa de contrapiso en concreto e.=10 cm f'c=3000 psi. Incluye polietileno cal.4 negro en doble capa como aislante e impermeabilizante contra rellenos, ejecución de dilataciones inducidas con listones de madera ubicados según planos de diseño</v>
          </cell>
          <cell r="F3066" t="str">
            <v>m2</v>
          </cell>
          <cell r="G3066">
            <v>40</v>
          </cell>
          <cell r="H3066">
            <v>61070</v>
          </cell>
          <cell r="I3066">
            <v>2442800</v>
          </cell>
        </row>
        <row r="3067">
          <cell r="D3067" t="str">
            <v>IG Manizales RM-130</v>
          </cell>
          <cell r="E3067" t="str">
            <v>Placa de contrapiso en concreto e.=10 cm f'c=3000 psi. Incluye polietileno cal.4 negro en doble capa, como aislante e impermeabilizante contra rellenos</v>
          </cell>
          <cell r="F3067" t="str">
            <v>m2</v>
          </cell>
          <cell r="G3067">
            <v>100</v>
          </cell>
          <cell r="H3067">
            <v>61070</v>
          </cell>
          <cell r="I3067">
            <v>6107000</v>
          </cell>
        </row>
        <row r="3068">
          <cell r="D3068" t="str">
            <v>IG Apartado-24</v>
          </cell>
          <cell r="E3068" t="str">
            <v>Placa de contrapiso en concreto e.=10 cm f'c=3000 psi. Incluye polietileno cal.4 negro en doble capa, como aislante e impermeabilizante contra rellenos</v>
          </cell>
          <cell r="F3068" t="str">
            <v>m2</v>
          </cell>
          <cell r="G3068">
            <v>30</v>
          </cell>
          <cell r="H3068">
            <v>61070</v>
          </cell>
          <cell r="I3068">
            <v>1832100</v>
          </cell>
        </row>
        <row r="3069">
          <cell r="D3069" t="str">
            <v>IG Manizales RM-33</v>
          </cell>
          <cell r="E3069" t="str">
            <v>Placa de contrapiso en concreto e.=10 cm f'c=3000 psi. Incluye polietileno cal.4 negro en doble capa, como aislante e impermeabilizante contra rellenos</v>
          </cell>
          <cell r="F3069" t="str">
            <v>m2</v>
          </cell>
          <cell r="G3069">
            <v>50</v>
          </cell>
          <cell r="H3069">
            <v>61070</v>
          </cell>
          <cell r="I3069">
            <v>3053500</v>
          </cell>
        </row>
        <row r="3070">
          <cell r="D3070" t="str">
            <v>IG Medellin Pedregal-128</v>
          </cell>
          <cell r="E3070" t="str">
            <v>Placa de contrapiso en concreto e.=10 cm f'c=4000 psi. Incluye polietileno cal.4 negro en doble capa, como aislante e impermeabilizante contra rellenos</v>
          </cell>
          <cell r="F3070" t="str">
            <v>m2</v>
          </cell>
          <cell r="G3070">
            <v>5.0999999999999996</v>
          </cell>
          <cell r="H3070">
            <v>65158</v>
          </cell>
          <cell r="I3070">
            <v>332305.8</v>
          </cell>
        </row>
        <row r="3071">
          <cell r="D3071" t="str">
            <v>AS Itagui-71</v>
          </cell>
          <cell r="E3071" t="str">
            <v>Placa de contrapiso en concreto e.=10,0 cm f'c=3000 psi. Incluye polietileno cal.4 negro en doble capa como aislante e impermeabilizante contra rellenos, ejecución de dilataciones inducidas con listones de madera ubicados según planos de diseño</v>
          </cell>
          <cell r="F3071" t="str">
            <v>m2</v>
          </cell>
          <cell r="G3071">
            <v>85</v>
          </cell>
          <cell r="H3071">
            <v>61070</v>
          </cell>
          <cell r="I3071">
            <v>5190950</v>
          </cell>
        </row>
        <row r="3072">
          <cell r="D3072" t="str">
            <v>AS Itagui-152</v>
          </cell>
          <cell r="E3072" t="str">
            <v>Placa de contrapiso en concreto e.=10,0 cm f'c=3000 psi. Incluye polietileno cal.4 negro en doble capa como aislante e impermeabilizante contra rellenos, ejecución de dilataciones inducidas con listones de madera ubicados según planos de diseño</v>
          </cell>
          <cell r="F3072" t="str">
            <v>m2</v>
          </cell>
          <cell r="G3072">
            <v>35</v>
          </cell>
          <cell r="H3072">
            <v>61070</v>
          </cell>
          <cell r="I3072">
            <v>2137450</v>
          </cell>
        </row>
        <row r="3073">
          <cell r="D3073" t="str">
            <v>AS Puerto Triunfo-23</v>
          </cell>
          <cell r="E3073" t="str">
            <v>Placa de contrapiso en concreto e.=10,0 cm f'c=3000 psi. Incluye polietileno cal.4 negro en doble capa como aislante e impermeabilizante contra rellenos, ejecución de dilataciones inducidas con listones de madera ubicados según planos de diseño</v>
          </cell>
          <cell r="F3073" t="str">
            <v>m2</v>
          </cell>
          <cell r="G3073">
            <v>75</v>
          </cell>
          <cell r="H3073">
            <v>61070</v>
          </cell>
          <cell r="I3073">
            <v>4580250</v>
          </cell>
        </row>
        <row r="3074">
          <cell r="D3074" t="str">
            <v>AS Puerto Triunfo-50</v>
          </cell>
          <cell r="E3074" t="str">
            <v>Placa de contrapiso en concreto e.=10,0 cm f'c=3000 psi. Incluye polietileno cal.4 negro en doble capa como aislante e impermeabilizante contra rellenos, ejecución de dilataciones inducidas con listones de madera ubicados según planos de diseño</v>
          </cell>
          <cell r="F3074" t="str">
            <v>m2</v>
          </cell>
          <cell r="G3074">
            <v>80</v>
          </cell>
          <cell r="H3074">
            <v>61070</v>
          </cell>
          <cell r="I3074">
            <v>4885600</v>
          </cell>
        </row>
        <row r="3075">
          <cell r="D3075" t="str">
            <v>AS Puerto Triunfo-128</v>
          </cell>
          <cell r="E3075" t="str">
            <v>Placa de contrapiso en concreto e.=10,0 cm f'c=3000 psi. Incluye polietileno cal.4 negro en doble capa como aislante e impermeabilizante contra rellenos, ejecución de dilataciones inducidas con listones de madera ubicados según planos de diseño</v>
          </cell>
          <cell r="F3075" t="str">
            <v>m2</v>
          </cell>
          <cell r="G3075">
            <v>66</v>
          </cell>
          <cell r="H3075">
            <v>61070</v>
          </cell>
          <cell r="I3075">
            <v>4030620</v>
          </cell>
        </row>
        <row r="3076">
          <cell r="D3076" t="str">
            <v>AS Bucaramanga-46</v>
          </cell>
          <cell r="E3076" t="str">
            <v>Placa de contrapiso en concreto e.=10,0 cm f'c=3000 psi. Incluye polietileno cal.4 negro en doble capa como aislante e impermeabilizante contra rellenos, ejecución de dilataciones inducidas con listones de madera ubicados según planos de diseño</v>
          </cell>
          <cell r="F3076" t="str">
            <v>m2</v>
          </cell>
          <cell r="G3076">
            <v>577</v>
          </cell>
          <cell r="H3076">
            <v>61070</v>
          </cell>
          <cell r="I3076">
            <v>35237390</v>
          </cell>
        </row>
        <row r="3077">
          <cell r="D3077" t="str">
            <v>AS Medellin Pedregal-41</v>
          </cell>
          <cell r="E3077" t="str">
            <v>Placa de contrapiso en concreto e.=12,5 cm f'c=3000 psi. Incluye polietileno cal.4 negro en doble capa como aislante e impermeabilizante contra rellenos, ejecución de dilataciones inducidas con listones de madera ubicados según planos de diseño</v>
          </cell>
          <cell r="F3077" t="str">
            <v>m2</v>
          </cell>
          <cell r="G3077">
            <v>40</v>
          </cell>
          <cell r="H3077">
            <v>69605</v>
          </cell>
          <cell r="I3077">
            <v>2784200</v>
          </cell>
        </row>
        <row r="3078">
          <cell r="D3078" t="str">
            <v>IG Tunja-105</v>
          </cell>
          <cell r="E3078" t="str">
            <v>Placa de contrapiso en concreto e.=12,5 cm f'c=3000 psi. Incluye polietileno cal.4 negro en doble capa como aislante e impermeabilizante contra rellenos, ejecución de dilataciones inducidas con listones de madera ubicados según planos de diseño</v>
          </cell>
          <cell r="F3078" t="str">
            <v>m2</v>
          </cell>
          <cell r="G3078">
            <v>9.9</v>
          </cell>
          <cell r="H3078">
            <v>69605</v>
          </cell>
          <cell r="I3078">
            <v>815849</v>
          </cell>
        </row>
        <row r="3079">
          <cell r="D3079" t="str">
            <v>IG Magangue-44</v>
          </cell>
          <cell r="E3079" t="str">
            <v>Placa de contrapiso en concreto e.=8cm f'c=3000 psi. Incluye polietileno cal.4 negro en doble capa, como aislante e impermeabilizante contra rellenos</v>
          </cell>
          <cell r="F3079" t="str">
            <v>m2</v>
          </cell>
          <cell r="G3079">
            <v>155</v>
          </cell>
          <cell r="H3079">
            <v>61070</v>
          </cell>
          <cell r="I3079">
            <v>9465850</v>
          </cell>
        </row>
        <row r="3080">
          <cell r="D3080" t="str">
            <v>IG Monteria-46</v>
          </cell>
          <cell r="E3080" t="str">
            <v>Placa de contrapiso en concreto e.=8cm f'c=3000 psi. Incluye polietileno cal.4 negro en doble capa, como aislante e impermeabilizante contra rellenos</v>
          </cell>
          <cell r="F3080" t="str">
            <v>m2</v>
          </cell>
          <cell r="G3080">
            <v>155</v>
          </cell>
          <cell r="H3080">
            <v>61070</v>
          </cell>
          <cell r="I3080">
            <v>9465850</v>
          </cell>
        </row>
        <row r="3081">
          <cell r="D3081" t="str">
            <v>IG Corozal-53</v>
          </cell>
          <cell r="E3081" t="str">
            <v>Placa de contrapiso en concreto e.=8cm f'c=3000 psi. Incluye polietileno cal.4 negro en doble capa, como aislante e impermeabilizante contra rellenos</v>
          </cell>
          <cell r="F3081" t="str">
            <v>m2</v>
          </cell>
          <cell r="G3081">
            <v>143.61646099999999</v>
          </cell>
          <cell r="H3081">
            <v>61070</v>
          </cell>
          <cell r="I3081">
            <v>8770657.2699999996</v>
          </cell>
        </row>
        <row r="3082">
          <cell r="D3082" t="str">
            <v>AS Tumaco-38</v>
          </cell>
          <cell r="E3082" t="str">
            <v>Placa de contrapiso en concreto e.&gt;10,1&lt;=12,5 cm f'c=4000 psi. Incluye polietileno cal.4 negro en doble capa como aislante e impermeabilizante contra rellenos, ejecución de dilataciones inducidas con listones de madera ubicados según planos de diseño</v>
          </cell>
          <cell r="F3082" t="str">
            <v>m2</v>
          </cell>
          <cell r="G3082">
            <v>482.52</v>
          </cell>
          <cell r="H3082">
            <v>69605</v>
          </cell>
          <cell r="I3082">
            <v>33585804.600000001</v>
          </cell>
        </row>
        <row r="3083">
          <cell r="D3083" t="str">
            <v>AS Acacias-46</v>
          </cell>
          <cell r="E3083" t="str">
            <v>Placa de contrapiso en concreto e.&gt;10,1&lt;=12,5 cm f'c=4000 psi. Incluye polietileno cal.4 negro en doble capa como aislante e impermeabilizante contra rellenos, ejecución de dilataciones inducidas con listones de madera ubicados según planos de diseño</v>
          </cell>
          <cell r="F3083" t="str">
            <v>m2</v>
          </cell>
          <cell r="G3083">
            <v>875</v>
          </cell>
          <cell r="H3083">
            <v>69605</v>
          </cell>
          <cell r="I3083">
            <v>60904375</v>
          </cell>
        </row>
        <row r="3084">
          <cell r="D3084" t="str">
            <v>AS Apartado-29</v>
          </cell>
          <cell r="E3084" t="str">
            <v>Placa de contrapiso en concreto e.&gt;10,1&lt;=12,5 cm f'c=4000 psi. Incluye polietileno cal.4 negro en doble capa como aislante e impermeabilizante contra rellenos, ejecución de dilataciones inducidas con listones de madera ubicados según planos de diseño</v>
          </cell>
          <cell r="F3084" t="str">
            <v>m2</v>
          </cell>
          <cell r="G3084">
            <v>1025</v>
          </cell>
          <cell r="H3084">
            <v>69605</v>
          </cell>
          <cell r="I3084">
            <v>71345125</v>
          </cell>
        </row>
        <row r="3085">
          <cell r="D3085" t="str">
            <v>IG Bogota La Modelo-86</v>
          </cell>
          <cell r="E3085" t="str">
            <v>Placa de contrapiso en concreto e.&gt;12,5&lt;=15 cm f'c=3000 psi. Incluye polietileno cal.4 negro en doble capa, como aislante e impermeabilizante contra rellenos</v>
          </cell>
          <cell r="F3085" t="str">
            <v>m2</v>
          </cell>
          <cell r="G3085">
            <v>109.68</v>
          </cell>
          <cell r="H3085">
            <v>82409</v>
          </cell>
          <cell r="I3085">
            <v>9038619.1199999992</v>
          </cell>
        </row>
        <row r="3086">
          <cell r="D3086" t="str">
            <v>AS Barranquilla-26</v>
          </cell>
          <cell r="E3086" t="str">
            <v>Placa de contrapiso en concreto e.&gt;12,5&lt;=15 cm f'c=3000 psi. Incluye polietileno cal.4 negro en doble capa, como aislante e impermeabilizante contra rellenos</v>
          </cell>
          <cell r="F3086" t="str">
            <v>m2</v>
          </cell>
          <cell r="G3086">
            <v>245</v>
          </cell>
          <cell r="H3086">
            <v>82409</v>
          </cell>
          <cell r="I3086">
            <v>20190205</v>
          </cell>
        </row>
        <row r="3087">
          <cell r="D3087" t="str">
            <v>AS Acacias-402</v>
          </cell>
          <cell r="E3087" t="str">
            <v>Placa de contrapiso en concreto e.&gt;12,5&lt;=15 cm f'c=3000 psi. Incluye polietileno cal.4 negro en doble capa, como aislante e impermeabilizante contra rellenos</v>
          </cell>
          <cell r="F3087" t="str">
            <v>m2</v>
          </cell>
          <cell r="G3087">
            <v>25</v>
          </cell>
          <cell r="H3087">
            <v>82409</v>
          </cell>
          <cell r="I3087">
            <v>2060225</v>
          </cell>
        </row>
        <row r="3088">
          <cell r="D3088" t="str">
            <v>AS Acacias-537</v>
          </cell>
          <cell r="E3088" t="str">
            <v>Placa de contrapiso en concreto e.&gt;12,5&lt;=15 cm f'c=3000 psi. Incluye polietileno cal.4 negro en doble capa, como aislante e impermeabilizante contra rellenos</v>
          </cell>
          <cell r="F3088" t="str">
            <v>m2</v>
          </cell>
          <cell r="G3088">
            <v>15</v>
          </cell>
          <cell r="H3088">
            <v>82409</v>
          </cell>
          <cell r="I3088">
            <v>1236135</v>
          </cell>
        </row>
        <row r="3089">
          <cell r="D3089" t="str">
            <v>AS Acacias-675</v>
          </cell>
          <cell r="E3089" t="str">
            <v>Placa de contrapiso en concreto e.&gt;12,5&lt;=15 cm f'c=3000 psi. Incluye polietileno cal.4 negro en doble capa, como aislante e impermeabilizante contra rellenos</v>
          </cell>
          <cell r="F3089" t="str">
            <v>m2</v>
          </cell>
          <cell r="G3089">
            <v>20</v>
          </cell>
          <cell r="H3089">
            <v>82409</v>
          </cell>
          <cell r="I3089">
            <v>1648180</v>
          </cell>
        </row>
        <row r="3090">
          <cell r="D3090" t="str">
            <v>IG Combita-84</v>
          </cell>
          <cell r="E3090" t="str">
            <v>Placa de contrapiso en concreto e.&gt;12,5&lt;=15 cm f'c=3000 psi. Incluye polietileno cal.4 negro en doble capa, como aislante e impermeabilizante contra rellenos</v>
          </cell>
          <cell r="F3090" t="str">
            <v>m2</v>
          </cell>
          <cell r="G3090">
            <v>7</v>
          </cell>
          <cell r="H3090">
            <v>82409</v>
          </cell>
          <cell r="I3090">
            <v>576863</v>
          </cell>
        </row>
        <row r="3091">
          <cell r="D3091" t="str">
            <v>AS Cucuta - Todos-38</v>
          </cell>
          <cell r="E3091" t="str">
            <v>Placa de contrapiso en concreto e.&gt;12,5&lt;=15 cm f'c=3000 psi. Incluye polietileno cal.4 negro en doble capa, como aislante e impermeabilizante contra rellenos</v>
          </cell>
          <cell r="F3091" t="str">
            <v>m2</v>
          </cell>
          <cell r="G3091">
            <v>21</v>
          </cell>
          <cell r="H3091">
            <v>82409</v>
          </cell>
          <cell r="I3091">
            <v>1730589</v>
          </cell>
        </row>
        <row r="3092">
          <cell r="D3092" t="str">
            <v>IG Chaparral-38</v>
          </cell>
          <cell r="E3092" t="str">
            <v>Placa de contrapiso en concreto e.&gt;6,1&lt;=8,0 cm f'c=3000 psi. Incluye polietileno cal.4 negro en doble capa como aislante e impermeabilizante contra rellenos, ejecución de dilataciones inducidas con listones de madera ubicados según planos de diseño</v>
          </cell>
          <cell r="F3092" t="str">
            <v>m2</v>
          </cell>
          <cell r="G3092">
            <v>95</v>
          </cell>
          <cell r="H3092">
            <v>54070</v>
          </cell>
          <cell r="I3092">
            <v>5136650</v>
          </cell>
        </row>
        <row r="3093">
          <cell r="D3093" t="str">
            <v>IG Bogota la Picota-40</v>
          </cell>
          <cell r="E3093" t="str">
            <v>Placa de contrapiso en concreto e.&gt;8&lt;=10 cm f'c=3000 psi. Incluye polietileno cal.4 negro en doble capa como aislante e impermeabilizante contra rellenos, ejecución de dilataciones inducidas con listones de madera ubicados según planos de diseño</v>
          </cell>
          <cell r="F3093" t="str">
            <v>m2</v>
          </cell>
          <cell r="G3093">
            <v>1700</v>
          </cell>
          <cell r="H3093">
            <v>61070</v>
          </cell>
          <cell r="I3093">
            <v>103819000</v>
          </cell>
        </row>
        <row r="3094">
          <cell r="D3094" t="str">
            <v>IG Valledupar-124</v>
          </cell>
          <cell r="E3094" t="str">
            <v>Placa de contrapiso en concreto e.&gt;8&lt;=10 cm f'c=3000 psi. Incluye polietileno cal.4 negro en doble capa como aislante e impermeabilizante contra rellenos, ejecución de dilataciones inducidas con listones de madera ubicados según planos de diseño</v>
          </cell>
          <cell r="F3094" t="str">
            <v>m2</v>
          </cell>
          <cell r="G3094">
            <v>56</v>
          </cell>
          <cell r="H3094">
            <v>61070</v>
          </cell>
          <cell r="I3094">
            <v>3419920</v>
          </cell>
        </row>
        <row r="3095">
          <cell r="D3095" t="str">
            <v>AS Bucaramanga-329</v>
          </cell>
          <cell r="E3095" t="str">
            <v>Placa de contrapiso en concreto e.&gt;8&lt;=10 cm f'c=3000 psi. Incluye polietileno cal.4 negro en doble capa como aislante e impermeabilizante contra rellenos, ejecución de dilataciones inducidas con listones de madera ubicados según planos de diseño</v>
          </cell>
          <cell r="F3095" t="str">
            <v>m2</v>
          </cell>
          <cell r="G3095">
            <v>140</v>
          </cell>
          <cell r="H3095">
            <v>61070</v>
          </cell>
          <cell r="I3095">
            <v>8549800</v>
          </cell>
        </row>
        <row r="3096">
          <cell r="D3096" t="str">
            <v>AS Bogota Salud Mental-374</v>
          </cell>
          <cell r="E3096" t="str">
            <v>Placa de contrapiso en concreto e.&gt;8&lt;=10 cm f'c=3000 psi. Incluye polietileno cal.4 negro en doble capa como aislante e impermeabilizante contra rellenos, ejecución de dilataciones inducidas con listones de madera ubicados según planos de diseño</v>
          </cell>
          <cell r="F3096" t="str">
            <v>m2</v>
          </cell>
          <cell r="G3096">
            <v>72</v>
          </cell>
          <cell r="H3096">
            <v>61070</v>
          </cell>
          <cell r="I3096">
            <v>4397040</v>
          </cell>
        </row>
        <row r="3097">
          <cell r="D3097" t="str">
            <v>IG Aguachica-63</v>
          </cell>
          <cell r="E3097" t="str">
            <v>Placa de contrapiso en concreto e.&gt;8&lt;=10 cm f'c=3000 psi. Incluye polietileno cal.4 negro en doble capa como aislante e impermeabilizante contra rellenos, ejecución de dilataciones inducidas con listones de madera ubicados según planos de diseño</v>
          </cell>
          <cell r="F3097" t="str">
            <v>m2</v>
          </cell>
          <cell r="G3097">
            <v>250</v>
          </cell>
          <cell r="H3097">
            <v>61070</v>
          </cell>
          <cell r="I3097">
            <v>15267500</v>
          </cell>
        </row>
        <row r="3098">
          <cell r="D3098" t="str">
            <v>IG Bogota La Modelo-24</v>
          </cell>
          <cell r="E3098" t="str">
            <v>Placa de contrapiso en concreto e.&gt;8&lt;=10 cm f'c=3000 psi. Incluye polietileno cal.4 negro en doble capa, como aislante e impermeabilizante contra rellenos</v>
          </cell>
          <cell r="F3098" t="str">
            <v>m2</v>
          </cell>
          <cell r="G3098">
            <v>53.04</v>
          </cell>
          <cell r="H3098">
            <v>61070</v>
          </cell>
          <cell r="I3098">
            <v>3239152.8</v>
          </cell>
        </row>
        <row r="3099">
          <cell r="D3099" t="str">
            <v>IG Bogota La Modelo-142</v>
          </cell>
          <cell r="E3099" t="str">
            <v>Placa de contrapiso en concreto e.&gt;8&lt;=10 cm f'c=3000 psi. Incluye polietileno cal.4 negro en doble capa, como aislante e impermeabilizante contra rellenos</v>
          </cell>
          <cell r="F3099" t="str">
            <v>m2</v>
          </cell>
          <cell r="G3099">
            <v>36.75</v>
          </cell>
          <cell r="H3099">
            <v>61070</v>
          </cell>
          <cell r="I3099">
            <v>2244322.5</v>
          </cell>
        </row>
        <row r="3100">
          <cell r="D3100" t="str">
            <v>IG Tunja-36</v>
          </cell>
          <cell r="E3100" t="str">
            <v>Placa de contrapiso en concreto e.&gt;8&lt;=10 cm f'c=3000 psi. Incluye polietileno cal.4 negro en doble capa, como aislante e impermeabilizante contra rellenos</v>
          </cell>
          <cell r="F3100" t="str">
            <v>m2</v>
          </cell>
          <cell r="G3100">
            <v>39.571874999999999</v>
          </cell>
          <cell r="H3100">
            <v>61070</v>
          </cell>
          <cell r="I3100">
            <v>2416654</v>
          </cell>
        </row>
        <row r="3101">
          <cell r="D3101" t="str">
            <v>IG Tunja-130</v>
          </cell>
          <cell r="E3101" t="str">
            <v>Placa de contrapiso en concreto e.&gt;8&lt;=10 cm f'c=3000 psi. Incluye polietileno cal.4 negro en doble capa, como aislante e impermeabilizante contra rellenos</v>
          </cell>
          <cell r="F3101" t="str">
            <v>m2</v>
          </cell>
          <cell r="G3101">
            <v>18.72</v>
          </cell>
          <cell r="H3101">
            <v>61070</v>
          </cell>
          <cell r="I3101">
            <v>1143230</v>
          </cell>
        </row>
        <row r="3102">
          <cell r="D3102" t="str">
            <v>AS Barranquilla-134</v>
          </cell>
          <cell r="E3102" t="str">
            <v>Placa de contrapiso en concreto e.&gt;8&lt;=10 cm f'c=3000 psi. Incluye polietileno cal.4 negro en doble capa, como aislante e impermeabilizante contra rellenos</v>
          </cell>
          <cell r="F3102" t="str">
            <v>m2</v>
          </cell>
          <cell r="G3102">
            <v>60</v>
          </cell>
          <cell r="H3102">
            <v>61070</v>
          </cell>
          <cell r="I3102">
            <v>3664200</v>
          </cell>
        </row>
        <row r="3103">
          <cell r="D3103" t="str">
            <v>AS Bogota Salud Mental-82</v>
          </cell>
          <cell r="E3103" t="str">
            <v>Placa de contrapiso en concreto e.10,0 cm f'c=3000 psi. Incluye polietileno cal.4 negro en doble capa como aislante e impermeabilizante contra rellenos, ejecución de dilataciones inducidas con listones de madera ubicados según planos de diseño</v>
          </cell>
          <cell r="F3103" t="str">
            <v>m2</v>
          </cell>
          <cell r="G3103">
            <v>584</v>
          </cell>
          <cell r="H3103">
            <v>61070</v>
          </cell>
          <cell r="I3103">
            <v>35664880</v>
          </cell>
        </row>
        <row r="3104">
          <cell r="D3104" t="str">
            <v>IG Pitalito-47</v>
          </cell>
          <cell r="E3104" t="str">
            <v>Placa de contrapiso en concreto e.15 cm f'c=3000 psi. Incluye polietileno cal.4 negro en doble capa como aislante e impermeabilizante contra rellenos, ejecución de dilataciones inducidas con listones de madera ubicados según planos de diseño</v>
          </cell>
          <cell r="F3104" t="str">
            <v>m2</v>
          </cell>
          <cell r="G3104">
            <v>500</v>
          </cell>
          <cell r="H3104">
            <v>82409</v>
          </cell>
          <cell r="I3104">
            <v>41204500</v>
          </cell>
        </row>
        <row r="3105">
          <cell r="D3105" t="str">
            <v>IG Manizales RM-298</v>
          </cell>
          <cell r="E3105" t="str">
            <v>Placa de contrapiso en concreto e=10 cm f'c=3000 psi. Incluye polietileno cal.4 negro en doble capa, como aislante e impermeabilizante contra rellenos</v>
          </cell>
          <cell r="F3105" t="str">
            <v>m²</v>
          </cell>
          <cell r="G3105">
            <v>4</v>
          </cell>
          <cell r="H3105">
            <v>61070</v>
          </cell>
          <cell r="I3105">
            <v>244280</v>
          </cell>
        </row>
        <row r="3106">
          <cell r="D3106" t="str">
            <v>IG Medellin Pedregal-40</v>
          </cell>
          <cell r="E3106" t="str">
            <v>Placa de contrapiso en concreto e=10 cm f'c=3000 psi. Incluye polietileno cal.4 negro en doble capa, como aislante e impermeabilizante contra rellenos</v>
          </cell>
          <cell r="F3106" t="str">
            <v>m2</v>
          </cell>
          <cell r="G3106">
            <v>81.81</v>
          </cell>
          <cell r="H3106">
            <v>61070</v>
          </cell>
          <cell r="I3106">
            <v>4995831.3499999996</v>
          </cell>
        </row>
        <row r="3107">
          <cell r="D3107" t="str">
            <v>IG Itagui-44</v>
          </cell>
          <cell r="E3107" t="str">
            <v>Placa de contrapiso en concreto e=10 cm f'c=3000 psi. Incluye polietileno cal.4 negro en doble capa, como aislante e impermeabilizante contra rellenos</v>
          </cell>
          <cell r="F3107" t="str">
            <v>m2</v>
          </cell>
          <cell r="G3107">
            <v>373.76</v>
          </cell>
          <cell r="H3107">
            <v>61070</v>
          </cell>
          <cell r="I3107">
            <v>22825523.199999999</v>
          </cell>
        </row>
        <row r="3108">
          <cell r="D3108" t="str">
            <v>IG Cartagena-49</v>
          </cell>
          <cell r="E3108" t="str">
            <v>Placa de contrapiso en concreto e=10 cm f'c=3000 psi. Incluye polietileno cal.4 negro en doble capa, como aislante e impermeabilizante contra rellenos</v>
          </cell>
          <cell r="F3108" t="str">
            <v>m2</v>
          </cell>
          <cell r="G3108">
            <v>160</v>
          </cell>
          <cell r="H3108">
            <v>61070</v>
          </cell>
          <cell r="I3108">
            <v>9771200</v>
          </cell>
        </row>
        <row r="3109">
          <cell r="D3109" t="str">
            <v>IG Tumaco-37</v>
          </cell>
          <cell r="E3109" t="str">
            <v>Placa de contrapiso en concreto e=10 cm f'c=3000 psi. Incluye polietileno cal.4 negro en doble capa, como aislante e impermeabilizante contra rellenos</v>
          </cell>
          <cell r="F3109" t="str">
            <v>m2</v>
          </cell>
          <cell r="G3109">
            <v>50</v>
          </cell>
          <cell r="H3109">
            <v>61070</v>
          </cell>
          <cell r="I3109">
            <v>3053500</v>
          </cell>
        </row>
        <row r="3110">
          <cell r="D3110" t="str">
            <v>IG Tumaco-70</v>
          </cell>
          <cell r="E3110" t="str">
            <v>Placa de contrapiso en concreto e=10 cm f'c=3000 psi. Incluye polietileno cal.4 negro en doble capa, como aislante e impermeabilizante contra rellenos</v>
          </cell>
          <cell r="F3110" t="str">
            <v>m2</v>
          </cell>
          <cell r="G3110">
            <v>55</v>
          </cell>
          <cell r="H3110">
            <v>61070</v>
          </cell>
          <cell r="I3110">
            <v>3358850</v>
          </cell>
        </row>
        <row r="3111">
          <cell r="D3111" t="str">
            <v>IG Tumaco-163</v>
          </cell>
          <cell r="E3111" t="str">
            <v>Placa de contrapiso en concreto e=10 cm f'c=3000 psi. Incluye polietileno cal.4 negro en doble capa, como aislante e impermeabilizante contra rellenos</v>
          </cell>
          <cell r="F3111" t="str">
            <v>m2</v>
          </cell>
          <cell r="G3111">
            <v>5</v>
          </cell>
          <cell r="H3111">
            <v>61070</v>
          </cell>
          <cell r="I3111">
            <v>305350</v>
          </cell>
        </row>
        <row r="3112">
          <cell r="D3112" t="str">
            <v>IG Aguachica-39</v>
          </cell>
          <cell r="E3112" t="str">
            <v>Placa de contrapiso en concreto e=10 cm f'c=3000 psi. Incluye polietileno cal.4 negro en doble capa, como aislante e impermeabilizante contra rellenos</v>
          </cell>
          <cell r="F3112" t="str">
            <v>m2</v>
          </cell>
          <cell r="G3112">
            <v>15</v>
          </cell>
          <cell r="H3112">
            <v>61070</v>
          </cell>
          <cell r="I3112">
            <v>916050</v>
          </cell>
        </row>
        <row r="3113">
          <cell r="D3113" t="str">
            <v>IG Aguachica-128</v>
          </cell>
          <cell r="E3113" t="str">
            <v>Placa de contrapiso en concreto e=10 cm f'c=3000 psi. Incluye polietileno cal.4 negro en doble capa, como aislante e impermeabilizante contra rellenos</v>
          </cell>
          <cell r="F3113" t="str">
            <v>m2</v>
          </cell>
          <cell r="G3113">
            <v>90</v>
          </cell>
          <cell r="H3113">
            <v>61070</v>
          </cell>
          <cell r="I3113">
            <v>5496300</v>
          </cell>
        </row>
        <row r="3114">
          <cell r="D3114" t="str">
            <v>IG Medellin Bellavista-24</v>
          </cell>
          <cell r="E3114" t="str">
            <v>Placa de contrapiso en concreto e=15 cm f'c=3000 psi. Incluye polietileno cal.4 negro en doble capa, como aislante e impermeabilizante contra rellenos</v>
          </cell>
          <cell r="F3114" t="str">
            <v>m2</v>
          </cell>
          <cell r="G3114">
            <v>589</v>
          </cell>
          <cell r="H3114">
            <v>82409</v>
          </cell>
          <cell r="I3114">
            <v>48538901</v>
          </cell>
        </row>
        <row r="3115">
          <cell r="D3115" t="str">
            <v>IG Combita-85</v>
          </cell>
          <cell r="E3115" t="str">
            <v>Placa de contrapiso en concreto e&gt;17,5&lt;=20 cm f'c=3000 psi. Incluye polietileno cal.4 negro en doble capa, como aislante e impermeabilizante contra rellenos.</v>
          </cell>
          <cell r="F3115" t="str">
            <v>m2</v>
          </cell>
          <cell r="G3115">
            <v>173</v>
          </cell>
          <cell r="H3115">
            <v>103748</v>
          </cell>
          <cell r="I3115">
            <v>17948404</v>
          </cell>
        </row>
        <row r="3116">
          <cell r="D3116" t="str">
            <v>IG Manizales EPMSC -25</v>
          </cell>
          <cell r="E3116" t="str">
            <v>Placa de contrapiso y vigas de amarre del tanque subterráneo en concreto f'c=4000 psi Baja permeabilidad mezcla de planta. Incluye el trabajo manual para garantizar la fundida monolítica del arranque de los muros perimetrales hasta el punto de empalme con la cinta PVC, formaletería con acabado no visto, aplicación de aditivo curador para garantizar una superficie más homogénea, polietileno cal.4 negro en doble capa como aislante e impermeabilizante contra rellenos, y relacionados para su correcta ejecución</v>
          </cell>
          <cell r="F3116" t="str">
            <v>m3</v>
          </cell>
          <cell r="G3116">
            <v>15</v>
          </cell>
          <cell r="H3116">
            <v>643563</v>
          </cell>
          <cell r="I3116">
            <v>9653445</v>
          </cell>
        </row>
        <row r="3117">
          <cell r="D3117" t="str">
            <v>IG Chaparral-25</v>
          </cell>
          <cell r="E3117" t="str">
            <v>Placa de contrapiso y vigas de amarre del tanque subterráneo en concreto f'c=4000 psi Baja permeabilidad mezcla de planta. Incluye el trabajo manual para garantizar la fundida monolítica del arranque de los muros perimetrales hasta el punto de empalme con la cinta PVC, formaletería con acabado no visto, aplicación de aditivo curador para garantizar una superficie más homogénea, polietileno cal.4 negro en doble capa como aislante e impermeabilizante contra rellenos, y relacionados para su correcta ejecución</v>
          </cell>
          <cell r="F3117" t="str">
            <v>m3</v>
          </cell>
          <cell r="G3117">
            <v>7.2</v>
          </cell>
          <cell r="H3117">
            <v>643563</v>
          </cell>
          <cell r="I3117">
            <v>4633654</v>
          </cell>
        </row>
        <row r="3118">
          <cell r="D3118" t="str">
            <v>IG Bogota Optimiza-Picota -50</v>
          </cell>
          <cell r="E3118" t="str">
            <v>Placa de contrapiso y vigas de amarre del tanque subterráneo en concreto f'c=4000 psi Baja permeabilidad mezcla de planta. Incluye el trabajo manual para garantizar la fundida monolítica del arranque de los muros perimetrales hasta el punto de empalme con la cinta PVC, formaletería con acabado no visto, aplicación de aditivo curador para garantizar una superficie más homogénea, polietileno cal.4 negro en doble capa como aislante e impermeabilizante contra rellenos, y relacionados para su correcta ejecución</v>
          </cell>
          <cell r="F3118" t="str">
            <v>m3</v>
          </cell>
          <cell r="G3118">
            <v>4.8125</v>
          </cell>
          <cell r="H3118">
            <v>643563</v>
          </cell>
          <cell r="I3118">
            <v>3205459.57</v>
          </cell>
        </row>
        <row r="3119">
          <cell r="D3119" t="str">
            <v>IG Pitalito-26</v>
          </cell>
          <cell r="E3119" t="str">
            <v>Placas aligeradas h.=25 cm en concreto sin torta inferior f'c=3000 psi, acabado nervado a la vista, casetón en poliestireno expandido (icopor) recuperable y reutilizable, con bordes achaflanados. Incluye cortagotera perimetral en la cara inferior según diseño</v>
          </cell>
          <cell r="F3119" t="str">
            <v>m2</v>
          </cell>
          <cell r="G3119">
            <v>54.05</v>
          </cell>
          <cell r="H3119">
            <v>115244</v>
          </cell>
          <cell r="I3119">
            <v>6228938</v>
          </cell>
        </row>
        <row r="3120">
          <cell r="D3120" t="str">
            <v>IG Garzon-19</v>
          </cell>
          <cell r="E3120" t="str">
            <v>Placas aligeradas h.=25 cm en concreto sin torta inferior f'c=3000 psi, acabado nervado a la vista, casetón en poliestireno expandido (icopor) recuperable y reutilizable, con bordes achaflanados. Incluye cortagotera perimetral en la cara inferior según diseño</v>
          </cell>
          <cell r="F3120" t="str">
            <v>m2</v>
          </cell>
          <cell r="G3120">
            <v>368.65</v>
          </cell>
          <cell r="H3120">
            <v>115244</v>
          </cell>
          <cell r="I3120">
            <v>42484701</v>
          </cell>
        </row>
        <row r="3121">
          <cell r="D3121" t="str">
            <v>AS Bogota Salud Mental-113</v>
          </cell>
          <cell r="E3121" t="str">
            <v>Placas macizas aéreas con lámina colaborante 2" cal. 22 e.total=12 cm f'c=3000 psi. Incluye la lámina colaborante respectiva y los conectores soldados en perfil C. NO incluye otra perfilería estructural adicional a la antes mencionada</v>
          </cell>
          <cell r="F3121" t="str">
            <v>m2</v>
          </cell>
          <cell r="G3121">
            <v>43.68</v>
          </cell>
          <cell r="H3121">
            <v>123676</v>
          </cell>
          <cell r="I3121">
            <v>5402167.6799999997</v>
          </cell>
        </row>
        <row r="3122">
          <cell r="D3122" t="str">
            <v>AS Tumaco-48</v>
          </cell>
          <cell r="E3122" t="str">
            <v>Placas macizas aéreas con lámina colaborante 3" cal. 22 e.total=12 cm f'c=3000 psi. Incluye la lámina colaborante respectiva y los conectores soldados en perfil C. NO incluye otra perfilería estructural adicional a la antes mencionada</v>
          </cell>
          <cell r="F3122" t="str">
            <v>m2</v>
          </cell>
          <cell r="G3122">
            <v>70.2</v>
          </cell>
          <cell r="H3122">
            <v>123676</v>
          </cell>
          <cell r="I3122">
            <v>8682055.1999999993</v>
          </cell>
        </row>
        <row r="3123">
          <cell r="D3123" t="str">
            <v xml:space="preserve"> AS Medellin Bellavista-212</v>
          </cell>
          <cell r="E3123" t="str">
            <v>Placas macizas aéreas con lámina colaborante 3" cal. 22 e.total=12 cm f'c=3000 psi. Incluye la lámina colaborante respectiva y los conectores soldados en perfil C. NO incluye otra perfilería estructural adicional a la antes mencionada</v>
          </cell>
          <cell r="F3123" t="str">
            <v>m2</v>
          </cell>
          <cell r="G3123">
            <v>8.3000000000000007</v>
          </cell>
          <cell r="H3123">
            <v>123676</v>
          </cell>
          <cell r="I3123">
            <v>1026510.8</v>
          </cell>
        </row>
        <row r="3124">
          <cell r="D3124" t="str">
            <v>IG Bogota La Modelo-139</v>
          </cell>
          <cell r="E3124" t="str">
            <v>Placas macizas aéreas h.&lt;=10 cm en concreto a la vista f'c=3000 psi, formaleta tablero liso aglomerado e.=19mm tipo Formaleta T de TABLEMAC, con bordes achaflanados. Incluye cortagotera perimetral en la cara inferior según diseño</v>
          </cell>
          <cell r="F3124" t="str">
            <v>m2</v>
          </cell>
          <cell r="G3124">
            <v>12.25</v>
          </cell>
          <cell r="H3124">
            <v>94120</v>
          </cell>
          <cell r="I3124">
            <v>1152970</v>
          </cell>
        </row>
        <row r="3125">
          <cell r="D3125" t="str">
            <v>IG Santa Rosa -39</v>
          </cell>
          <cell r="E3125" t="str">
            <v>Placas macizas aéreas h.=15 cm en concreto a la vista f'c=3000 psi, formaleta tablero liso aglomerado e.=19mm tipo Formaleta T de TABLEMAC, con bordes achaflanados. Incluye cortagotera perimetral en la cara inferior según diseño</v>
          </cell>
          <cell r="F3125" t="str">
            <v>m2</v>
          </cell>
          <cell r="G3125">
            <v>34</v>
          </cell>
          <cell r="H3125">
            <v>115662</v>
          </cell>
          <cell r="I3125">
            <v>3903593</v>
          </cell>
        </row>
        <row r="3126">
          <cell r="D3126" t="str">
            <v>IG Tunja-77</v>
          </cell>
          <cell r="E3126" t="str">
            <v>Placas macizas aéreas h.=15 cm en concreto a la vista f'c=3000 psi, formaleta tablero liso aglomerado e.=19mm tipo Formaleta T de TABLEMAC, con bordes achaflanados. Incluye cortagotera perimetral en la cara inferior según diseño</v>
          </cell>
          <cell r="F3126" t="str">
            <v>m2</v>
          </cell>
          <cell r="G3126">
            <v>15.25</v>
          </cell>
          <cell r="H3126">
            <v>115662</v>
          </cell>
          <cell r="I3126">
            <v>1763846</v>
          </cell>
        </row>
        <row r="3127">
          <cell r="D3127" t="str">
            <v>IG Tunja-114</v>
          </cell>
          <cell r="E3127" t="str">
            <v>Placas macizas aéreas h.=15 cm en concreto a la vista f'c=3000 psi, formaleta tablero liso aglomerado e.=19mm tipo Formaleta T de TABLEMAC, con bordes achaflanados. Incluye cortagotera perimetral en la cara inferior según diseño</v>
          </cell>
          <cell r="F3127" t="str">
            <v>m2</v>
          </cell>
          <cell r="G3127">
            <v>7.5</v>
          </cell>
          <cell r="H3127">
            <v>115662</v>
          </cell>
          <cell r="I3127">
            <v>867465</v>
          </cell>
        </row>
        <row r="3128">
          <cell r="D3128" t="str">
            <v>IG Santa Rosa -34</v>
          </cell>
          <cell r="E3128" t="str">
            <v>Placas macizas aéreas h.=20 cm en concreto a la vista f'c=3000 psi, formaleta tablero liso aglomerado e.=19mm tipo Formaleta T de TABLEMAC, con bordes achaflanados. Incluye cortagotera perimetral en la cara inferior según diseño</v>
          </cell>
          <cell r="F3128" t="str">
            <v>m2</v>
          </cell>
          <cell r="G3128">
            <v>30</v>
          </cell>
          <cell r="H3128">
            <v>140066</v>
          </cell>
          <cell r="I3128">
            <v>4201980</v>
          </cell>
        </row>
        <row r="3129">
          <cell r="D3129" t="str">
            <v>AS Bucaramanga-70</v>
          </cell>
          <cell r="E3129" t="str">
            <v>Placas macizas aéreas h.&gt;10&lt;=12,5 cm en concreto a la vista f'c=3000 psi, formaleta tablero liso aglomerado e.=19mm tipo Formaleta T de TABLEMAC, con bordes achaflanados. Incluye cortagotera perimetral en la cara inferior según diseño</v>
          </cell>
          <cell r="F3129" t="str">
            <v>m2</v>
          </cell>
          <cell r="G3129">
            <v>598</v>
          </cell>
          <cell r="H3129">
            <v>102655</v>
          </cell>
          <cell r="I3129">
            <v>61387690</v>
          </cell>
        </row>
        <row r="3130">
          <cell r="D3130" t="str">
            <v>IG Valledupar-125</v>
          </cell>
          <cell r="E3130" t="str">
            <v>Placas macizas aéreas h.&gt;17,5&lt;=20 cm en concreto a la vista f'c=3000 psi, formaleta tablero liso aglomerado e.=19mm tipo Formaleta T de TABLEMAC, con bordes achaflanados. Incluye cortagotera perimetral en la cara inferior según diseño.</v>
          </cell>
          <cell r="F3130" t="str">
            <v>m2</v>
          </cell>
          <cell r="G3130">
            <v>18</v>
          </cell>
          <cell r="H3130">
            <v>140066</v>
          </cell>
          <cell r="I3130">
            <v>2521188</v>
          </cell>
        </row>
        <row r="3131">
          <cell r="D3131" t="str">
            <v>AS Bogota Salud Mental-114</v>
          </cell>
          <cell r="E3131" t="str">
            <v>Placas macizas aéreas h.&gt;8&lt;=10 cm en concreto a la vista f'c=3000 psi, formaleta tablero liso aglomerado e.=19mm tipo Formaleta T de TABLEMAC, con bordes achaflanados. Incluye cortagotera perimetral en la cara inferior según diseño</v>
          </cell>
          <cell r="F3131" t="str">
            <v>m2</v>
          </cell>
          <cell r="G3131">
            <v>190.5</v>
          </cell>
          <cell r="H3131">
            <v>94120</v>
          </cell>
          <cell r="I3131">
            <v>17929860</v>
          </cell>
        </row>
        <row r="3132">
          <cell r="D3132" t="str">
            <v>IG Manizales RM-283</v>
          </cell>
          <cell r="E3132" t="str">
            <v>Placas macizas aéreas h=10 cm en concreto a la vista f'c=3000 psi, formaleta tablero liso aglomerado e.=19mm tipo Formaleta T de TABLEMAC, con bordes achaflanados. Incluye cortagotera perimetral en la cara inferior según diseño</v>
          </cell>
          <cell r="F3132" t="str">
            <v>m²</v>
          </cell>
          <cell r="G3132">
            <v>40</v>
          </cell>
          <cell r="H3132">
            <v>94120</v>
          </cell>
          <cell r="I3132">
            <v>3764800</v>
          </cell>
        </row>
        <row r="3133">
          <cell r="D3133" t="str">
            <v>AS Bogota Salud Mental-148</v>
          </cell>
          <cell r="E3133" t="str">
            <v>Plaqueta en concreto para camastros 0,75x2,00m e.=8 cm f'c=3000 psi, acabado a la vista en todas sus caras, formaleta tablero liso aglomerado e.=19mm tipo Formaleta T de TABLEMAC, con bordes achaflanados. Incluye desencofrante y curador para el concreto, montaje donde corresponda en caso de ser prefabricada. NO incluye malla electrosoldada</v>
          </cell>
          <cell r="F3133" t="str">
            <v>un</v>
          </cell>
          <cell r="G3133">
            <v>5</v>
          </cell>
          <cell r="H3133">
            <v>150000</v>
          </cell>
          <cell r="I3133">
            <v>750000</v>
          </cell>
        </row>
        <row r="3134">
          <cell r="D3134" t="str">
            <v>IG Santa Rosa -28</v>
          </cell>
          <cell r="E3134" t="str">
            <v>Plaqueta en concreto para camastros 0,90x1,90m e.=8 cm f'c=3000 psi, acabado a la vista en todas sus caras, formaleta tablero liso aglomerado e.=19mm tipo Formaleta T de TABLEMAC, con bordes achaflanados. Incluye montaje donde corresponda en caso de ser prefabricada. NO incluye malla electrosoldada</v>
          </cell>
          <cell r="F3134" t="str">
            <v>un</v>
          </cell>
          <cell r="G3134">
            <v>32</v>
          </cell>
          <cell r="H3134">
            <v>171000</v>
          </cell>
          <cell r="I3134">
            <v>5472000</v>
          </cell>
        </row>
        <row r="3135">
          <cell r="D3135" t="str">
            <v>AS Bogota Salud Mental-149</v>
          </cell>
          <cell r="E3135" t="str">
            <v>Plaqueta en concreto para camastros 0,90x2,10m e.=8 cm f'c=3000 psi grava 1/2", acabado a la vista en todas sus caras, formaleta tablero liso aglomerado e.=19mm tipo Formaleta T de TABLEMAC, con bordes achaflanados. Incluye desencofrante y curador para el concreto, montaje donde corresponda en caso de ser prefabricada. NO incluye malla electrosoldada</v>
          </cell>
          <cell r="F3135" t="str">
            <v>un</v>
          </cell>
          <cell r="G3135">
            <v>41</v>
          </cell>
          <cell r="H3135">
            <v>189000</v>
          </cell>
          <cell r="I3135">
            <v>7749000</v>
          </cell>
        </row>
        <row r="3136">
          <cell r="D3136" t="str">
            <v>AS Bogota Salud Mental-150</v>
          </cell>
          <cell r="E3136" t="str">
            <v>Plaqueta en concreto para repisa h.&lt;=6 cm f'c=3000 psi, acabado a la vista en todas sus caras, formaleta tablero liso aglomerado e.=19mm tipo Formaleta T de TABLEMAC, con bordes achaflanados. Desarrollo en planta según diseño, incluye desencofrante y curador para el concreto, montaje donde corresponda. NO incluye malla electrosoldada</v>
          </cell>
          <cell r="F3136" t="str">
            <v>m2</v>
          </cell>
          <cell r="G3136">
            <v>62.1</v>
          </cell>
          <cell r="H3136">
            <v>75000</v>
          </cell>
          <cell r="I3136">
            <v>4657500</v>
          </cell>
        </row>
        <row r="3137">
          <cell r="D3137" t="str">
            <v>AS Bogota Picota-198</v>
          </cell>
          <cell r="E3137" t="str">
            <v>Plaqueta en concreto para repisa h.&lt;=6 cm f'c=3000 psi, acabado a la vista en todas sus caras, formaleta tablero liso aglomerado e.=19mm tipo Formaleta T de TABLEMAC, con bordes achaflanados. Desarrollo en planta según diseño, incluye desencofrante y curador para el concreto, montaje donde corresponda. NO incluye malla electrosoldada</v>
          </cell>
          <cell r="F3137" t="str">
            <v>m2</v>
          </cell>
          <cell r="G3137">
            <v>16</v>
          </cell>
          <cell r="H3137">
            <v>75000</v>
          </cell>
          <cell r="I3137">
            <v>1200000</v>
          </cell>
        </row>
        <row r="3138">
          <cell r="D3138" t="str">
            <v>IG Tumaco-61</v>
          </cell>
          <cell r="E3138"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38" t="str">
            <v>un</v>
          </cell>
          <cell r="G3138">
            <v>8</v>
          </cell>
          <cell r="H3138">
            <v>72445</v>
          </cell>
          <cell r="I3138">
            <v>579560</v>
          </cell>
        </row>
        <row r="3139">
          <cell r="D3139" t="str">
            <v>IG Aguachica-57</v>
          </cell>
          <cell r="E3139"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39" t="str">
            <v>un</v>
          </cell>
          <cell r="G3139">
            <v>5</v>
          </cell>
          <cell r="H3139">
            <v>72445</v>
          </cell>
          <cell r="I3139">
            <v>362225</v>
          </cell>
        </row>
        <row r="3140">
          <cell r="D3140" t="str">
            <v>AS Cartagena-78</v>
          </cell>
          <cell r="E3140"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40" t="str">
            <v>un</v>
          </cell>
          <cell r="G3140">
            <v>1</v>
          </cell>
          <cell r="H3140">
            <v>72445</v>
          </cell>
          <cell r="I3140">
            <v>72445</v>
          </cell>
        </row>
        <row r="3141">
          <cell r="D3141" t="str">
            <v>AS Bucaramanga-76</v>
          </cell>
          <cell r="E3141"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41" t="str">
            <v>un</v>
          </cell>
          <cell r="G3141">
            <v>2</v>
          </cell>
          <cell r="H3141">
            <v>72445</v>
          </cell>
          <cell r="I3141">
            <v>144890</v>
          </cell>
        </row>
        <row r="3142">
          <cell r="D3142" t="str">
            <v>AS Bogota Salud Mental-131</v>
          </cell>
          <cell r="E3142"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42" t="str">
            <v>un</v>
          </cell>
          <cell r="G3142">
            <v>2</v>
          </cell>
          <cell r="H3142">
            <v>72445</v>
          </cell>
          <cell r="I3142">
            <v>144890</v>
          </cell>
        </row>
        <row r="3143">
          <cell r="D3143" t="str">
            <v>AS Bogota Picota-43</v>
          </cell>
          <cell r="E3143" t="str">
            <v>Poceta de aseo medidas 60x60x40cm (a x L x h) fabricada en bloque de arcilla No.4; las caras internas y externas recubiertas con peñete liso impermeabilizado integralmente 1:4 e.=2 cm. Incluye las cuatro caras en mampostería, mortero de pega y emboquille, filos y dilataciones del pañete según diseño. NO incluye grafiles horizontales, ni enchape</v>
          </cell>
          <cell r="F3143" t="str">
            <v>un</v>
          </cell>
          <cell r="G3143">
            <v>2</v>
          </cell>
          <cell r="H3143">
            <v>72445</v>
          </cell>
          <cell r="I3143">
            <v>144890</v>
          </cell>
        </row>
        <row r="3144">
          <cell r="D3144" t="str">
            <v>AS Bogota Salud Mental-389</v>
          </cell>
          <cell r="E3144" t="str">
            <v>Portería Multifuncional de sistema fijo de empotrar a piso, con medidas reglamentarias: Baloncesto con tubular estructural aguas negras (cerramiento) ø2" cal.80, tablero en ángulo 1,1/2"x1/8" y acrílico de alta densidad demarcado; Microfútbol con estructura del marco en tub.estr.AN ø3" y rigidizadores en tub.estr.AN ø2"; Voleibol con estructura en tub.estr.AN ø2,1/2"; anticorrosivo tipo Cromato de Zinc y acabado en Esmalte sintético blanco, empotrado de los apoyos L&gt;=50 cm, del tipo fabricado por GYJ INGENIERIAS o equivalente de igual calidad o superior. Incluye transporte, instalación, mallas en nylon para microfútbol y voleibol, acabados, complementarios, relacionados y todo lo necesario para su puesta en funcionamiento. El precio contempla el juego completo para las dos porterías</v>
          </cell>
          <cell r="F3144" t="str">
            <v>un</v>
          </cell>
          <cell r="G3144">
            <v>1</v>
          </cell>
          <cell r="H3144">
            <v>4894000</v>
          </cell>
          <cell r="I3144">
            <v>4894000</v>
          </cell>
        </row>
        <row r="3145">
          <cell r="D3145" t="str">
            <v>IG Medellin Pedregal-32</v>
          </cell>
          <cell r="E3145" t="str">
            <v>Proceso de Anclaje de varilla 1/2" L.=15,24 cm. Incluye perforación, limpieza, inyección del epóxico e incrustación de la varilla. NO incluye la varilla</v>
          </cell>
          <cell r="F3145" t="str">
            <v>un</v>
          </cell>
          <cell r="G3145">
            <v>50</v>
          </cell>
          <cell r="H3145">
            <v>8222</v>
          </cell>
          <cell r="I3145">
            <v>411100</v>
          </cell>
        </row>
        <row r="3146">
          <cell r="D3146" t="str">
            <v>IG Itagui-36</v>
          </cell>
          <cell r="E3146" t="str">
            <v>Proceso de Anclaje de varilla 1/2" L.=15,24 cm. Incluye perforación, limpieza, inyección del epóxico e incrustación de la varilla. NO incluye la varilla</v>
          </cell>
          <cell r="F3146" t="str">
            <v>un</v>
          </cell>
          <cell r="G3146">
            <v>100</v>
          </cell>
          <cell r="H3146">
            <v>8222</v>
          </cell>
          <cell r="I3146">
            <v>822200</v>
          </cell>
        </row>
        <row r="3147">
          <cell r="D3147" t="str">
            <v>IG Cartagena-35</v>
          </cell>
          <cell r="E3147" t="str">
            <v>Proceso de Anclaje de varilla 1/2" L.=15,24 cm. Incluye perforación, limpieza, inyección del epóxico e incrustación de la varilla. NO incluye la varilla</v>
          </cell>
          <cell r="F3147" t="str">
            <v>un</v>
          </cell>
          <cell r="G3147">
            <v>100</v>
          </cell>
          <cell r="H3147">
            <v>8222</v>
          </cell>
          <cell r="I3147">
            <v>822200</v>
          </cell>
        </row>
        <row r="3148">
          <cell r="D3148" t="str">
            <v>AS Barranquilla-39</v>
          </cell>
          <cell r="E3148" t="str">
            <v>Proceso de Anclaje de varilla 1/2" L.=15,24 cm. Incluye perforación, limpieza, inyección del epóxico e incrustación de la varilla. NO incluye la varilla</v>
          </cell>
          <cell r="F3148" t="str">
            <v>un</v>
          </cell>
          <cell r="G3148">
            <v>10</v>
          </cell>
          <cell r="H3148">
            <v>8222</v>
          </cell>
          <cell r="I3148">
            <v>82220</v>
          </cell>
        </row>
        <row r="3149">
          <cell r="D3149" t="str">
            <v>AS Acacias-412</v>
          </cell>
          <cell r="E3149" t="str">
            <v>Proceso de Anclaje de varilla 1/2" L.=15,24 cm. Incluye perforación, limpieza, inyección del epóxico e incrustación de la varilla. NO incluye la varilla</v>
          </cell>
          <cell r="F3149" t="str">
            <v>un</v>
          </cell>
          <cell r="G3149">
            <v>45</v>
          </cell>
          <cell r="H3149">
            <v>8222</v>
          </cell>
          <cell r="I3149">
            <v>369990</v>
          </cell>
        </row>
        <row r="3150">
          <cell r="D3150" t="str">
            <v>AS Acacias-546</v>
          </cell>
          <cell r="E3150" t="str">
            <v>Proceso de Anclaje de varilla 1/2" L.=15,24 cm. Incluye perforación, limpieza, inyección del epóxico e incrustación de la varilla. NO incluye la varilla</v>
          </cell>
          <cell r="F3150" t="str">
            <v>un</v>
          </cell>
          <cell r="G3150">
            <v>45</v>
          </cell>
          <cell r="H3150">
            <v>8222</v>
          </cell>
          <cell r="I3150">
            <v>369990</v>
          </cell>
        </row>
        <row r="3151">
          <cell r="D3151" t="str">
            <v>AS Acacias-684</v>
          </cell>
          <cell r="E3151" t="str">
            <v>Proceso de Anclaje de varilla 1/2" L.=15,24 cm. Incluye perforación, limpieza, inyección del epóxico e incrustación de la varilla. NO incluye la varilla</v>
          </cell>
          <cell r="F3151" t="str">
            <v>un</v>
          </cell>
          <cell r="G3151">
            <v>45</v>
          </cell>
          <cell r="H3151">
            <v>8222</v>
          </cell>
          <cell r="I3151">
            <v>369990</v>
          </cell>
        </row>
        <row r="3152">
          <cell r="D3152" t="str">
            <v>AS Acacias-38</v>
          </cell>
          <cell r="E3152" t="str">
            <v>Proceso de Anclaje de varilla 1/2" L.=40,00 cm. Incluye perforación, limpieza, inyección del epóxico e incrustación de la varilla. NO incluye la varilla</v>
          </cell>
          <cell r="F3152" t="str">
            <v>un</v>
          </cell>
          <cell r="G3152">
            <v>55</v>
          </cell>
          <cell r="H3152">
            <v>21580</v>
          </cell>
          <cell r="I3152">
            <v>1186900</v>
          </cell>
        </row>
        <row r="3153">
          <cell r="D3153" t="str">
            <v>AS Bucaramanga-79</v>
          </cell>
          <cell r="E3153" t="str">
            <v>Proceso de Anclaje de varilla 1/2" L.=40,00 cm. Incluye perforación, limpieza, inyección del epóxico e incrustación de la varilla. NO incluye la varilla</v>
          </cell>
          <cell r="F3153" t="str">
            <v>un</v>
          </cell>
          <cell r="G3153">
            <v>600</v>
          </cell>
          <cell r="H3153">
            <v>21580</v>
          </cell>
          <cell r="I3153">
            <v>12948000</v>
          </cell>
        </row>
        <row r="3154">
          <cell r="D3154" t="str">
            <v>AS Bogota Salud Mental-137</v>
          </cell>
          <cell r="E3154" t="str">
            <v>Proceso de Anclaje de varilla 1/2" L.=40,00 cm. Incluye perforación, limpieza, inyección del epóxico e incrustación de la varilla. NO incluye la varilla</v>
          </cell>
          <cell r="F3154" t="str">
            <v>un</v>
          </cell>
          <cell r="G3154">
            <v>400</v>
          </cell>
          <cell r="H3154">
            <v>21580</v>
          </cell>
          <cell r="I3154">
            <v>8632000</v>
          </cell>
        </row>
        <row r="3155">
          <cell r="D3155" t="str">
            <v>AS Tumaco-66</v>
          </cell>
          <cell r="E3155" t="str">
            <v>Proceso de Anclaje de varilla 1/2" L.=40,00 cm. Incluye perforación, limpieza, inyección del epóxico e incrustación de la varilla. NO incluye la varilla</v>
          </cell>
          <cell r="F3155" t="str">
            <v>un</v>
          </cell>
          <cell r="G3155">
            <v>37</v>
          </cell>
          <cell r="H3155">
            <v>21580</v>
          </cell>
          <cell r="I3155">
            <v>798460</v>
          </cell>
        </row>
        <row r="3156">
          <cell r="D3156" t="str">
            <v>AS Apartado-59</v>
          </cell>
          <cell r="E3156" t="str">
            <v>Proceso de Anclaje de varilla 1/2" L.=40,00 cm. Incluye perforación, limpieza, inyección del epóxico e incrustación de la varilla. NO incluye la varilla</v>
          </cell>
          <cell r="F3156" t="str">
            <v>un</v>
          </cell>
          <cell r="G3156">
            <v>55</v>
          </cell>
          <cell r="H3156">
            <v>21580</v>
          </cell>
          <cell r="I3156">
            <v>1186900</v>
          </cell>
        </row>
        <row r="3157">
          <cell r="D3157" t="str">
            <v>IG Santa Rosa -62</v>
          </cell>
          <cell r="E3157" t="str">
            <v>Proceso de Anclaje de varilla 1/4" L.=15,00 cm. Incluye perforación, limpieza, inyección del epóxico e incrustación de la varilla. NO incluye la varilla</v>
          </cell>
          <cell r="F3157" t="str">
            <v>un</v>
          </cell>
          <cell r="G3157">
            <v>180</v>
          </cell>
          <cell r="H3157">
            <v>6607</v>
          </cell>
          <cell r="I3157">
            <v>1186679</v>
          </cell>
        </row>
        <row r="3158">
          <cell r="D3158" t="str">
            <v>AS Acacias-36</v>
          </cell>
          <cell r="E3158" t="str">
            <v>Proceso de Anclaje de varilla 1/4" L.=15,00 cm. Incluye perforación, limpieza, inyección del epóxico e incrustación de la varilla. NO incluye la varilla</v>
          </cell>
          <cell r="F3158" t="str">
            <v>un</v>
          </cell>
          <cell r="G3158">
            <v>165</v>
          </cell>
          <cell r="H3158">
            <v>6607</v>
          </cell>
          <cell r="I3158">
            <v>1090155</v>
          </cell>
        </row>
        <row r="3159">
          <cell r="D3159" t="str">
            <v>AS Tumaco-64</v>
          </cell>
          <cell r="E3159" t="str">
            <v>Proceso de Anclaje de varilla 1/4" L.=15,00 cm. Incluye perforación, limpieza, inyección del epóxico e incrustación de la varilla. NO incluye la varilla</v>
          </cell>
          <cell r="F3159" t="str">
            <v>un</v>
          </cell>
          <cell r="G3159">
            <v>111</v>
          </cell>
          <cell r="H3159">
            <v>6607</v>
          </cell>
          <cell r="I3159">
            <v>733377</v>
          </cell>
        </row>
        <row r="3160">
          <cell r="D3160" t="str">
            <v>AS Apartado-57</v>
          </cell>
          <cell r="E3160" t="str">
            <v>Proceso de Anclaje de varilla 1/4" L.=15,00 cm. Incluye perforación, limpieza, inyección del epóxico e incrustación de la varilla. NO incluye la varilla</v>
          </cell>
          <cell r="F3160" t="str">
            <v>un</v>
          </cell>
          <cell r="G3160">
            <v>165</v>
          </cell>
          <cell r="H3160">
            <v>6607</v>
          </cell>
          <cell r="I3160">
            <v>1090155</v>
          </cell>
        </row>
        <row r="3161">
          <cell r="D3161" t="str">
            <v>IG Tunja-69</v>
          </cell>
          <cell r="E3161" t="str">
            <v>Proceso de Anclaje de varilla 1/4" L.=15,00 cm. Incluye perforación, limpieza, inyección del epóxico e incrustación de la varilla. NO incluye la varilla</v>
          </cell>
          <cell r="F3161" t="str">
            <v>un</v>
          </cell>
          <cell r="G3161">
            <v>210.83333329999999</v>
          </cell>
          <cell r="H3161">
            <v>6607.09</v>
          </cell>
          <cell r="I3161">
            <v>1392994</v>
          </cell>
        </row>
        <row r="3162">
          <cell r="D3162" t="str">
            <v>IG Tunja-96</v>
          </cell>
          <cell r="E3162" t="str">
            <v>Proceso de Anclaje de varilla 1/4" L.=15,00 cm. Incluye perforación, limpieza, inyección del epóxico e incrustación de la varilla. NO incluye la varilla</v>
          </cell>
          <cell r="F3162" t="str">
            <v>un</v>
          </cell>
          <cell r="G3162">
            <v>25</v>
          </cell>
          <cell r="H3162">
            <v>6607.09</v>
          </cell>
          <cell r="I3162">
            <v>165177</v>
          </cell>
        </row>
        <row r="3163">
          <cell r="D3163" t="str">
            <v>IG Tunja-149</v>
          </cell>
          <cell r="E3163" t="str">
            <v>Proceso de Anclaje de varilla 1/4" L.=15,00 cm. Incluye perforación, limpieza, inyección del epóxico e incrustación de la varilla. NO incluye la varilla</v>
          </cell>
          <cell r="F3163" t="str">
            <v>un</v>
          </cell>
          <cell r="G3163">
            <v>25</v>
          </cell>
          <cell r="H3163">
            <v>6607.09</v>
          </cell>
          <cell r="I3163">
            <v>165177</v>
          </cell>
        </row>
        <row r="3164">
          <cell r="D3164" t="str">
            <v>IG Valledupar-128</v>
          </cell>
          <cell r="E3164" t="str">
            <v>Proceso de Anclaje de varilla 1/4" L.=15,00 cm. Incluye perforación, limpieza, inyección del epóxico e incrustación de la varilla. NO incluye la varilla</v>
          </cell>
          <cell r="F3164" t="str">
            <v>un</v>
          </cell>
          <cell r="G3164">
            <v>40</v>
          </cell>
          <cell r="H3164">
            <v>8222</v>
          </cell>
          <cell r="I3164">
            <v>328880</v>
          </cell>
        </row>
        <row r="3165">
          <cell r="D3165" t="str">
            <v>IG Manizales RM-208</v>
          </cell>
          <cell r="E3165" t="str">
            <v>Proceso de Anclaje de varilla 3/8" L.=11,43 cm. Incluye perforación, limpieza, inyección del epóxico e incrustación de la varilla. NO incluye la varilla</v>
          </cell>
          <cell r="F3165" t="str">
            <v>un</v>
          </cell>
          <cell r="G3165">
            <v>200</v>
          </cell>
          <cell r="H3165">
            <v>5594</v>
          </cell>
          <cell r="I3165">
            <v>1118800</v>
          </cell>
        </row>
        <row r="3166">
          <cell r="D3166" t="str">
            <v>IG Manizales RM-291</v>
          </cell>
          <cell r="E3166" t="str">
            <v>Proceso de Anclaje de varilla 3/8" L.=11,43 cm. Incluye perforación, limpieza, inyección del epóxico e incrustación de la varilla. NO incluye la varilla</v>
          </cell>
          <cell r="F3166" t="str">
            <v>un</v>
          </cell>
          <cell r="G3166">
            <v>120</v>
          </cell>
          <cell r="H3166">
            <v>5594</v>
          </cell>
          <cell r="I3166">
            <v>671280</v>
          </cell>
        </row>
        <row r="3167">
          <cell r="D3167" t="str">
            <v>IG Medellin Pedregal-30</v>
          </cell>
          <cell r="E3167" t="str">
            <v>Proceso de Anclaje de varilla 3/8" L.=11,43 cm. Incluye perforación, limpieza, inyección del epóxico e incrustación de la varilla. NO incluye la varilla</v>
          </cell>
          <cell r="F3167" t="str">
            <v>un</v>
          </cell>
          <cell r="G3167">
            <v>120</v>
          </cell>
          <cell r="H3167">
            <v>5594</v>
          </cell>
          <cell r="I3167">
            <v>671280</v>
          </cell>
        </row>
        <row r="3168">
          <cell r="D3168" t="str">
            <v>IG Itagui-34</v>
          </cell>
          <cell r="E3168" t="str">
            <v>Proceso de Anclaje de varilla 3/8" L.=11,43 cm. Incluye perforación, limpieza, inyección del epóxico e incrustación de la varilla. NO incluye la varilla</v>
          </cell>
          <cell r="F3168" t="str">
            <v>un</v>
          </cell>
          <cell r="G3168">
            <v>282</v>
          </cell>
          <cell r="H3168">
            <v>5594</v>
          </cell>
          <cell r="I3168">
            <v>1577508</v>
          </cell>
        </row>
        <row r="3169">
          <cell r="D3169" t="str">
            <v>IG Apartado-31</v>
          </cell>
          <cell r="E3169" t="str">
            <v>Proceso de Anclaje de varilla 3/8" L.=11,43 cm. Incluye perforación, limpieza, inyección del epóxico e incrustación de la varilla. NO incluye la varilla</v>
          </cell>
          <cell r="F3169" t="str">
            <v>un</v>
          </cell>
          <cell r="G3169">
            <v>10</v>
          </cell>
          <cell r="H3169">
            <v>5594</v>
          </cell>
          <cell r="I3169">
            <v>55940</v>
          </cell>
        </row>
        <row r="3170">
          <cell r="D3170" t="str">
            <v>IG Medellin Bellavista-34</v>
          </cell>
          <cell r="E3170" t="str">
            <v>Proceso de Anclaje de varilla 3/8" L.=11,43 cm. Incluye perforación, limpieza, inyección del epóxico e incrustación de la varilla. NO incluye la varilla</v>
          </cell>
          <cell r="F3170" t="str">
            <v>un</v>
          </cell>
          <cell r="G3170">
            <v>140</v>
          </cell>
          <cell r="H3170">
            <v>5594</v>
          </cell>
          <cell r="I3170">
            <v>783160</v>
          </cell>
        </row>
        <row r="3171">
          <cell r="D3171" t="str">
            <v>IG Magangue-27</v>
          </cell>
          <cell r="E3171" t="str">
            <v>Proceso de Anclaje de varilla 3/8" L.=11,43 cm. Incluye perforación, limpieza, inyección del epóxico e incrustación de la varilla. NO incluye la varilla</v>
          </cell>
          <cell r="F3171" t="str">
            <v>un</v>
          </cell>
          <cell r="G3171">
            <v>18</v>
          </cell>
          <cell r="H3171">
            <v>5594</v>
          </cell>
          <cell r="I3171">
            <v>100692</v>
          </cell>
        </row>
        <row r="3172">
          <cell r="D3172" t="str">
            <v>IG Cartagena-33</v>
          </cell>
          <cell r="E3172" t="str">
            <v>Proceso de Anclaje de varilla 3/8" L.=11,43 cm. Incluye perforación, limpieza, inyección del epóxico e incrustación de la varilla. NO incluye la varilla</v>
          </cell>
          <cell r="F3172" t="str">
            <v>un</v>
          </cell>
          <cell r="G3172">
            <v>24</v>
          </cell>
          <cell r="H3172">
            <v>5594</v>
          </cell>
          <cell r="I3172">
            <v>134256</v>
          </cell>
        </row>
        <row r="3173">
          <cell r="D3173" t="str">
            <v>IG Monteria-29</v>
          </cell>
          <cell r="E3173" t="str">
            <v>Proceso de Anclaje de varilla 3/8" L.=11,43 cm. Incluye perforación, limpieza, inyección del epóxico e incrustación de la varilla. NO incluye la varilla</v>
          </cell>
          <cell r="F3173" t="str">
            <v>un</v>
          </cell>
          <cell r="G3173">
            <v>18</v>
          </cell>
          <cell r="H3173">
            <v>5594</v>
          </cell>
          <cell r="I3173">
            <v>100692</v>
          </cell>
        </row>
        <row r="3174">
          <cell r="D3174" t="str">
            <v>IG Pitalito-32</v>
          </cell>
          <cell r="E3174" t="str">
            <v>Proceso de Anclaje de varilla 3/8" L.=11,43 cm. Incluye perforación, limpieza, inyección del epóxico e incrustación de la varilla. NO incluye la varilla</v>
          </cell>
          <cell r="F3174" t="str">
            <v>un</v>
          </cell>
          <cell r="G3174">
            <v>80</v>
          </cell>
          <cell r="H3174">
            <v>5594</v>
          </cell>
          <cell r="I3174">
            <v>447520</v>
          </cell>
        </row>
        <row r="3175">
          <cell r="D3175" t="str">
            <v>IG Neiva-26</v>
          </cell>
          <cell r="E3175" t="str">
            <v>Proceso de Anclaje de varilla 3/8" L.=11,43 cm. Incluye perforación, limpieza, inyección del epóxico e incrustación de la varilla. NO incluye la varilla</v>
          </cell>
          <cell r="F3175" t="str">
            <v>un</v>
          </cell>
          <cell r="G3175">
            <v>120</v>
          </cell>
          <cell r="H3175">
            <v>5594</v>
          </cell>
          <cell r="I3175">
            <v>671280</v>
          </cell>
        </row>
        <row r="3176">
          <cell r="D3176" t="str">
            <v>IG Corozal-36</v>
          </cell>
          <cell r="E3176" t="str">
            <v>Proceso de Anclaje de varilla 3/8" L.=11,43 cm. Incluye perforación, limpieza, inyección del epóxico e incrustación de la varilla. NO incluye la varilla</v>
          </cell>
          <cell r="F3176" t="str">
            <v>un</v>
          </cell>
          <cell r="G3176">
            <v>18</v>
          </cell>
          <cell r="H3176">
            <v>5594</v>
          </cell>
          <cell r="I3176">
            <v>100692</v>
          </cell>
        </row>
        <row r="3177">
          <cell r="D3177" t="str">
            <v>IG Chaparral-21</v>
          </cell>
          <cell r="E3177" t="str">
            <v>Proceso de Anclaje de varilla 3/8" L.=11,43 cm. Incluye perforación, limpieza, inyección del epóxico e incrustación de la varilla. NO incluye la varilla</v>
          </cell>
          <cell r="F3177" t="str">
            <v>un</v>
          </cell>
          <cell r="G3177">
            <v>10</v>
          </cell>
          <cell r="H3177">
            <v>5594</v>
          </cell>
          <cell r="I3177">
            <v>55940</v>
          </cell>
        </row>
        <row r="3178">
          <cell r="D3178" t="str">
            <v xml:space="preserve"> AS Medellin Bellavista-52</v>
          </cell>
          <cell r="E3178" t="str">
            <v>Proceso de Anclaje de varilla 3/8" L.=11,43 cm. Incluye perforación, limpieza, inyección del epóxico e incrustación de la varilla. NO incluye la varilla</v>
          </cell>
          <cell r="F3178" t="str">
            <v>un</v>
          </cell>
          <cell r="G3178">
            <v>108</v>
          </cell>
          <cell r="H3178">
            <v>5594</v>
          </cell>
          <cell r="I3178">
            <v>604152</v>
          </cell>
        </row>
        <row r="3179">
          <cell r="D3179" t="str">
            <v>AS Itagui-53</v>
          </cell>
          <cell r="E3179" t="str">
            <v>Proceso de Anclaje de varilla 3/8" L.=11,43 cm. Incluye perforación, limpieza, inyección del epóxico e incrustación de la varilla. NO incluye la varilla</v>
          </cell>
          <cell r="F3179" t="str">
            <v>un</v>
          </cell>
          <cell r="G3179">
            <v>108</v>
          </cell>
          <cell r="H3179">
            <v>5594</v>
          </cell>
          <cell r="I3179">
            <v>604152</v>
          </cell>
        </row>
        <row r="3180">
          <cell r="D3180" t="str">
            <v>AS Puerto Triunfo-34</v>
          </cell>
          <cell r="E3180" t="str">
            <v>Proceso de Anclaje de varilla 3/8" L.=11,43 cm. Incluye perforación, limpieza, inyección del epóxico e incrustación de la varilla. NO incluye la varilla</v>
          </cell>
          <cell r="F3180" t="str">
            <v>un</v>
          </cell>
          <cell r="G3180">
            <v>108</v>
          </cell>
          <cell r="H3180">
            <v>5594</v>
          </cell>
          <cell r="I3180">
            <v>604152</v>
          </cell>
        </row>
        <row r="3181">
          <cell r="D3181" t="str">
            <v>AS Medellin Pedregal-24</v>
          </cell>
          <cell r="E3181" t="str">
            <v>Proceso de Anclaje de varilla 3/8" L.=11,43 cm. Incluye perforación, limpieza, inyección del epóxico e incrustación de la varilla. NO incluye la varilla</v>
          </cell>
          <cell r="F3181" t="str">
            <v>un</v>
          </cell>
          <cell r="G3181">
            <v>108</v>
          </cell>
          <cell r="H3181">
            <v>5594</v>
          </cell>
          <cell r="I3181">
            <v>604152</v>
          </cell>
        </row>
        <row r="3182">
          <cell r="D3182" t="str">
            <v>AS Cartagena-89</v>
          </cell>
          <cell r="E3182" t="str">
            <v>Proceso de Anclaje de varilla 3/8" L.=11,43 cm. Incluye perforación, limpieza, inyección del epóxico e incrustación de la varilla. NO incluye la varilla</v>
          </cell>
          <cell r="F3182" t="str">
            <v>un</v>
          </cell>
          <cell r="G3182">
            <v>30</v>
          </cell>
          <cell r="H3182">
            <v>5594</v>
          </cell>
          <cell r="I3182">
            <v>167820</v>
          </cell>
        </row>
        <row r="3183">
          <cell r="D3183" t="str">
            <v>AS Acacias-37</v>
          </cell>
          <cell r="E3183" t="str">
            <v>Proceso de Anclaje de varilla 3/8" L.=11,43 cm. Incluye perforación, limpieza, inyección del epóxico e incrustación de la varilla. NO incluye la varilla</v>
          </cell>
          <cell r="F3183" t="str">
            <v>un</v>
          </cell>
          <cell r="G3183">
            <v>145</v>
          </cell>
          <cell r="H3183">
            <v>5594</v>
          </cell>
          <cell r="I3183">
            <v>811130</v>
          </cell>
        </row>
        <row r="3184">
          <cell r="D3184" t="str">
            <v>AS Tumaco-65</v>
          </cell>
          <cell r="E3184" t="str">
            <v>Proceso de Anclaje de varilla 3/8" L.=11,43 cm. Incluye perforación, limpieza, inyección del epóxico e incrustación de la varilla. NO incluye la varilla</v>
          </cell>
          <cell r="F3184" t="str">
            <v>un</v>
          </cell>
          <cell r="G3184">
            <v>98</v>
          </cell>
          <cell r="H3184">
            <v>5594</v>
          </cell>
          <cell r="I3184">
            <v>548212</v>
          </cell>
        </row>
        <row r="3185">
          <cell r="D3185" t="str">
            <v>AS Apartado-58</v>
          </cell>
          <cell r="E3185" t="str">
            <v>Proceso de Anclaje de varilla 3/8" L.=11,43 cm. Incluye perforación, limpieza, inyección del epóxico e incrustación de la varilla. NO incluye la varilla</v>
          </cell>
          <cell r="F3185" t="str">
            <v>un</v>
          </cell>
          <cell r="G3185">
            <v>145</v>
          </cell>
          <cell r="H3185">
            <v>5594</v>
          </cell>
          <cell r="I3185">
            <v>811130</v>
          </cell>
        </row>
        <row r="3186">
          <cell r="D3186" t="str">
            <v>IG Manizales RM-38</v>
          </cell>
          <cell r="E3186" t="str">
            <v>Proceso de Anclaje de varilla 3/8" L.=11,43 cm. Incluye perforación, limpieza, inyección del epóxico e incrustación de la varilla. NO incluye la varilla</v>
          </cell>
          <cell r="F3186" t="str">
            <v>un</v>
          </cell>
          <cell r="G3186">
            <v>50</v>
          </cell>
          <cell r="H3186">
            <v>5594</v>
          </cell>
          <cell r="I3186">
            <v>279700</v>
          </cell>
        </row>
        <row r="3187">
          <cell r="D3187" t="str">
            <v>IG Manizales RM-139</v>
          </cell>
          <cell r="E3187" t="str">
            <v>Proceso de Anclaje de varilla 3/8" L.=11,43 cm. Incluye perforación, limpieza, inyección del epóxico e incrustación de la varilla. NO incluye la varilla</v>
          </cell>
          <cell r="F3187" t="str">
            <v>un</v>
          </cell>
          <cell r="G3187">
            <v>120</v>
          </cell>
          <cell r="H3187">
            <v>5594</v>
          </cell>
          <cell r="I3187">
            <v>671280</v>
          </cell>
        </row>
        <row r="3188">
          <cell r="D3188" t="str">
            <v>AS Bogota Salud Mental-162</v>
          </cell>
          <cell r="E3188" t="str">
            <v>Proceso de Anclaje de varilla 3/8" L.=60,00 cm. Incluye perforación, limpieza e incrustación de la varilla. NO incluye epóxico ni varilla</v>
          </cell>
          <cell r="F3188" t="str">
            <v>un</v>
          </cell>
          <cell r="G3188">
            <v>4</v>
          </cell>
          <cell r="H3188">
            <v>12322</v>
          </cell>
          <cell r="I3188">
            <v>49288</v>
          </cell>
        </row>
        <row r="3189">
          <cell r="D3189" t="str">
            <v>IG Florencia Cunduy-14</v>
          </cell>
          <cell r="E3189" t="str">
            <v>Proceso de perforación saca-núcleo ø.=3", mediante copa diamantada para concreto y equipo taladro especial con base triangular anclada al piso con anclaje mecánico RL, implementando sistema de refrigeración por agua, similar al proceso ejecutado por FIJAR o equivalente de igual calidad o superior. Incluye retiro y dispocisión de escombros, limpieza posterior de toda la zona de trabajo. El pago por cm se medira en la profundidad del saca-núcleo realizado</v>
          </cell>
          <cell r="F3189" t="str">
            <v>cm</v>
          </cell>
          <cell r="G3189">
            <v>75</v>
          </cell>
          <cell r="H3189">
            <v>3828</v>
          </cell>
          <cell r="I3189">
            <v>287100</v>
          </cell>
        </row>
        <row r="3190">
          <cell r="D3190" t="str">
            <v>AS Bogota Buen Pastor-48</v>
          </cell>
          <cell r="E3190" t="str">
            <v>Proceso de perforación saca-núcleo ø.=4", mediante copa diamantada para concreto y equipo taladro especial con base triangular anclada al piso con anclaje mecánico RL, implementando sistema de refrigeración por agua, similar al proceso ejecutado por FIJAR o equivalente de igual calidad o superior. Incluye cargue, retiro y disposición de escombros a sitio aprobado por la autoridad ambiental, limpieza posterior de toda la zona de trabajo. El pago por cm se medira en la profundidad del saca-núcleo realizado</v>
          </cell>
          <cell r="F3190" t="str">
            <v>cm</v>
          </cell>
          <cell r="G3190">
            <v>15</v>
          </cell>
          <cell r="H3190">
            <v>4118</v>
          </cell>
          <cell r="I3190">
            <v>61770</v>
          </cell>
        </row>
        <row r="3191">
          <cell r="D3191" t="str">
            <v xml:space="preserve"> AS Medellin Bellavista-73</v>
          </cell>
          <cell r="E3191" t="str">
            <v>Proceso de restauración de acabado de pisos en baldosas de granito vibroprensado, incluyendo emboquillado con marmolina blanca, destronque (#36), 3 pulidas (#60,120,220) y brillo al plomo</v>
          </cell>
          <cell r="F3191" t="str">
            <v>m2</v>
          </cell>
          <cell r="G3191">
            <v>1115</v>
          </cell>
          <cell r="H3191">
            <v>20205</v>
          </cell>
          <cell r="I3191">
            <v>22528575</v>
          </cell>
        </row>
        <row r="3192">
          <cell r="D3192" t="str">
            <v>AS Bogota Salud Mental-357</v>
          </cell>
          <cell r="E3192" t="str">
            <v>proteccion con material abullonado para celdas de castigo</v>
          </cell>
          <cell r="F3192" t="str">
            <v>m2</v>
          </cell>
          <cell r="G3192">
            <v>70</v>
          </cell>
          <cell r="H3192">
            <v>180</v>
          </cell>
          <cell r="I3192">
            <v>12600</v>
          </cell>
        </row>
        <row r="3193">
          <cell r="D3193" t="str">
            <v>AS Acacias-201</v>
          </cell>
          <cell r="E3193" t="str">
            <v>Protección de elementos de fachada con hidrófugo incoloro con base en siliconas, tipo Sika Transparente 10 o equivalente de igual calidad o superior, aplicado en dos (2) capas. Incluye limpieza y preparación de superficie</v>
          </cell>
          <cell r="F3193" t="str">
            <v>m2</v>
          </cell>
          <cell r="G3193">
            <v>700</v>
          </cell>
          <cell r="H3193">
            <v>7309</v>
          </cell>
          <cell r="I3193">
            <v>5116300</v>
          </cell>
        </row>
        <row r="3194">
          <cell r="D3194" t="str">
            <v>AS Apartado-377</v>
          </cell>
          <cell r="E3194" t="str">
            <v>Protección de Mampostería de fachada con hidrófugo incoloro con base en siliconas, tipo Sika Transparente 10 o equivalente de igual calidad o superior, aplicado en dos (2) capas. Incluye limpieza y preparación de superficie</v>
          </cell>
          <cell r="F3194" t="str">
            <v>m2</v>
          </cell>
          <cell r="G3194">
            <v>700</v>
          </cell>
          <cell r="H3194">
            <v>7309</v>
          </cell>
          <cell r="I3194">
            <v>5116300</v>
          </cell>
        </row>
        <row r="3195">
          <cell r="D3195" t="str">
            <v>AS Bogota Buen Pastor-139</v>
          </cell>
          <cell r="E3195" t="str">
            <v>Protección de Mampostería de fachada con hidrófugo incoloro con base en siliconas, tipo Sika Transparente 10 o equivalente de igual calidad o superior, aplicado en dos (2) capas. Incluye limpieza y preparación de superficie</v>
          </cell>
          <cell r="F3195" t="str">
            <v>m2</v>
          </cell>
          <cell r="G3195">
            <v>70</v>
          </cell>
          <cell r="H3195">
            <v>7309</v>
          </cell>
          <cell r="I3195">
            <v>511630</v>
          </cell>
        </row>
        <row r="3196">
          <cell r="D3196" t="str">
            <v>IG Yopal-23</v>
          </cell>
          <cell r="E3196" t="str">
            <v>Prueba de red hidráulica con flauta en cobre y manómetro calibrado con certificación, según especificación. El precio contempla la prueba por cada piso / nivel</v>
          </cell>
          <cell r="F3196" t="str">
            <v>un</v>
          </cell>
          <cell r="G3196">
            <v>1</v>
          </cell>
          <cell r="H3196">
            <v>63531</v>
          </cell>
          <cell r="I3196">
            <v>63531</v>
          </cell>
        </row>
        <row r="3197">
          <cell r="D3197" t="str">
            <v>IG Valledupar-46</v>
          </cell>
          <cell r="E3197" t="str">
            <v>Prueba de red hidráulica con flauta en cobre y manómetro calibrado con certificación, según especificación. El precio contempla la prueba por cada piso / nivel</v>
          </cell>
          <cell r="F3197" t="str">
            <v>un</v>
          </cell>
          <cell r="G3197">
            <v>23</v>
          </cell>
          <cell r="H3197">
            <v>63531</v>
          </cell>
          <cell r="I3197">
            <v>1461213</v>
          </cell>
        </row>
        <row r="3198">
          <cell r="D3198" t="str">
            <v>IG Yopal-24</v>
          </cell>
          <cell r="E3198" t="str">
            <v>Prueba de red hidráulica con flauta en cobre y manómetro calibrado con certificación, según especificación. El precio contempla la prueba por cada piso / nivel y los accesorios necesarios para la conexión de la flauta a la red de contraincendio</v>
          </cell>
          <cell r="F3198" t="str">
            <v>un</v>
          </cell>
          <cell r="G3198">
            <v>1</v>
          </cell>
          <cell r="H3198">
            <v>127062</v>
          </cell>
          <cell r="I3198">
            <v>127062</v>
          </cell>
        </row>
        <row r="3199">
          <cell r="D3199" t="str">
            <v>AS Bogota Salud Mental-203</v>
          </cell>
          <cell r="E3199" t="str">
            <v>Prueba de red hidráulica con flauta en cobre y manómetro calibrado con certificación, según especificación. El precio contempla la prueba por cada piso / nivel y los accesorios necesarios para la conexión de la flauta a la red de contraincendio</v>
          </cell>
          <cell r="F3199" t="str">
            <v>un</v>
          </cell>
          <cell r="G3199">
            <v>1</v>
          </cell>
          <cell r="H3199">
            <v>127062</v>
          </cell>
          <cell r="I3199">
            <v>127062</v>
          </cell>
        </row>
        <row r="3200">
          <cell r="D3200" t="str">
            <v>IG Valledupar-47</v>
          </cell>
          <cell r="E3200" t="str">
            <v>Prueba de red sanitaria con cabezal de lleno según especificación. El precio contempla la prueba por cada piso / nivel.</v>
          </cell>
          <cell r="F3200" t="str">
            <v>un</v>
          </cell>
          <cell r="G3200">
            <v>13</v>
          </cell>
          <cell r="H3200">
            <v>38856</v>
          </cell>
          <cell r="I3200">
            <v>505128</v>
          </cell>
        </row>
        <row r="3201">
          <cell r="D3201" t="str">
            <v>AS Bogota Salud Mental-202</v>
          </cell>
          <cell r="E3201" t="str">
            <v>Prueba en tanque o pozo de almacenamiento de agua, de 24 horas de bombeo y 24 horas de recuperación, realizando la revisión de los niveles de agua previo durante y posterior a la prueba. Incluye la entrega del informe con recomendaciones de operación y mantenimiento del pozo profundo, recomendaciones del régimen de explotación, observaciones sobre el equipo de bombeo, la estructura del pozo y el análisis numérico de los datos levantados durante la prueba. NO incluye vara de medición de niveles (el tanque debe contar con la misma)</v>
          </cell>
          <cell r="F3201" t="str">
            <v>un</v>
          </cell>
          <cell r="G3201">
            <v>1</v>
          </cell>
          <cell r="H3201">
            <v>6954200</v>
          </cell>
          <cell r="I3201">
            <v>6954200</v>
          </cell>
        </row>
        <row r="3202">
          <cell r="D3202" t="str">
            <v xml:space="preserve"> AS Medellin Bellavista-74</v>
          </cell>
          <cell r="E3202" t="str">
            <v>Puente de adherencia de concreto fresco a concreto endurecido con producto de adhesión epóxica de alto rendimiento, resistente a la humedad, con adherencia a superficies húmedas, forma barrera de vapor, alta resistencia mecánica, libre de solventes, mezcla resultado de dos componentes, tipo Sikadur-32 Hi-Mod LPL de SIKA o equivalente de igual calidad o superior. Incluye preparación de la superficie (limpieza y abusardado en caso de requerirse), suministro y aplicación</v>
          </cell>
          <cell r="F3202" t="str">
            <v>m2</v>
          </cell>
          <cell r="G3202">
            <v>1568</v>
          </cell>
          <cell r="H3202">
            <v>44254</v>
          </cell>
          <cell r="I3202">
            <v>69390272</v>
          </cell>
        </row>
        <row r="3203">
          <cell r="D3203" t="str">
            <v>AS Bogota Buen Pastor-54</v>
          </cell>
          <cell r="E3203" t="str">
            <v>Puente de adherencia de concreto fresco a concreto endurecido con producto de adhesión epóxica de alto rendimiento, resistente a la humedad, con adherencia a superficies húmedas, forma barrera de vapor, alta resistencia mecánica, libre de solventes, mezcla resultado de dos componentes, tipo Sikadur-32 Hi-Mod LPL de SIKA o equivalente de igual calidad o superior. Incluye preparación de la superficie (limpieza y abusardado en caso de requerirse), suministro y aplicación</v>
          </cell>
          <cell r="F3203" t="str">
            <v>m2</v>
          </cell>
          <cell r="G3203">
            <v>0.5</v>
          </cell>
          <cell r="H3203">
            <v>44254</v>
          </cell>
          <cell r="I3203">
            <v>22127</v>
          </cell>
        </row>
        <row r="3204">
          <cell r="D3204" t="str">
            <v>IG Manizales RM-315</v>
          </cell>
          <cell r="E3204" t="str">
            <v>Puerta Celosía en lámina CR cal. 18; con marco figurado en lámina, montante y pisavidrios en lámina (si aplican), manija, perfiles según diseño. Incluye bisagras, soldaduras, pernos de anclajes y complementarios, suministro, fabricación, montaje, anticorrosivo aplicado en dos (2) capas. NO incluye vidrios (si aplica), ni pintura de acabado</v>
          </cell>
          <cell r="F3204" t="str">
            <v>m²</v>
          </cell>
          <cell r="G3204">
            <v>4</v>
          </cell>
          <cell r="H3204">
            <v>175214</v>
          </cell>
          <cell r="I3204">
            <v>700856</v>
          </cell>
        </row>
        <row r="3205">
          <cell r="D3205" t="str">
            <v xml:space="preserve"> AS Medellin Bellavista-203</v>
          </cell>
          <cell r="E3205" t="str">
            <v>PUERTA DE CABINA puerta principal terminada en acero inoxidable de apertura automatica lateral 2s</v>
          </cell>
          <cell r="F3205" t="str">
            <v>UN</v>
          </cell>
          <cell r="G3205">
            <v>1</v>
          </cell>
          <cell r="H3205" t="str">
            <v xml:space="preserve"> -   </v>
          </cell>
          <cell r="I3205" t="str">
            <v xml:space="preserve"> -   </v>
          </cell>
        </row>
        <row r="3206">
          <cell r="D3206" t="str">
            <v>IG Bogota La Modelo-175</v>
          </cell>
          <cell r="E3206" t="str">
            <v>Puerta doble hoja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06" t="str">
            <v>m2</v>
          </cell>
          <cell r="G3206">
            <v>5</v>
          </cell>
          <cell r="H3206">
            <v>252206</v>
          </cell>
          <cell r="I3206">
            <v>1261030</v>
          </cell>
        </row>
        <row r="3207">
          <cell r="D3207" t="str">
            <v>AS Acacias-168</v>
          </cell>
          <cell r="E3207" t="str">
            <v>Puerta entablerada aplomada, con marco en madera; estructura interna cabezal peinazos y largueros con repisas y durmientes en madera reforzando las zonas de bisagras y chapa; superficie en láminas de plomo e.=2,0mm clavadas en la totalidad de sus perimetros a la estructura interna. Incluye suministro, fabricación, montaje, anclajes, bisagras, perforación con broca copa para cerradura, piezas de madera secadas pulidas inmunizadas y selladas, relacionados y complementarios. NO incluye vidrio (en caso de aplicar en planos), ni cerradura</v>
          </cell>
          <cell r="F3207" t="str">
            <v>m2</v>
          </cell>
          <cell r="G3207">
            <v>1.65</v>
          </cell>
          <cell r="H3207">
            <v>2192400</v>
          </cell>
          <cell r="I3207">
            <v>3617460</v>
          </cell>
        </row>
        <row r="3208">
          <cell r="D3208" t="str">
            <v>AS Bogota Buen Pastor-162</v>
          </cell>
          <cell r="E3208" t="str">
            <v>Puerta entablerada aplomada, con marco en madera; estructura interna cabezal peinazos y largueros con repisas y durmientes en madera reforzando las zonas de bisagras y chapa; superficie en láminas de plomo e.=2,0mm clavadas en la totalidad de sus perimetros a la estructura interna. Incluye suministro, fabricación, montaje, anclajes, bisagras, perforación con broca copa para cerradura, piezas de madera secadas pulidas inmunizadas y selladas, relacionados y complementarios. NO incluye vidrio (en caso de aplicar en planos), ni cerradura</v>
          </cell>
          <cell r="F3208" t="str">
            <v>m2</v>
          </cell>
          <cell r="G3208">
            <v>1.8</v>
          </cell>
          <cell r="H3208">
            <v>2192400</v>
          </cell>
          <cell r="I3208">
            <v>3946320</v>
          </cell>
        </row>
        <row r="3209">
          <cell r="D3209" t="str">
            <v>AS Tumaco-341</v>
          </cell>
          <cell r="E3209" t="str">
            <v>Puerta entablerada aplomada, con marco en madera; estructura interna cabezal peinazos y largueros con repisas y durmientes en madera reforzando las zonas de bisagras y chapa; superficie en láminas de plomo e.=2,0mm clavadas en la totalidad de sus perimetros a la estructura interna. Incluye suministro, fabricación, montaje, anclajes, bisagras, perforación con broca copa para cerradura, piezas de madera secadas pulidas inmunizadas y selladas, relacionados y complementarios. NO incluye vidrio (en caso de aplicar en planos), ni cerradura, ni pintura de acabado</v>
          </cell>
          <cell r="F3209" t="str">
            <v>m2</v>
          </cell>
          <cell r="G3209">
            <v>2</v>
          </cell>
          <cell r="H3209">
            <v>2192400</v>
          </cell>
          <cell r="I3209">
            <v>4384800</v>
          </cell>
        </row>
        <row r="3210">
          <cell r="D3210" t="str">
            <v>AS Apartado-344</v>
          </cell>
          <cell r="E3210" t="str">
            <v>Puerta entablerada aplomada, con marco en madera; estructura interna cabezal peinazos y largueros con repisas y durmientes en madera reforzando las zonas de bisagras y chapa; superficie en láminas de plomo e.=2,0mm clavadas en la totalidad de sus perimetros a la estructura interna. Incluye suministro, fabricación, montaje, anclajes, bisagras, perforación con broca copa para cerradura, piezas de madera secadas pulidas inmunizadas y selladas, relacionados y complementarios. NO incluye vidrio (en caso de aplicar en planos), ni cerradura, ni pintura de acabado</v>
          </cell>
          <cell r="F3210" t="str">
            <v>m2</v>
          </cell>
          <cell r="G3210">
            <v>1.65</v>
          </cell>
          <cell r="H3210">
            <v>2192400</v>
          </cell>
          <cell r="I3210">
            <v>3617460</v>
          </cell>
        </row>
        <row r="3211">
          <cell r="D3211" t="str">
            <v>IG Valledupar-163</v>
          </cell>
          <cell r="E3211" t="str">
            <v>Puerta entablerada en lámina figurada CR cal. 18; con marco en lámina, refuerzos internos en perfilería metálica para cerradura, montante y pisavidrios en lámina (si aplican), manija, perfiles según diseño. Incluye bisagras, soldaduras, anclaje tipo pata de gallina fabricado en ángulo y complementarios, suministro, fabricación, montaje, anticorrosivo aplicado en dos (2) capas. NO incluye vidrios (si aplica), ni pintura de acabado</v>
          </cell>
          <cell r="F3211" t="str">
            <v>m2</v>
          </cell>
          <cell r="G3211">
            <v>11</v>
          </cell>
          <cell r="H3211">
            <v>129505</v>
          </cell>
          <cell r="I3211">
            <v>1424555</v>
          </cell>
        </row>
        <row r="3212">
          <cell r="D3212" t="str">
            <v>AS Acacias-151</v>
          </cell>
          <cell r="E3212" t="str">
            <v>Puerta entablerada en lámina figurada CR cal. 18; con marco en lámina, refuerzos internos en perfilería metálica para cerradura, montante y pisavidrios en lámina (si aplican), manija, perfiles según diseño. Incluye bisagras, soldaduras, anclaje tipo pata de gallina fabricado en ángulo y complementarios, suministro, fabricación, montaje, anticorrosivo aplicado en dos (2) capas. NO incluye vidrios (si aplica), ni pintura de acabado</v>
          </cell>
          <cell r="F3212" t="str">
            <v>m2</v>
          </cell>
          <cell r="G3212">
            <v>155</v>
          </cell>
          <cell r="H3212">
            <v>129505</v>
          </cell>
          <cell r="I3212">
            <v>20073275</v>
          </cell>
        </row>
        <row r="3213">
          <cell r="D3213" t="str">
            <v>AS Bogota Salud Mental-290</v>
          </cell>
          <cell r="E3213" t="str">
            <v>Puerta entablerada en lámina figurada CR cal. 18; con marco en lámina, refuerzos internos en perfilería metálica para cerradura, montante y pisavidrios en lámina (si aplican), manija, perfiles según diseño. Incluye bisagras, soldaduras, anclaje tipo pata de gallina fabricado en ángulo y complementarios, suministro, fabricación, montaje, anticorrosivo aplicado en dos (2) capas. NO incluye vidrios (si aplica), ni pintura de acabado</v>
          </cell>
          <cell r="F3213" t="str">
            <v>m2</v>
          </cell>
          <cell r="G3213">
            <v>49.14</v>
          </cell>
          <cell r="H3213">
            <v>129505</v>
          </cell>
          <cell r="I3213">
            <v>6363875.7000000002</v>
          </cell>
        </row>
        <row r="3214">
          <cell r="D3214" t="str">
            <v>AS Tumaco-342</v>
          </cell>
          <cell r="E3214" t="str">
            <v>Puerta entablerada en lámina figurada CR cal. 18; con marco en lámina, refuerzos internos en perfilería metálica para cerradura, montante y pisavidrios en lámina (si aplican), manija, perfiles según diseño. Incluye bisagras, soldaduras, anclaje tipo pata de gallina fabricado en ángulo y complementarios, suministro, fabricación, montaje, anticorrosivo aplicado en dos (2) capas. NO incluye vidrios (si aplica), ni pintura de acabado</v>
          </cell>
          <cell r="F3214" t="str">
            <v>m2</v>
          </cell>
          <cell r="G3214">
            <v>104</v>
          </cell>
          <cell r="H3214">
            <v>129505</v>
          </cell>
          <cell r="I3214">
            <v>13468520</v>
          </cell>
        </row>
        <row r="3215">
          <cell r="D3215" t="str">
            <v>AS Apartado-328</v>
          </cell>
          <cell r="E3215" t="str">
            <v>Puerta entablerada en lámina figurada CR cal. 18; con marco en lámina, refuerzos internos en perfilería metálica para cerradura, montante y pisavidrios en lámina (si aplican), manija, perfiles según diseño. Incluye bisagras, soldaduras, anclaje tipo pata de gallina fabricado en ángulo y complementarios, suministro, fabricación, montaje, anticorrosivo aplicado en dos (2) capas. NO incluye vidrios (si aplica), ni pintura de acabado</v>
          </cell>
          <cell r="F3215" t="str">
            <v>m2</v>
          </cell>
          <cell r="G3215">
            <v>170</v>
          </cell>
          <cell r="H3215">
            <v>129505</v>
          </cell>
          <cell r="I3215">
            <v>22015850</v>
          </cell>
        </row>
        <row r="3216">
          <cell r="D3216" t="str">
            <v>IG Chaparral-87</v>
          </cell>
          <cell r="E3216"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16" t="str">
            <v>m2</v>
          </cell>
          <cell r="G3216">
            <v>2.5</v>
          </cell>
          <cell r="H3216">
            <v>129505</v>
          </cell>
          <cell r="I3216">
            <v>323763</v>
          </cell>
        </row>
        <row r="3217">
          <cell r="D3217" t="str">
            <v>AS Barranquilla-93</v>
          </cell>
          <cell r="E3217"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17" t="str">
            <v>m2</v>
          </cell>
          <cell r="G3217">
            <v>88</v>
          </cell>
          <cell r="H3217">
            <v>129505</v>
          </cell>
          <cell r="I3217">
            <v>11396440</v>
          </cell>
        </row>
        <row r="3218">
          <cell r="D3218" t="str">
            <v>AS Acacias-478</v>
          </cell>
          <cell r="E3218"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18" t="str">
            <v>m2</v>
          </cell>
          <cell r="G3218">
            <v>12</v>
          </cell>
          <cell r="H3218">
            <v>129505</v>
          </cell>
          <cell r="I3218">
            <v>1554060</v>
          </cell>
        </row>
        <row r="3219">
          <cell r="D3219" t="str">
            <v>AS Acacias-615</v>
          </cell>
          <cell r="E3219"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19" t="str">
            <v>m2</v>
          </cell>
          <cell r="G3219">
            <v>8</v>
          </cell>
          <cell r="H3219">
            <v>129505</v>
          </cell>
          <cell r="I3219">
            <v>1036040</v>
          </cell>
        </row>
        <row r="3220">
          <cell r="D3220" t="str">
            <v>AS Acacias-747</v>
          </cell>
          <cell r="E3220"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20" t="str">
            <v>m2</v>
          </cell>
          <cell r="G3220">
            <v>8</v>
          </cell>
          <cell r="H3220">
            <v>129505</v>
          </cell>
          <cell r="I3220">
            <v>1036040</v>
          </cell>
        </row>
        <row r="3221">
          <cell r="D3221" t="str">
            <v>AS Acacias-819</v>
          </cell>
          <cell r="E3221"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21" t="str">
            <v>m2</v>
          </cell>
          <cell r="G3221">
            <v>5</v>
          </cell>
          <cell r="H3221">
            <v>129505</v>
          </cell>
          <cell r="I3221">
            <v>647525</v>
          </cell>
        </row>
        <row r="3222">
          <cell r="D3222" t="str">
            <v>AS Bucaramanga-277</v>
          </cell>
          <cell r="E3222" t="str">
            <v>Puerta entablerada en lámina figurada CR cal. 18; con marco en lámina, refuerzos internos en perfilería metálica para cerradura, montante y pisavidrios en lámina (si aplican), manija, perfiles según diseño. Incluye bisagras, soldaduras, pernos de anclajes y complementarios, suministro, fabricación, montaje, anticorrosivo aplicado en dos (2) capas. NO incluye vidrios (si aplica), ni pintura de acabado</v>
          </cell>
          <cell r="F3222" t="str">
            <v>m2</v>
          </cell>
          <cell r="G3222">
            <v>57.54</v>
          </cell>
          <cell r="H3222">
            <v>129505</v>
          </cell>
          <cell r="I3222">
            <v>7451717.7000000002</v>
          </cell>
        </row>
        <row r="3223">
          <cell r="D3223" t="str">
            <v>AS Cartagena-226</v>
          </cell>
          <cell r="E3223" t="str">
            <v>Puerta entamborada con hoja e.=4,0cm en lámina CR cal. 18, de doble apertura horizontal (apertura a media altura), para servicio de entrega de elementos; con marco figurado en lámina, refuerzos internos en perfilería metálica para hoja tambor bisagras y para cerradura, manija, perfiles según diseño. Incluye bisagras tipo pistón, soldaduras, anclaje tipo pata de gallina fabricado en ángulo, pasadores vertical y horizontal en varilla lisa de 1/2" y portacandados, y complementarios, suministro, fabricación, montaje, anticorrosivo aplicado en dos (2) capas. NO incluye cerraduras, ni pintura de acabado</v>
          </cell>
          <cell r="F3223" t="str">
            <v>m2</v>
          </cell>
          <cell r="G3223">
            <v>4</v>
          </cell>
          <cell r="H3223">
            <v>318441</v>
          </cell>
          <cell r="I3223">
            <v>1273764</v>
          </cell>
        </row>
        <row r="3224">
          <cell r="D3224" t="str">
            <v>AS Cucuta - Todos-125</v>
          </cell>
          <cell r="E3224" t="str">
            <v>Puerta entamborada con hoja e.=4,0cm en lámina CR. cal.18 y mirilla (vano) cubriendo &lt;=10% de la hoja, para uso de vaivén dejando el espacio terminado para la instalación de bisagra mecánica de resorte en la hoja; con marco y montante figurados en lámina CR. cal.16; pisavidrios en CR. cal.18 (si aplican); refuerzos internos adicionales a los tubulares del entamborado normal con omegas de acero CR. cal.20 tipo HAT de PANELSYM o equivalente de igual calidad o superior, dispuestas de manera seguida formando tiras de ancho 16cm, implementando tres tiras dispuestas en la hoja; manijas y demás perfiles según diseño. Incluye soldaduras, pernos de anclajes y complementarios, suministro, fabricación, montaje, anticorrosivo aplicado en dos (2) capas. NO incluye vidrios (si aplica), ni cerraduras, ni pintura de acabado, ni bisagras tipo vaivén. una de las puertas del presente ítem es para el cuarto de rayos x de odontología.</v>
          </cell>
          <cell r="F3224" t="str">
            <v>m2</v>
          </cell>
          <cell r="G3224">
            <v>14.8</v>
          </cell>
          <cell r="H3224">
            <v>270294</v>
          </cell>
          <cell r="I3224">
            <v>4000351.2</v>
          </cell>
        </row>
        <row r="3225">
          <cell r="D3225" t="str">
            <v>AS Cucuta - Todos-124</v>
          </cell>
          <cell r="E3225" t="str">
            <v>Puerta entamborada con hoja e.=4,0cm en lámina CR. cal.18 y mirilla (vano) cubriendo &lt;=10% de la hoja; con marco y montante figurados en lámina CR. cal.16; pisavidrios en CR. cal.18 (si aplican); refuerzos internos adicionales a los tubulares del entamborado normal con omegas de acero CR. cal.20 tipo HAT de PANELSYM o equivalente de igual calidad o superior, dispuestas de manera seguida formando tiras de ancho 16cm, implementando tres tiras dispuestas en la hoja; manijas y demás perfiles según diseño. Incluye bisagras, soldaduras, pernos de anclajes y complementarios, suministro, fabricación, montaje, anticorrosivo aplicado en dos (2) capas. NO incluye vidrios (si aplica), ni cerraduras, ni pintura de acabado</v>
          </cell>
          <cell r="F3225" t="str">
            <v>m2</v>
          </cell>
          <cell r="G3225">
            <v>22</v>
          </cell>
          <cell r="H3225">
            <v>265563</v>
          </cell>
          <cell r="I3225">
            <v>5842386</v>
          </cell>
        </row>
        <row r="3226">
          <cell r="D3226" t="str">
            <v>AS Cucuta - Todos-123</v>
          </cell>
          <cell r="E3226" t="str">
            <v>Puerta entamborada con hoja e.=4,0cm en lámina CR. cal.18; con marco y montante figurados en lámina CR. cal.16; pisavidrios en CR. cal.18 (si aplican); refuerzos internos adicionales a los tubulares del entamborado normal con omegas de acero CR. cal.20 tipo HAT de PANELSYM o equivalente de igual calidad o superior, dispuestas de manera seguida formando tiras de ancho 16cm, implementando tres tiras dispuestas en la hoja; manijas y demás perfiles según diseño. Incluye bisagras, soldaduras, pernos de anclajes y complementarios, suministro, fabricación, montaje, anticorrosivo aplicado en dos (2) capas. NO incluye vidrios (si aplica), ni cerraduras, ni pintura de acabado</v>
          </cell>
          <cell r="F3226" t="str">
            <v>m2</v>
          </cell>
          <cell r="G3226">
            <v>14</v>
          </cell>
          <cell r="H3226">
            <v>269255</v>
          </cell>
          <cell r="I3226">
            <v>3769570</v>
          </cell>
        </row>
        <row r="3227">
          <cell r="D3227" t="str">
            <v>AS Bogota Picota-125</v>
          </cell>
          <cell r="E3227" t="str">
            <v>Puerta entamborada con hoja e.=4,0cm en lámina CR. cal.18; con marco y montante figurados en lámina CR. cal.16; pisavidrios en CR. cal.18 (si aplican); refuerzos internos adicionales a los tubulares del entamborado normal con omegas de acero CR. cal.20 tipo HAT de PANELSYM o equivalente de igual calidad o superior, dispuestas de manera seguida formando tiras de ancho 16cm, implementando tres tiras dispuestas en la hoja; manijas y demás perfiles según diseño. Incluye bisagras, soldaduras, pernos de anclajes y complementarios, suministro, fabricación, montaje, anticorrosivo aplicado en dos (2) capas. NO incluye vidrios (si aplica), ni cerraduras, ni pintura de acabado</v>
          </cell>
          <cell r="F3227" t="str">
            <v>m2</v>
          </cell>
          <cell r="G3227">
            <v>42</v>
          </cell>
          <cell r="H3227">
            <v>269255</v>
          </cell>
          <cell r="I3227">
            <v>11308710</v>
          </cell>
        </row>
        <row r="3228">
          <cell r="D3228" t="str">
            <v>IG Tunja-92</v>
          </cell>
          <cell r="E3228" t="str">
            <v>Puerta entamborada en lámina figurada CR cal. 12 de tipo blindado, con vacio para ventana blindada a media altura;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28" t="str">
            <v>m2</v>
          </cell>
          <cell r="G3228">
            <v>1.6</v>
          </cell>
          <cell r="H3228">
            <v>756618</v>
          </cell>
          <cell r="I3228">
            <v>1210589</v>
          </cell>
        </row>
        <row r="3229">
          <cell r="D3229" t="str">
            <v>AS Cartagena-225</v>
          </cell>
          <cell r="E3229" t="str">
            <v>Puerta entamborada en lámina figurada CR cal. 16, con mirilla de 30x20cm en varilla lisa de acero ø.=3/4" y marco propio en lámina doblada y soldada, vano de mirilla reforzado con tubular interno en contorno; con marco en lámina figurada CR cal. 16, pisavidrios en lámina figurada cal. 16 (si requiere), refuerzos internos en perfilería metálica para hoja tambor y bisagras, con tres (3) pasadores de seguridad con portacandado, manija, perfiles según diseño. Incluye bisagras, soldaduras, anclaje tipo pata de gallina fabricado en ángulo y complementarios, suministro, fabricación, montaje, anticorrosivo aplicado en dos (2) capas. NO incluye vidrios (si aplica), ni pintura de acabado</v>
          </cell>
          <cell r="F3229" t="str">
            <v>m2</v>
          </cell>
          <cell r="G3229">
            <v>4</v>
          </cell>
          <cell r="H3229">
            <v>380000</v>
          </cell>
          <cell r="I3229">
            <v>1520000</v>
          </cell>
        </row>
        <row r="3230">
          <cell r="D3230" t="str">
            <v>IG Combita-91</v>
          </cell>
          <cell r="E3230" t="str">
            <v>Puerta entamborada en lámina figurada CR cal. 16, con mirilla en varilla lisa de acero ø.=3/4" y marco propio en lámina doblada y soldada, vano de mirilla reforzado con tubular interno en contorno; con marco en lámina figurada CR cal. 16, pisavidrios en lámina figurada cal. 16 (si requiere), pasador de seguridad con porta candado, manija, perfiles según diseño. Incluye bisagras, soldaduras, pernos de anclajes y complementarios, suministro, fabricación, montaje, anticorrosivo aplicado en dos (2) capas. NO incluye vidrios (si aplica), ni pintura de acabado.</v>
          </cell>
          <cell r="F3230" t="str">
            <v>m2</v>
          </cell>
          <cell r="G3230">
            <v>158</v>
          </cell>
          <cell r="H3230">
            <v>393284</v>
          </cell>
          <cell r="I3230">
            <v>62138872</v>
          </cell>
        </row>
        <row r="3231">
          <cell r="D3231" t="str">
            <v>AS Bogota Picota-126</v>
          </cell>
          <cell r="E3231" t="str">
            <v>Puerta entamborada en lámina figurada CR cal. 18 para uso de vaivén, con refuerzos internos adicionales para soportar su peso y usar cierrapuertas de piso y pivote superior; con marco figurado en lámina, pisavidrios en lámina (si aplica), refuerzos internos en perfilería metálica para hoja tambor y para cerradura, manija, perfiles según diseño. Incluye bisagras, soldaduras, anclaje tipo pata de gallina fabricado en ángulo y complementarios, suministro, fabricación, montaje, anticorrosivo aplicado en dos (2) capas. NO incluye vidrios (si aplica), ni cerraduras, ni pintura de acabado, ni cierrapuertas</v>
          </cell>
          <cell r="F3231" t="str">
            <v>m2</v>
          </cell>
          <cell r="G3231">
            <v>30</v>
          </cell>
          <cell r="H3231">
            <v>252206</v>
          </cell>
          <cell r="I3231">
            <v>7866180</v>
          </cell>
        </row>
        <row r="3232">
          <cell r="D3232" t="str">
            <v>IG Itagui-77</v>
          </cell>
          <cell r="E3232" t="str">
            <v>Puerta entamborada en lámina figurada CR cal. 18 para uso de vaivén, con refuerzos internos adicionales para soportar su peso y usar cierrapuertas de piso y pivote superior; con marco figurado en lámina, pisavidrios en lámina (si aplica), refuerzos internos en perfilería metálica para hoja tambor y para cerradura, manija, perfiles según diseño. Incluye bisagras, soldaduras, anclaje tipo pata de gallina fabricado en ángulo y complementarios, suministro, fabricación, montaje, anticorrosivo aplicado en dos (2) capas. NO incluye vidrios (si aplica), ni cerraduras, ni pintura de acabado, ni cierrapuertas</v>
          </cell>
          <cell r="F3232" t="str">
            <v>m2</v>
          </cell>
          <cell r="G3232">
            <v>2.1</v>
          </cell>
          <cell r="H3232">
            <v>252206</v>
          </cell>
          <cell r="I3232">
            <v>529632.6</v>
          </cell>
        </row>
        <row r="3233">
          <cell r="D3233" t="str">
            <v>IG Garzon-31</v>
          </cell>
          <cell r="E3233" t="str">
            <v>Puerta entamborada en lámina figurada CR cal. 18, con ventana central (0,30*0,96m); con marco en lámina, pisavidrios en lámina (si aplica), refuerzos internos en perfilería metálica para hoja tambor bisagras y para cerradura, manija, perfiles según diseño. Incluye bisagras, soldaduras, pernos de anclajes y complementarios, suministro, fabricación, montaje, anticorrosivo aplicado en dos (2) capas. NO incluye vidrios (si aplica), ni pintura de acabado</v>
          </cell>
          <cell r="F3233" t="str">
            <v>m2</v>
          </cell>
          <cell r="G3233">
            <v>5.85</v>
          </cell>
          <cell r="H3233">
            <v>226985</v>
          </cell>
          <cell r="I3233">
            <v>1327862.25</v>
          </cell>
        </row>
        <row r="3234">
          <cell r="D3234" t="str">
            <v>AS Bogota Salud Mental-291</v>
          </cell>
          <cell r="E3234" t="str">
            <v>Puerta entamborada en lámina figurada CR cal. 18, con ventana central abarcando 1/3 de la hoja; con marco en lámina, pisavidrios en lámina (si aplica), refuerzos internos en perfilería metálica para hoja tambor bisagras y para cerradura, manija, perfiles según diseño. Incluye bisagras, soldaduras, anclaje tipo pata de gallina fabricado en ángulo y complementarios, suministro, fabricación, montaje, anticorrosivo aplicado en dos (2) capas. NO incluye vidrios (si aplica), ni pintura de acabado</v>
          </cell>
          <cell r="F3234" t="str">
            <v>m2</v>
          </cell>
          <cell r="G3234">
            <v>117.18</v>
          </cell>
          <cell r="H3234">
            <v>226985</v>
          </cell>
          <cell r="I3234">
            <v>26598102.300000001</v>
          </cell>
        </row>
        <row r="3235">
          <cell r="D3235" t="str">
            <v>IG Medellin Bellavista-76</v>
          </cell>
          <cell r="E3235" t="str">
            <v>Puerta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35" t="str">
            <v>m2</v>
          </cell>
          <cell r="G3235">
            <v>4</v>
          </cell>
          <cell r="H3235">
            <v>252206</v>
          </cell>
          <cell r="I3235">
            <v>1008824</v>
          </cell>
        </row>
        <row r="3236">
          <cell r="D3236" t="str">
            <v>IG Cartagena-89</v>
          </cell>
          <cell r="E3236" t="str">
            <v>Puerta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36" t="str">
            <v>m2</v>
          </cell>
          <cell r="G3236">
            <v>16.8</v>
          </cell>
          <cell r="H3236">
            <v>252206</v>
          </cell>
          <cell r="I3236">
            <v>4237060.8</v>
          </cell>
        </row>
        <row r="3237">
          <cell r="D3237" t="str">
            <v>IG Combita-92</v>
          </cell>
          <cell r="E3237" t="str">
            <v>Puerta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37" t="str">
            <v>m2</v>
          </cell>
          <cell r="G3237">
            <v>33</v>
          </cell>
          <cell r="H3237">
            <v>252206</v>
          </cell>
          <cell r="I3237">
            <v>8322798</v>
          </cell>
        </row>
        <row r="3238">
          <cell r="D3238" t="str">
            <v>IG Aguachica-92</v>
          </cell>
          <cell r="E3238" t="str">
            <v>Puerta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38" t="str">
            <v>m2</v>
          </cell>
          <cell r="G3238">
            <v>3</v>
          </cell>
          <cell r="H3238">
            <v>252206</v>
          </cell>
          <cell r="I3238">
            <v>756618</v>
          </cell>
        </row>
        <row r="3239">
          <cell r="D3239" t="str">
            <v>IG Tunja-145</v>
          </cell>
          <cell r="E3239" t="str">
            <v>Puerta entamborada en lámina figurada CR cal. 18; con marco figurado en lámina, pisavidrios en lámina, manija, perfiles según diseño. Incluye bisagras, soldaduras, pernos de anclajes y complementarios, suministro, fabricación, montaje, anticorrosivo aplicado en dos (2) capas. NO incluye vidrios (si aplica), ni cerraduras, ni pintura de acabado</v>
          </cell>
          <cell r="F3239" t="str">
            <v>m2</v>
          </cell>
          <cell r="G3239">
            <v>10</v>
          </cell>
          <cell r="H3239">
            <v>252206</v>
          </cell>
          <cell r="I3239">
            <v>2522060</v>
          </cell>
        </row>
        <row r="3240">
          <cell r="D3240" t="str">
            <v>IG Manizales RM-72</v>
          </cell>
          <cell r="E3240"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0" t="str">
            <v>m2</v>
          </cell>
          <cell r="G3240">
            <v>5</v>
          </cell>
          <cell r="H3240">
            <v>252206</v>
          </cell>
          <cell r="I3240">
            <v>1261030</v>
          </cell>
        </row>
        <row r="3241">
          <cell r="D3241" t="str">
            <v>IG Manizales RM-148</v>
          </cell>
          <cell r="E3241"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1" t="str">
            <v>m2</v>
          </cell>
          <cell r="G3241">
            <v>12</v>
          </cell>
          <cell r="H3241">
            <v>252206</v>
          </cell>
          <cell r="I3241">
            <v>3026472</v>
          </cell>
        </row>
        <row r="3242">
          <cell r="D3242" t="str">
            <v>IG Medellin Pedregal-97</v>
          </cell>
          <cell r="E3242"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2" t="str">
            <v>m2</v>
          </cell>
          <cell r="G3242">
            <v>16.68</v>
          </cell>
          <cell r="H3242">
            <v>252206</v>
          </cell>
          <cell r="I3242">
            <v>4206796.08</v>
          </cell>
        </row>
        <row r="3243">
          <cell r="D3243" t="str">
            <v>IG Magangue-73</v>
          </cell>
          <cell r="E3243"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3" t="str">
            <v>m2</v>
          </cell>
          <cell r="G3243">
            <v>10</v>
          </cell>
          <cell r="H3243">
            <v>252206</v>
          </cell>
          <cell r="I3243">
            <v>2522060</v>
          </cell>
        </row>
        <row r="3244">
          <cell r="D3244" t="str">
            <v>IG Monteria-75</v>
          </cell>
          <cell r="E3244"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4" t="str">
            <v>m2</v>
          </cell>
          <cell r="G3244">
            <v>10</v>
          </cell>
          <cell r="H3244">
            <v>252206</v>
          </cell>
          <cell r="I3244">
            <v>2522060</v>
          </cell>
        </row>
        <row r="3245">
          <cell r="D3245" t="str">
            <v>IG Tumaco-115</v>
          </cell>
          <cell r="E3245"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5" t="str">
            <v>m2</v>
          </cell>
          <cell r="G3245">
            <v>5</v>
          </cell>
          <cell r="H3245">
            <v>252206</v>
          </cell>
          <cell r="I3245">
            <v>1261030</v>
          </cell>
        </row>
        <row r="3246">
          <cell r="D3246" t="str">
            <v>IG Corozal-82</v>
          </cell>
          <cell r="E3246"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6" t="str">
            <v>m2</v>
          </cell>
          <cell r="G3246">
            <v>10</v>
          </cell>
          <cell r="H3246">
            <v>252206</v>
          </cell>
          <cell r="I3246">
            <v>2522060</v>
          </cell>
        </row>
        <row r="3247">
          <cell r="D3247" t="str">
            <v xml:space="preserve"> AS Medellin Bellavista-110</v>
          </cell>
          <cell r="E3247"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7" t="str">
            <v>m2</v>
          </cell>
          <cell r="G3247">
            <v>21</v>
          </cell>
          <cell r="H3247">
            <v>252206</v>
          </cell>
          <cell r="I3247">
            <v>5296326</v>
          </cell>
        </row>
        <row r="3248">
          <cell r="D3248" t="str">
            <v>AS Itagui-108</v>
          </cell>
          <cell r="E3248"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8" t="str">
            <v>m2</v>
          </cell>
          <cell r="G3248">
            <v>6</v>
          </cell>
          <cell r="H3248">
            <v>252206</v>
          </cell>
          <cell r="I3248">
            <v>1513236</v>
          </cell>
        </row>
        <row r="3249">
          <cell r="D3249" t="str">
            <v>AS Puerto Triunfo-87</v>
          </cell>
          <cell r="E3249"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49" t="str">
            <v>m2</v>
          </cell>
          <cell r="G3249">
            <v>6</v>
          </cell>
          <cell r="H3249">
            <v>252206</v>
          </cell>
          <cell r="I3249">
            <v>1513236</v>
          </cell>
        </row>
        <row r="3250">
          <cell r="D3250" t="str">
            <v>AS Medellin Pedregal-68</v>
          </cell>
          <cell r="E3250"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50" t="str">
            <v>m2</v>
          </cell>
          <cell r="G3250">
            <v>2.12</v>
          </cell>
          <cell r="H3250">
            <v>252206</v>
          </cell>
          <cell r="I3250">
            <v>534676.72</v>
          </cell>
        </row>
        <row r="3251">
          <cell r="D3251" t="str">
            <v>AS Cartagena-224</v>
          </cell>
          <cell r="E3251" t="str">
            <v>Puerta entamborada en lámina figurada CR cal. 18; con marco figurado en lámina, refuerzos internos en perfilería metálica para hoja tambor bisagras y para cerradura, pisavidrios en lámina (si aplica), manija, perfiles según diseño. Incluye bisagras, soldaduras, pernos de anclajes y complementarios, suministro, fabricación, montaje, anticorrosivo aplicado en dos (2) capas. NO incluye vidrios (si aplica), ni cerraduras, ni pintura de acabado</v>
          </cell>
          <cell r="F3251" t="str">
            <v>m2</v>
          </cell>
          <cell r="G3251">
            <v>19</v>
          </cell>
          <cell r="H3251">
            <v>252206</v>
          </cell>
          <cell r="I3251">
            <v>4791914</v>
          </cell>
        </row>
        <row r="3252">
          <cell r="D3252" t="str">
            <v>IG Manizales RM-242</v>
          </cell>
          <cell r="E3252" t="str">
            <v>Puerta para batería sanitaria de acero Cold Rolled cal.18 con cerrojo y gancho de ropa, con estructura interna en perfil tubular cuadrado, instalado con accesorios y bisagras de alta resistencia, según diseño. Incluye bisagras, paral recibidor de la puerta, soldaduras, pernos de anclajes y complementarios, suministro, fabricación, montaje, anticorrosivo aplicado en dos (2) capas. NO incluye pintura de acabado</v>
          </cell>
          <cell r="F3252" t="str">
            <v>m2</v>
          </cell>
          <cell r="G3252">
            <v>2</v>
          </cell>
          <cell r="H3252">
            <v>175264</v>
          </cell>
          <cell r="I3252">
            <v>504412</v>
          </cell>
        </row>
        <row r="3253">
          <cell r="D3253" t="str">
            <v>AS Bogota Salud Mental-295</v>
          </cell>
          <cell r="E3253" t="str">
            <v>Puerta para batería sanitaria de acero Cold Rolled cal.18 con cerrojo y gancho de ropa, con estructura interna en perfil tubular cuadrado, instalado con accesorios y bisagras de alta resistencia, según diseño. Incluye bisagras, paral recibidor de la puerta, soldaduras, pernos de anclajes y complementarios, suministro, fabricación, montaje, anticorrosivo aplicado en dos (2) capas. NO incluye pintura de acabado</v>
          </cell>
          <cell r="F3253" t="str">
            <v>m2</v>
          </cell>
          <cell r="G3253">
            <v>8.1</v>
          </cell>
          <cell r="H3253">
            <v>175264</v>
          </cell>
          <cell r="I3253">
            <v>1419638.4</v>
          </cell>
        </row>
        <row r="3254">
          <cell r="D3254" t="str">
            <v>IG Manizales EPMSC -98</v>
          </cell>
          <cell r="E3254" t="str">
            <v>Puerta para batería sanitaria de acero Cold Rolled cal.18 con cerrojo y gancho de ropa, con estructura interna en perfil tubular cuadrado, instalado con accesorios y bisagras de alta resistencia, según diseño. Incluye bisagras, paral recibidor de la puerta, soldaduras, pernos de anclajes y complementarios, suministro, fabricación, montaje, anticorrosivo aplicado en dos (2) capas. NO incluye pintura de acabado</v>
          </cell>
          <cell r="F3254" t="str">
            <v>m2</v>
          </cell>
          <cell r="G3254">
            <v>160</v>
          </cell>
          <cell r="H3254">
            <v>175264</v>
          </cell>
          <cell r="I3254">
            <v>40352960</v>
          </cell>
        </row>
        <row r="3255">
          <cell r="D3255" t="str">
            <v>IG Chaparral-91</v>
          </cell>
          <cell r="E3255" t="str">
            <v>Puerta para batería sanitaria de acero Cold Rolled cal.18 con cerrojo y gancho de ropa, con estructura interna en perfil tubular cuadrado, instalado con accesorios y bisagras de alta resistencia, según diseño. Incluye bisagras, paral recibidor de la puerta, soldaduras, pernos de anclajes y complementarios, suministro, fabricación, montaje, anticorrosivo aplicado en dos (2) capas. NO incluye pintura de acabado</v>
          </cell>
          <cell r="F3255" t="str">
            <v>m2</v>
          </cell>
          <cell r="G3255">
            <v>13</v>
          </cell>
          <cell r="H3255">
            <v>252206</v>
          </cell>
          <cell r="I3255">
            <v>3278678</v>
          </cell>
        </row>
        <row r="3256">
          <cell r="D3256" t="str">
            <v>AS Cucuta - Todos-129</v>
          </cell>
          <cell r="E3256" t="str">
            <v>Puerta para batería sanitaria de acero Cold Rolled cal.18 con cerrojo y gancho de ropa, con estructura interna en perfil tubular cuadrado, instalado con accesorios y bisagras de alta resistencia, según diseño. Incluye bisagras, paral recibidor de la puerta, soldaduras, pernos de anclajes y complementarios, suministro, fabricación, montaje, anticorrosivo aplicado en dos (2) capas. NO incluye pintura de acabado</v>
          </cell>
          <cell r="F3256" t="str">
            <v>m2</v>
          </cell>
          <cell r="G3256">
            <v>9.6</v>
          </cell>
          <cell r="H3256">
            <v>252206</v>
          </cell>
          <cell r="I3256">
            <v>2421177.6</v>
          </cell>
        </row>
        <row r="3257">
          <cell r="D3257" t="str">
            <v>IG Medellin Pedregal-96</v>
          </cell>
          <cell r="E3257" t="str">
            <v>Puerta para batería sanitaria de acero Cold Rolled cal.18 con cerrojo y gancho de ropa, con estructura interna en perfil tubular cuadrado, instalado con accesorios y bisagras de alta resistencia, según diseño. Incluye paral recibidor de la puerta, soldaduras, pernos de anclajes y complementarios, suministro, fabricación, montaje, anticorrosivo aplicado en dos (2) capas. NO incluye pintura de acabado</v>
          </cell>
          <cell r="F3257" t="str">
            <v>m2</v>
          </cell>
          <cell r="G3257">
            <v>12</v>
          </cell>
          <cell r="H3257">
            <v>252206</v>
          </cell>
          <cell r="I3257">
            <v>3026472</v>
          </cell>
        </row>
        <row r="3258">
          <cell r="D3258" t="str">
            <v>IG Itagui-76</v>
          </cell>
          <cell r="E3258" t="str">
            <v>Puerta para batería sanitaria de acero Cold Rolled cal.18 con cerrojo y gancho de ropa, con estructura interna en perfil tubular cuadrado, instalado con accesorios y bisagras de alta resistencia, según diseño. Incluye paral recibidor de la puerta, soldaduras, pernos de anclajes y complementarios, suministro, fabricación, montaje, anticorrosivo aplicado en dos (2) capas. NO incluye pintura de acabado</v>
          </cell>
          <cell r="F3258" t="str">
            <v>m2</v>
          </cell>
          <cell r="G3258">
            <v>36.799999999999997</v>
          </cell>
          <cell r="H3258">
            <v>252206</v>
          </cell>
          <cell r="I3258">
            <v>9281180.8000000007</v>
          </cell>
        </row>
        <row r="3259">
          <cell r="D3259" t="str">
            <v>IG Leticia-107</v>
          </cell>
          <cell r="E3259"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59" t="str">
            <v>m2</v>
          </cell>
          <cell r="G3259">
            <v>81</v>
          </cell>
          <cell r="H3259">
            <v>252206</v>
          </cell>
          <cell r="I3259">
            <v>20428686</v>
          </cell>
        </row>
        <row r="3260">
          <cell r="D3260" t="str">
            <v>IG Medellin Bellavista-75</v>
          </cell>
          <cell r="E3260"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0" t="str">
            <v>m2</v>
          </cell>
          <cell r="G3260">
            <v>33</v>
          </cell>
          <cell r="H3260">
            <v>252206</v>
          </cell>
          <cell r="I3260">
            <v>8322798</v>
          </cell>
        </row>
        <row r="3261">
          <cell r="D3261" t="str">
            <v>IG Bogota La Modelo-59</v>
          </cell>
          <cell r="E3261"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1" t="str">
            <v>m2</v>
          </cell>
          <cell r="G3261">
            <v>12</v>
          </cell>
          <cell r="H3261">
            <v>252206</v>
          </cell>
          <cell r="I3261">
            <v>3026472</v>
          </cell>
        </row>
        <row r="3262">
          <cell r="D3262" t="str">
            <v>IG Pitalito-74</v>
          </cell>
          <cell r="E3262"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2" t="str">
            <v>m2</v>
          </cell>
          <cell r="G3262">
            <v>67.2</v>
          </cell>
          <cell r="H3262">
            <v>252206</v>
          </cell>
          <cell r="I3262">
            <v>16948243.199999999</v>
          </cell>
        </row>
        <row r="3263">
          <cell r="D3263" t="str">
            <v>IG Neiva-56</v>
          </cell>
          <cell r="E3263"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3" t="str">
            <v>m2</v>
          </cell>
          <cell r="G3263">
            <v>80</v>
          </cell>
          <cell r="H3263">
            <v>252206</v>
          </cell>
          <cell r="I3263">
            <v>20176480</v>
          </cell>
        </row>
        <row r="3264">
          <cell r="D3264" t="str">
            <v>IG Santa Rosa -117</v>
          </cell>
          <cell r="E3264"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4" t="str">
            <v>m2</v>
          </cell>
          <cell r="G3264">
            <v>26</v>
          </cell>
          <cell r="H3264">
            <v>252206</v>
          </cell>
          <cell r="I3264">
            <v>6620408</v>
          </cell>
        </row>
        <row r="3265">
          <cell r="D3265" t="str">
            <v>IG Santa Rosa -132</v>
          </cell>
          <cell r="E3265"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5" t="str">
            <v>m2</v>
          </cell>
          <cell r="G3265">
            <v>0.88</v>
          </cell>
          <cell r="H3265">
            <v>252206</v>
          </cell>
          <cell r="I3265">
            <v>221941</v>
          </cell>
        </row>
        <row r="3266">
          <cell r="D3266" t="str">
            <v>IG Tunja-169</v>
          </cell>
          <cell r="E3266" t="str">
            <v>Puerta para batería sanitaria de acero Cold Rolled cal.18 con cerrojo y gancho de ropa, con estructura interna en perfil tubular cuadrado, instalado con accesorios y bisagras de alta resistencia, según diseño. Incluye soldaduras, pernos de anclajes y complementarios, suministro, fabricación, montaje, anticorrosivo aplicado en dos (2) capas. NO incluye pintura de acabado</v>
          </cell>
          <cell r="F3266" t="str">
            <v>m2</v>
          </cell>
          <cell r="G3266">
            <v>1.6</v>
          </cell>
          <cell r="H3266">
            <v>252206</v>
          </cell>
          <cell r="I3266">
            <v>403529.6</v>
          </cell>
        </row>
        <row r="3267">
          <cell r="D3267" t="str">
            <v>IG Bogota La Modelo-118</v>
          </cell>
          <cell r="E3267" t="str">
            <v>Puerta para batería sanitaria de acero inoxidable 304 cal.20 satinado con cerrojo y gancho de ropa, con estructura interna en perfil tubular cuadrado, tipo SOCODA línea institucional o equivalente de igual calidad o superior, instalado con accesorios y bisagras tipo Socoda, según diseño. Incluye bisagras, paral recibidor de la puerta, suministro, montaje. APLICA PARA SISTEMAS DE PISO O SISTEMA CANTILEVER</v>
          </cell>
          <cell r="F3267" t="str">
            <v>m2</v>
          </cell>
          <cell r="G3267">
            <v>17.28</v>
          </cell>
          <cell r="H3267">
            <v>577834</v>
          </cell>
          <cell r="I3267">
            <v>9984971.5199999996</v>
          </cell>
        </row>
        <row r="3268">
          <cell r="D3268" t="str">
            <v xml:space="preserve"> AS Medellin Bellavista-116</v>
          </cell>
          <cell r="E3268" t="str">
            <v>Puerta para batería sanitaria de acero inoxidable 304 cal.20 satinado con cerrojo y gancho de ropa, con estructura interna en perfil tubular cuadrado, tipo SOCODA línea institucional o equivalente de igual calidad o superior, instalado con accesorios y bisagras tipo Socoda, según diseño. Incluye bisagras, paral recibidor de la puerta, suministro, montaje. APLICA PARA SISTEMAS DE PISO O SISTEMA CANTILEVER</v>
          </cell>
          <cell r="F3268" t="str">
            <v>m2</v>
          </cell>
          <cell r="G3268">
            <v>12.5</v>
          </cell>
          <cell r="H3268">
            <v>577834</v>
          </cell>
          <cell r="I3268">
            <v>7222925</v>
          </cell>
        </row>
        <row r="3269">
          <cell r="D3269" t="str">
            <v>AS Acacias-155</v>
          </cell>
          <cell r="E3269" t="str">
            <v>Puerta para batería sanitaria de acero inoxidable 304 cal.20 satinado con cerrojo y gancho de ropa, con estructura interna en perfil tubular cuadrado, tipo SOCODA línea institucional o equivalente de igual calidad o superior, instalado con accesorios y bisagras tipo Socoda, según diseño. Incluye bisagras, paral recibidor de la puerta, suministro, montaje. APLICA PARA SISTEMAS DE PISO O SISTEMA CANTILEVER</v>
          </cell>
          <cell r="F3269" t="str">
            <v>m2</v>
          </cell>
          <cell r="G3269">
            <v>25</v>
          </cell>
          <cell r="H3269">
            <v>577834</v>
          </cell>
          <cell r="I3269">
            <v>14445850</v>
          </cell>
        </row>
        <row r="3270">
          <cell r="D3270" t="str">
            <v>AS Tumaco-345</v>
          </cell>
          <cell r="E3270" t="str">
            <v>Puerta para batería sanitaria de acero inoxidable 304 cal.20 satinado con cerrojo y gancho de ropa, con estructura interna en perfil tubular cuadrado, tipo SOCODA línea institucional o equivalente de igual calidad o superior, instalado con accesorios y bisagras tipo Socoda, según diseño. Incluye bisagras, paral recibidor de la puerta, suministro, montaje. APLICA PARA SISTEMAS DE PISO O SISTEMA CANTILEVER</v>
          </cell>
          <cell r="F3270" t="str">
            <v>m2</v>
          </cell>
          <cell r="G3270">
            <v>17</v>
          </cell>
          <cell r="H3270">
            <v>577834</v>
          </cell>
          <cell r="I3270">
            <v>9823178</v>
          </cell>
        </row>
        <row r="3271">
          <cell r="D3271" t="str">
            <v>AS Apartado-331</v>
          </cell>
          <cell r="E3271" t="str">
            <v>Puerta para batería sanitaria de acero inoxidable 304 cal.20 satinado con cerrojo y gancho de ropa, con estructura interna en perfil tubular cuadrado, tipo SOCODA línea institucional o equivalente de igual calidad o superior, instalado con accesorios y bisagras tipo Socoda, según diseño. Incluye bisagras, paral recibidor de la puerta, suministro, montaje. APLICA PARA SISTEMAS DE PISO O SISTEMA CANTILEVER</v>
          </cell>
          <cell r="F3271" t="str">
            <v>m2</v>
          </cell>
          <cell r="G3271">
            <v>25</v>
          </cell>
          <cell r="H3271">
            <v>577834</v>
          </cell>
          <cell r="I3271">
            <v>14445850</v>
          </cell>
        </row>
        <row r="3272">
          <cell r="D3272" t="str">
            <v>AS Bucaramanga-325</v>
          </cell>
          <cell r="E3272" t="str">
            <v>Puerta para cerramiento en malla eslabonada, incluyendo estructura principal parales horizontales y verticales en tubo galvanizado ø=2" e.=1,2mm y ángulo de 3/4"x1/8" para marcos de módulos, malla eslabonada en acero galvanizado cal./BWG.10 hueco 2,1/4"x2,1/4" tipo COLMALLAS o equivalente de igual calidad o superior, asegurando la malla con puntos de soldadura a marcos en ángulos de acero; incluye cualquier otro elemento no mencionado en la descripción y que hagan parte del plano de detalle, ubicación de los elementos según planos. El pago por m² será medido en alzado</v>
          </cell>
          <cell r="F3272" t="str">
            <v>m2</v>
          </cell>
          <cell r="G3272">
            <v>5</v>
          </cell>
          <cell r="H3272">
            <v>51179</v>
          </cell>
          <cell r="I3272">
            <v>255895</v>
          </cell>
        </row>
        <row r="3273">
          <cell r="D3273" t="str">
            <v>IG Tunja-44</v>
          </cell>
          <cell r="E3273" t="str">
            <v>Puerta para cerramiento en malla eslabonada; marco perimetral, división interna, y diagonales de refuerzo, en tubular redondo de acero agua negra galvanizado ø.=2" e.=2,29mm; marco de módulos internos en ángulo de acero de 3/4"x1/8" con pisamalla en platina de 1/2"X1/8"; malla eslabonada galvanizada cal.10, hueco de 2"x2"; bisagras de tipo tubular giratorio externo con topes en bujes soldados corridos en su contorno, con platina de anclaje a muro; platinas para fijación y aseguramiento del portacandado y las fallebas en lámina de acero HR. cal.1/8", portacandado y fallebas en varilla lisa de acero ø.=1/2"; y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elementos de concreto ni pintura de acabado. El pago por m2 se medirá en el alzado</v>
          </cell>
          <cell r="F3273" t="str">
            <v>m2</v>
          </cell>
          <cell r="G3273">
            <v>69</v>
          </cell>
          <cell r="H3273">
            <v>60211</v>
          </cell>
          <cell r="I3273">
            <v>4154559</v>
          </cell>
        </row>
        <row r="3274">
          <cell r="D3274" t="str">
            <v>IG Tunja-201</v>
          </cell>
          <cell r="E3274" t="str">
            <v>Puerta para cerramiento en malla eslabonada; marco perimetral, división interna, y diagonales de refuerzo, en tubular redondo de acero agua negra galvanizado ø.=2" e.=2,29mm; marco de módulos internos en ángulo de acero de 3/4"x1/8" con pisamalla en platina de 1/2"X1/8"; malla eslabonada galvanizada cal.10, hueco de 2"x2"; bisagras de tipo tubular giratorio externo con topes en bujes soldados corridos en su contorno, con platina de anclaje a muro; platinas para fijación y aseguramiento del portacandado y las fallebas en lámina de acero HR. cal.1/8", portacandado y fallebas en varilla lisa de acero ø.=1/2"; y cualquier otro elemento no mencionado en la descripción y que hagan parte del plano de detalle, ubicación de los elementos según planos. Incluye además de los mencionados, soldaduras, pernos de anclajes y complementarios, suministro, fabricación, montaje, anticorrosivo aplicado en dos (2) capas. NO incluye elementos de concreto ni pintura de acabado. El pago por m2 se medirá en el alzado</v>
          </cell>
          <cell r="F3274" t="str">
            <v>m2</v>
          </cell>
          <cell r="G3274">
            <v>8</v>
          </cell>
          <cell r="H3274">
            <v>60211</v>
          </cell>
          <cell r="I3274">
            <v>481688</v>
          </cell>
        </row>
        <row r="3275">
          <cell r="D3275" t="str">
            <v>AS Acacias-220</v>
          </cell>
          <cell r="E3275" t="str">
            <v>Puerta para cerramiento en malla eslabonada; marco perimetral, división interna, y diagonales de refuerzo, en tubular redondo de acero agua negra galvanizado ø.=2" e.=2,29mm; marco de módulos internos en ángulo de acero de 3/4"x1/8" con pisamalla en platina de 1/2"X1/8"; malla eslabonada galvanizada cal.10, hueco de 2"x2"; bisagras de tipo tubular giratorio externo con topes en bujes soldados corridos en su contorno, con platina de anclaje a muro; platinas para fijación y aseguramiento del portacandado y las fallebas en lámina de acero HR. cal.1/8", portacandado y fallebas en varilla lisa de acero ø.=1/2"; y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elementos de concreto ni pintura de acabado. El pago por m2 se medirá en el alzado</v>
          </cell>
          <cell r="F3275" t="str">
            <v>m2</v>
          </cell>
          <cell r="G3275">
            <v>10</v>
          </cell>
          <cell r="H3275">
            <v>60211</v>
          </cell>
          <cell r="I3275">
            <v>602110</v>
          </cell>
        </row>
        <row r="3276">
          <cell r="D3276" t="str">
            <v>AS Tumaco-410</v>
          </cell>
          <cell r="E3276" t="str">
            <v>Puerta para cerramiento en malla eslabonada; marco perimetral, división interna, y diagonales de refuerzo, en tubular redondo de acero agua negra galvanizado ø.=2" e.=2,29mm; marco de módulos internos en ángulo de acero de 3/4"x1/8" con pisamalla en platina de 1/2"X1/8"; malla eslabonada galvanizada cal.10, hueco de 2"x2"; bisagras de tipo tubular giratorio externo con topes en bujes soldados corridos en su contorno, con platina de anclaje a muro; platinas para fijación y aseguramiento del portacandado y las fallebas en lámina de acero HR. cal.1/8", portacandado y fallebas en varilla lisa de acero ø.=1/2"; y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elementos de concreto ni pintura de acabado. El pago por m2 se medirá en el alzado</v>
          </cell>
          <cell r="F3276" t="str">
            <v>m2</v>
          </cell>
          <cell r="G3276">
            <v>7</v>
          </cell>
          <cell r="H3276">
            <v>60211</v>
          </cell>
          <cell r="I3276">
            <v>421477</v>
          </cell>
        </row>
        <row r="3277">
          <cell r="D3277" t="str">
            <v>AS Apartado-397</v>
          </cell>
          <cell r="E3277" t="str">
            <v>Puerta para cerramiento en malla eslabonada; marco perimetral, división interna, y diagonales de refuerzo, en tubular redondo de acero agua negra galvanizado ø.=2" e.=2,29mm; marco de módulos internos en ángulo de acero de 3/4"x1/8" con pisamalla en platina de 1/2"X1/8"; malla eslabonada galvanizada cal.10, hueco de 2"x2"; bisagras de tipo tubular giratorio externo con topes en bujes soldados corridos en su contorno, con platina de anclaje a muro; platinas para fijación y aseguramiento del portacandado y las fallebas en lámina de acero HR. cal.1/8", portacandado y fallebas en varilla lisa de acero ø.=1/2"; y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elementos de concreto ni pintura de acabado. El pago por m2 se medirá en el alzado</v>
          </cell>
          <cell r="F3277" t="str">
            <v>m2</v>
          </cell>
          <cell r="G3277">
            <v>10</v>
          </cell>
          <cell r="H3277">
            <v>60211</v>
          </cell>
          <cell r="I3277">
            <v>602110</v>
          </cell>
        </row>
        <row r="3278">
          <cell r="D3278" t="str">
            <v>AS Cucuta - Todos-122</v>
          </cell>
          <cell r="E3278" t="str">
            <v>Puerta parcialmente entablerada y parcialmente entamborada con hoja e.=5,0cm en lámina CR. cal.18; marco de la hoja y de la división de los tableros en tubular rectangular estructural 2,3/8"x1,1/2" e.=1,5mm; parte entablerada figurada según planos; parte entamborada para laterales y central de la hoja; con marco y montante figurados en lámina CR. cal.16; pisavidrios en CR. cal.18 (si aplican); manijas y demás perfiles según diseño. Incluye bisagras, soldaduras, anclaje tipo pata de gallina fabricado en ángulo y complementarios, suministro, fabricación, montaje, anticorrosivo aplicado en dos (2) capas. NO incluye vidrios (si aplica), ni cerraduras, ni pintura de acabado</v>
          </cell>
          <cell r="F3278" t="str">
            <v>m2</v>
          </cell>
          <cell r="G3278">
            <v>6</v>
          </cell>
          <cell r="H3278">
            <v>257172</v>
          </cell>
          <cell r="I3278">
            <v>1543032</v>
          </cell>
        </row>
        <row r="3279">
          <cell r="D3279" t="str">
            <v>AS Bogota Picota-124</v>
          </cell>
          <cell r="E3279" t="str">
            <v>Puerta parcialmente entablerada y parcialmente entamborada con hoja e.=5,0cm en lámina CR. cal.18; marco de la hoja y de la división de los tableros en tubular rectangular estructural 2,3/8"x1,1/2" e.=1,5mm; parte entablerada figurada según planos; parte entamborada para laterales y central de la hoja; con marco y montante figurados en lámina CR. cal.16; pisavidrios en CR. cal.18 (si aplican); manijas y demás perfiles según diseño. Incluye bisagras, soldaduras, anclaje tipo pata de gallina fabricado en ángulo y complementarios, suministro, fabricación, montaje, anticorrosivo aplicado en dos (2) capas. NO incluye vidrios (si aplica), ni cerraduras, ni pintura de acabado</v>
          </cell>
          <cell r="F3279" t="str">
            <v>m2</v>
          </cell>
          <cell r="G3279">
            <v>36.799999999999997</v>
          </cell>
          <cell r="H3279">
            <v>257172</v>
          </cell>
          <cell r="I3279">
            <v>9463929.5999999996</v>
          </cell>
        </row>
        <row r="3280">
          <cell r="D3280" t="str">
            <v xml:space="preserve"> AS Medellin Bellavista-115</v>
          </cell>
          <cell r="E3280"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pernos de anclajes y complementarios, suministro, fabricación, montaje, anticorrosivo aplicado en dos (2) capas. NO incluye pintura de acabado</v>
          </cell>
          <cell r="F3280" t="str">
            <v>m2</v>
          </cell>
          <cell r="G3280">
            <v>12</v>
          </cell>
          <cell r="H3280">
            <v>190892</v>
          </cell>
          <cell r="I3280">
            <v>2290704</v>
          </cell>
        </row>
        <row r="3281">
          <cell r="D3281" t="str">
            <v>AS Itagui-109</v>
          </cell>
          <cell r="E3281"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pernos de anclajes y complementarios, suministro, fabricación, montaje, anticorrosivo aplicado en dos (2) capas. NO incluye pintura de acabado</v>
          </cell>
          <cell r="F3281" t="str">
            <v>m2</v>
          </cell>
          <cell r="G3281">
            <v>8</v>
          </cell>
          <cell r="H3281">
            <v>190892</v>
          </cell>
          <cell r="I3281">
            <v>1527136</v>
          </cell>
        </row>
        <row r="3282">
          <cell r="D3282" t="str">
            <v>AS Medellin Pedregal-69</v>
          </cell>
          <cell r="E3282"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pernos de anclajes y complementarios, suministro, fabricación, montaje, anticorrosivo aplicado en dos (2) capas. NO incluye pintura de acabado</v>
          </cell>
          <cell r="F3282" t="str">
            <v>m2</v>
          </cell>
          <cell r="G3282">
            <v>8</v>
          </cell>
          <cell r="H3282">
            <v>190892</v>
          </cell>
          <cell r="I3282">
            <v>1527136</v>
          </cell>
        </row>
        <row r="3283">
          <cell r="D3283" t="str">
            <v>AS Acacias-158</v>
          </cell>
          <cell r="E3283"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3" t="str">
            <v>m2</v>
          </cell>
          <cell r="G3283">
            <v>25</v>
          </cell>
          <cell r="H3283">
            <v>190892</v>
          </cell>
          <cell r="I3283">
            <v>4772300</v>
          </cell>
        </row>
        <row r="3284">
          <cell r="D3284" t="str">
            <v>AS Sincelejo-149</v>
          </cell>
          <cell r="E3284"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4" t="str">
            <v>m2</v>
          </cell>
          <cell r="G3284">
            <v>10</v>
          </cell>
          <cell r="H3284">
            <v>190892</v>
          </cell>
          <cell r="I3284">
            <v>1908920</v>
          </cell>
        </row>
        <row r="3285">
          <cell r="D3285" t="str">
            <v>AS Bucaramanga-279</v>
          </cell>
          <cell r="E3285"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5" t="str">
            <v>m2</v>
          </cell>
          <cell r="G3285">
            <v>16</v>
          </cell>
          <cell r="H3285">
            <v>190892</v>
          </cell>
          <cell r="I3285">
            <v>3054272</v>
          </cell>
        </row>
        <row r="3286">
          <cell r="D3286" t="str">
            <v>AS Bogota Salud Mental-300</v>
          </cell>
          <cell r="E3286"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6" t="str">
            <v>m2</v>
          </cell>
          <cell r="G3286">
            <v>35</v>
          </cell>
          <cell r="H3286">
            <v>190892</v>
          </cell>
          <cell r="I3286">
            <v>6681220</v>
          </cell>
        </row>
        <row r="3287">
          <cell r="D3287" t="str">
            <v>AS Tumaco-348</v>
          </cell>
          <cell r="E3287"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7" t="str">
            <v>m2</v>
          </cell>
          <cell r="G3287">
            <v>17</v>
          </cell>
          <cell r="H3287">
            <v>190892</v>
          </cell>
          <cell r="I3287">
            <v>3245164</v>
          </cell>
        </row>
        <row r="3288">
          <cell r="D3288" t="str">
            <v>AS Apartado-334</v>
          </cell>
          <cell r="E3288"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8" t="str">
            <v>m2</v>
          </cell>
          <cell r="G3288">
            <v>25</v>
          </cell>
          <cell r="H3288">
            <v>190892</v>
          </cell>
          <cell r="I3288">
            <v>4772300</v>
          </cell>
        </row>
        <row r="3289">
          <cell r="D3289" t="str">
            <v>IG Leticia-110</v>
          </cell>
          <cell r="E3289"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89" t="str">
            <v>m2</v>
          </cell>
          <cell r="G3289">
            <v>72</v>
          </cell>
          <cell r="H3289">
            <v>190892</v>
          </cell>
          <cell r="I3289">
            <v>13744224</v>
          </cell>
        </row>
        <row r="3290">
          <cell r="D3290" t="str">
            <v>IG Tunja-192</v>
          </cell>
          <cell r="E3290" t="str">
            <v>Puerta reja con barrotes en varilla de 3/4" separadas 0,13m a ejes y platinas de refuerzo horizontales cada 0,50m de 1,1/2"x3/16", lámina llena C.R. cal.16 de 0,50x1,00m por cada hoja, con marco de la hoja en ángulo de 1,1/2"x3/16" acolillado en las esquinas, con marco figurado en lámina CR. cal.18, según planos de detalle y despiece. Incluye bisagras, soldaduras, anclaje tipo pata de gallina fabricado en ángulo y complementarios, suministro, fabricación, montaje, anticorrosivo aplicado en dos (2) capas. NO incluye pintura de acabado</v>
          </cell>
          <cell r="F3290" t="str">
            <v>un</v>
          </cell>
          <cell r="G3290">
            <v>1</v>
          </cell>
          <cell r="H3290">
            <v>190892</v>
          </cell>
          <cell r="I3290">
            <v>190892</v>
          </cell>
        </row>
        <row r="3291">
          <cell r="D3291" t="str">
            <v>AS Cucuta - Todos-127</v>
          </cell>
          <cell r="E3291" t="str">
            <v>Puerta reja con marco de la hoja y división intermedia en tubular redondo de acero agua negra ø.=1,1/2" e.=2,95mm acolillados en esquineros y con bocapescado en uniones intermedias, contramarco en ángulo de acero de 1"x1/8", pisamalla en ángulo de acero de 3/4"x1/8", malla eslabonada en acero galvanizado cal./BWG.10 hueco 2"x2" tipo COLMALLAS o equivalente de igual calidad o superior, bisagras tipo barra de acero de alta resistencia, pasador y portacandado, con marco figurado en lámina CR. cal.18, según planos de detalle y despiece. Incluye soldaduras, pernos de anclajes y complementarios, suministro, fabricación, montaje, anticorrosivo aplicado en dos (2) capas. NO incluye pintura de acabado</v>
          </cell>
          <cell r="F3291" t="str">
            <v>m2</v>
          </cell>
          <cell r="G3291">
            <v>6.24</v>
          </cell>
          <cell r="H3291">
            <v>111432</v>
          </cell>
          <cell r="I3291">
            <v>695335.68</v>
          </cell>
        </row>
        <row r="3292">
          <cell r="D3292" t="str">
            <v>AS Bogota Buen Pastor-88</v>
          </cell>
          <cell r="E3292" t="str">
            <v>Puerta reja fabricada con marco de la hoja en ángulo de acero de 2"x1/4" acolillado en las esquinas y ángulo de acero pisamalla de 1"x1/8", con marco en ángulo de acero de 1,1/2"x1/8" chazado a la pared, con malla eslabonada en acero galvanizado cal./BWG.10 hueco 1,1/2"x1,1/2" tipo COLMALLAS o equivalente de igual calidad o superior, con lámina de apoyo para pasador en CR. cal.16, con pasador en varilla lisa de 3/8" con portacandado, según planos de detalle y despiece. Incluye bisagras, soldaduras, pernos de anclajes y complementarios, suministro, fabricación, montaje, anticorrosivo aplicado en dos (2) capas. NO incluye pintura de acabado</v>
          </cell>
          <cell r="F3292" t="str">
            <v>m2</v>
          </cell>
          <cell r="G3292">
            <v>7</v>
          </cell>
          <cell r="H3292">
            <v>80352</v>
          </cell>
          <cell r="I3292">
            <v>562464</v>
          </cell>
        </row>
        <row r="3293">
          <cell r="D3293" t="str">
            <v>IG Cartagena-92</v>
          </cell>
          <cell r="E3293" t="str">
            <v>Puertas para baterias de baño y duchas con perfilería en polímero y tableros en acrílico, similares a las fabricadas en mejoramientos pasados. Incluye suministro, fabricación, montaje, herrajes, manijas, relacionados y complementarios</v>
          </cell>
          <cell r="F3293" t="str">
            <v>m2</v>
          </cell>
          <cell r="G3293">
            <v>28</v>
          </cell>
          <cell r="H3293">
            <v>103323</v>
          </cell>
          <cell r="I3293">
            <v>2893044</v>
          </cell>
        </row>
        <row r="3294">
          <cell r="D3294" t="str">
            <v>IG Aguachica-94</v>
          </cell>
          <cell r="E3294" t="str">
            <v>Puertas para baterias de baño y duchas con perfilería en polímero y tableros en acrílico, similares a las fabricadas en mejoramientos pasados. Incluye suministro, fabricación, montaje, herrajes, manijas, relacionados y complementarios, pintura de acabado con vinilo tipo 1 aplicado a dos (2) capas</v>
          </cell>
          <cell r="F3294" t="str">
            <v>m2</v>
          </cell>
          <cell r="G3294">
            <v>18</v>
          </cell>
          <cell r="H3294">
            <v>103323</v>
          </cell>
          <cell r="I3294">
            <v>1859814</v>
          </cell>
        </row>
        <row r="3295">
          <cell r="D3295" t="str">
            <v>IG Tumaco-117</v>
          </cell>
          <cell r="E3295" t="str">
            <v>Puertas para baterias de baño y duchas con perfilería en polímero y tableros en acrílico, similares a las fabricadas en mejoramientos pasados. Incluye suministro, fabricación, montaje, herrajes, manijas, relacionados y complementarios, pintura de acabado con vinilo tipo 1 aplicado a dos (2) capas</v>
          </cell>
          <cell r="F3295" t="str">
            <v>m2</v>
          </cell>
          <cell r="G3295">
            <v>60</v>
          </cell>
          <cell r="H3295">
            <v>103323</v>
          </cell>
          <cell r="I3295">
            <v>6199380</v>
          </cell>
        </row>
        <row r="3296">
          <cell r="D3296" t="str">
            <v>AS Bogota Picota-130</v>
          </cell>
          <cell r="E3296" t="str">
            <v>Puertas para cabinas de baterias de baño y duchas con perfilería en polímero y tableros en acrílico, similares a las fabricadas en mejoramientos pasados. Incluye bisagras, suministro, fabricación, montaje, herrajes, manijas, relacionados y complementarios, pintura de acabado con vinilo tipo 1 aplicado a dos (2) capas</v>
          </cell>
          <cell r="F3296" t="str">
            <v>m2</v>
          </cell>
          <cell r="G3296">
            <v>8</v>
          </cell>
          <cell r="H3296">
            <v>103323</v>
          </cell>
          <cell r="I3296">
            <v>826584</v>
          </cell>
        </row>
        <row r="3297">
          <cell r="D3297" t="str">
            <v>IG Combita-37</v>
          </cell>
          <cell r="E3297" t="str">
            <v>Punto AF Duchas PVCP 1/2". Incluye cámara de aire, tubería, accesorios, complementarios, regata y resane. EL PUNTO ESTA CONTEMPLADO DESDE EL PRIMER ACCESORIO DE CAMBIO DE DIRECCIÓN HORIZONTAL A VERTICAL</v>
          </cell>
          <cell r="F3297" t="str">
            <v>un</v>
          </cell>
          <cell r="G3297">
            <v>30</v>
          </cell>
          <cell r="H3297">
            <v>29501</v>
          </cell>
          <cell r="I3297">
            <v>885030</v>
          </cell>
        </row>
        <row r="3298">
          <cell r="D3298" t="str">
            <v>IG Valledupar-56</v>
          </cell>
          <cell r="E3298" t="str">
            <v>Punto AF Duchas PVCP 1/2". Incluye cámara de aire, tubería, accesorios, complementarios, regata y resane. EL PUNTO ESTA CONTEMPLADO DESDE EL PRIMER ACCESORIO DE CAMBIO DE DIRECCIÓN HORIZONTAL A VERTICAL</v>
          </cell>
          <cell r="F3298" t="str">
            <v>un</v>
          </cell>
          <cell r="G3298">
            <v>246</v>
          </cell>
          <cell r="H3298">
            <v>29501</v>
          </cell>
          <cell r="I3298">
            <v>7257246</v>
          </cell>
        </row>
        <row r="3299">
          <cell r="D3299" t="str">
            <v>IG Tunja-176</v>
          </cell>
          <cell r="E3299" t="str">
            <v>Punto AF Duchas PVCP 1/2". Incluye cámara de aire, tubería, accesorios, complementarios, regata y resane. EL PUNTO ESTA CONTEMPLADO DESDE EL PRIMER ACCESORIO DE CAMBIO DE DIRECCIÓN HORIZONTAL A VERTICAL</v>
          </cell>
          <cell r="F3299" t="str">
            <v>un</v>
          </cell>
          <cell r="G3299">
            <v>1</v>
          </cell>
          <cell r="H3299">
            <v>29501</v>
          </cell>
          <cell r="I3299">
            <v>29501</v>
          </cell>
        </row>
        <row r="3300">
          <cell r="D3300" t="str">
            <v xml:space="preserve"> AS Medellin Bellavista-102</v>
          </cell>
          <cell r="E3300" t="str">
            <v>Punto AF Duchas PVCP 1/2". Incluye cámara de aire, tubería, accesorios, complementarios, regata y resane. EL PUNTO ESTA CONTEMPLADO DESDE EL PRIMER ACCESORIO DE CAMBIO DE DIRECCIÓN HORIZONTAL A VERTICAL</v>
          </cell>
          <cell r="F3300" t="str">
            <v>un</v>
          </cell>
          <cell r="G3300">
            <v>4</v>
          </cell>
          <cell r="H3300">
            <v>29501</v>
          </cell>
          <cell r="I3300">
            <v>118004</v>
          </cell>
        </row>
        <row r="3301">
          <cell r="D3301" t="str">
            <v>AS Puerto Triunfo-80</v>
          </cell>
          <cell r="E3301" t="str">
            <v>Punto AF Duchas PVCP 1/2". Incluye cámara de aire, tubería, accesorios, complementarios, regata y resane. EL PUNTO ESTA CONTEMPLADO DESDE EL PRIMER ACCESORIO DE CAMBIO DE DIRECCIÓN HORIZONTAL A VERTICAL</v>
          </cell>
          <cell r="F3301" t="str">
            <v>un</v>
          </cell>
          <cell r="G3301">
            <v>3</v>
          </cell>
          <cell r="H3301">
            <v>29501</v>
          </cell>
          <cell r="I3301">
            <v>88503</v>
          </cell>
        </row>
        <row r="3302">
          <cell r="D3302" t="str">
            <v>AS Puerto Triunfo-99</v>
          </cell>
          <cell r="E3302" t="str">
            <v>Punto AF Duchas PVCP 1/2". Incluye cámara de aire, tubería, accesorios, complementarios, regata y resane. EL PUNTO ESTA CONTEMPLADO DESDE EL PRIMER ACCESORIO DE CAMBIO DE DIRECCIÓN HORIZONTAL A VERTICAL</v>
          </cell>
          <cell r="F3302" t="str">
            <v>un</v>
          </cell>
          <cell r="G3302">
            <v>2</v>
          </cell>
          <cell r="H3302">
            <v>29501</v>
          </cell>
          <cell r="I3302">
            <v>59002</v>
          </cell>
        </row>
        <row r="3303">
          <cell r="D3303" t="str">
            <v>AS Medellin Pedregal-60</v>
          </cell>
          <cell r="E3303" t="str">
            <v>Punto AF Duchas PVCP 1/2". Incluye cámara de aire, tubería, accesorios, complementarios, regata y resane. EL PUNTO ESTA CONTEMPLADO DESDE EL PRIMER ACCESORIO DE CAMBIO DE DIRECCIÓN HORIZONTAL A VERTICAL</v>
          </cell>
          <cell r="F3303" t="str">
            <v>un</v>
          </cell>
          <cell r="G3303">
            <v>2</v>
          </cell>
          <cell r="H3303">
            <v>29501</v>
          </cell>
          <cell r="I3303">
            <v>59002</v>
          </cell>
        </row>
        <row r="3304">
          <cell r="D3304" t="str">
            <v>AS Cucuta - Todos-64</v>
          </cell>
          <cell r="E3304" t="str">
            <v>Punto AF Duchas PVCP 1/2". Incluye cámara de aire, tubería, accesorios, complementarios, regata y resane. EL PUNTO ESTA CONTEMPLADO DESDE EL PRIMER ACCESORIO DE CAMBIO DE DIRECCIÓN HORIZONTAL A VERTICAL</v>
          </cell>
          <cell r="F3304" t="str">
            <v>un</v>
          </cell>
          <cell r="G3304">
            <v>4</v>
          </cell>
          <cell r="H3304">
            <v>29501</v>
          </cell>
          <cell r="I3304">
            <v>118004</v>
          </cell>
        </row>
        <row r="3305">
          <cell r="D3305" t="str">
            <v>AS Cartagena-101</v>
          </cell>
          <cell r="E3305" t="str">
            <v>Punto AF Duchas PVCP 1/2". Incluye cámara de aire, tubería, accesorios, complementarios, regata y resane. EL PUNTO ESTA CONTEMPLADO DESDE EL PRIMER ACCESORIO DE CAMBIO DE DIRECCIÓN HORIZONTAL A VERTICAL</v>
          </cell>
          <cell r="F3305" t="str">
            <v>un</v>
          </cell>
          <cell r="G3305">
            <v>1</v>
          </cell>
          <cell r="H3305">
            <v>29501</v>
          </cell>
          <cell r="I3305">
            <v>29501</v>
          </cell>
        </row>
        <row r="3306">
          <cell r="D3306" t="str">
            <v>AS Bucaramanga-104</v>
          </cell>
          <cell r="E3306" t="str">
            <v>Punto AF Duchas PVCP 1/2". Incluye cámara de aire, tubería, accesorios, complementarios, regata y resane. EL PUNTO ESTA CONTEMPLADO DESDE EL PRIMER ACCESORIO DE CAMBIO DE DIRECCIÓN HORIZONTAL A VERTICAL</v>
          </cell>
          <cell r="F3306" t="str">
            <v>un</v>
          </cell>
          <cell r="G3306">
            <v>7</v>
          </cell>
          <cell r="H3306">
            <v>29501</v>
          </cell>
          <cell r="I3306">
            <v>206507</v>
          </cell>
        </row>
        <row r="3307">
          <cell r="D3307" t="str">
            <v>AS Bogota Salud Mental-182</v>
          </cell>
          <cell r="E3307" t="str">
            <v>Punto AF Duchas PVCP 1/2". Incluye cámara de aire, tubería, accesorios, complementarios, regata y resane. EL PUNTO ESTA CONTEMPLADO DESDE EL PRIMER ACCESORIO DE CAMBIO DE DIRECCIÓN HORIZONTAL A VERTICAL</v>
          </cell>
          <cell r="F3307" t="str">
            <v>un</v>
          </cell>
          <cell r="G3307">
            <v>14</v>
          </cell>
          <cell r="H3307">
            <v>29501</v>
          </cell>
          <cell r="I3307">
            <v>413014</v>
          </cell>
        </row>
        <row r="3308">
          <cell r="D3308" t="str">
            <v>AS Bogota Buen Pastor-263</v>
          </cell>
          <cell r="E3308" t="str">
            <v>Punto AF Duchas PVCP 1/2". Incluye cámara de aire, tubería, accesorios, complementarios, regata y resane. EL PUNTO ESTA CONTEMPLADO DESDE EL PRIMER ACCESORIO DE CAMBIO DE DIRECCIÓN HORIZONTAL A VERTICAL</v>
          </cell>
          <cell r="F3308" t="str">
            <v>un</v>
          </cell>
          <cell r="G3308">
            <v>4</v>
          </cell>
          <cell r="H3308">
            <v>29501</v>
          </cell>
          <cell r="I3308">
            <v>118004</v>
          </cell>
        </row>
        <row r="3309">
          <cell r="D3309" t="str">
            <v>AS Bogota Picota-57</v>
          </cell>
          <cell r="E3309" t="str">
            <v>Punto AF Duchas PVCP 1/2". Incluye cámara de aire, tubería, accesorios, complementarios, regata y resane. EL PUNTO ESTA CONTEMPLADO DESDE EL PRIMER ACCESORIO DE CAMBIO DE DIRECCIÓN HORIZONTAL A VERTICAL</v>
          </cell>
          <cell r="F3309" t="str">
            <v>un</v>
          </cell>
          <cell r="G3309">
            <v>2</v>
          </cell>
          <cell r="H3309">
            <v>29501</v>
          </cell>
          <cell r="I3309">
            <v>59002</v>
          </cell>
        </row>
        <row r="3310">
          <cell r="D3310" t="str">
            <v>IG Combita-38</v>
          </cell>
          <cell r="E3310" t="str">
            <v>Punto AF Lavaderos PVCP 1/2". Incluye cámara de aire, tubería, accesorios, complementarios, regata y resane. EL PUNTO ESTA CONTEMPLADO DESDE EL PRIMER ACCESORIO DE CAMBIO DE DIRECCIÓN HORIZONTAL A VERTICAL</v>
          </cell>
          <cell r="F3310" t="str">
            <v>un</v>
          </cell>
          <cell r="G3310">
            <v>228</v>
          </cell>
          <cell r="H3310">
            <v>29501</v>
          </cell>
          <cell r="I3310">
            <v>6726228</v>
          </cell>
        </row>
        <row r="3311">
          <cell r="D3311" t="str">
            <v>IG Valledupar-58</v>
          </cell>
          <cell r="E3311" t="str">
            <v>Punto AF Lavaderos PVCP 1/2". Incluye cámara de aire, tubería, accesorios, complementarios, regata y resane. EL PUNTO ESTA CONTEMPLADO DESDE EL PRIMER ACCESORIO DE CAMBIO DE DIRECCIÓN HORIZONTAL A VERTICAL</v>
          </cell>
          <cell r="F3311" t="str">
            <v>un</v>
          </cell>
          <cell r="G3311">
            <v>249</v>
          </cell>
          <cell r="H3311">
            <v>29501</v>
          </cell>
          <cell r="I3311">
            <v>7345749</v>
          </cell>
        </row>
        <row r="3312">
          <cell r="D3312" t="str">
            <v>IG Santa Rosa -123</v>
          </cell>
          <cell r="E3312" t="str">
            <v>Punto AF Lavaderos PVCP 1/2". Incluye cámara de aire, tubería, accesorios, complementarios, regata y resane. EL PUNTO ESTA CONTEMPLADO DESDE EL PRIMER ACCESORIO DE CAMBIO DE DIRECCIÓN HORIZONTAL A VERTICAL</v>
          </cell>
          <cell r="F3312" t="str">
            <v>un</v>
          </cell>
          <cell r="G3312">
            <v>25</v>
          </cell>
          <cell r="H3312">
            <v>29501</v>
          </cell>
          <cell r="I3312">
            <v>737525</v>
          </cell>
        </row>
        <row r="3313">
          <cell r="D3313" t="str">
            <v>AS Barranquilla-69</v>
          </cell>
          <cell r="E3313" t="str">
            <v>Punto AF Lavaderos PVCP 1/2". Incluye cámara de aire, tubería, accesorios, complementarios, regata y resane. EL PUNTO ESTA CONTEMPLADO DESDE EL PRIMER ACCESORIO DE CAMBIO DE DIRECCIÓN HORIZONTAL A VERTICAL</v>
          </cell>
          <cell r="F3313" t="str">
            <v>un</v>
          </cell>
          <cell r="G3313">
            <v>2</v>
          </cell>
          <cell r="H3313">
            <v>29501</v>
          </cell>
          <cell r="I3313">
            <v>59002</v>
          </cell>
        </row>
        <row r="3314">
          <cell r="D3314" t="str">
            <v>AS Acacias-441</v>
          </cell>
          <cell r="E3314" t="str">
            <v>Punto AF Lavaderos PVCP 1/2". Incluye cámara de aire, tubería, accesorios, complementarios, regata y resane. EL PUNTO ESTA CONTEMPLADO DESDE EL PRIMER ACCESORIO DE CAMBIO DE DIRECCIÓN HORIZONTAL A VERTICAL</v>
          </cell>
          <cell r="F3314" t="str">
            <v>un</v>
          </cell>
          <cell r="G3314">
            <v>2</v>
          </cell>
          <cell r="H3314">
            <v>29501</v>
          </cell>
          <cell r="I3314">
            <v>59002</v>
          </cell>
        </row>
        <row r="3315">
          <cell r="D3315" t="str">
            <v>AS Acacias-577</v>
          </cell>
          <cell r="E3315" t="str">
            <v>Punto AF Lavaderos PVCP 1/2". Incluye cámara de aire, tubería, accesorios, complementarios, regata y resane. EL PUNTO ESTA CONTEMPLADO DESDE EL PRIMER ACCESORIO DE CAMBIO DE DIRECCIÓN HORIZONTAL A VERTICAL</v>
          </cell>
          <cell r="F3315" t="str">
            <v>un</v>
          </cell>
          <cell r="G3315">
            <v>2</v>
          </cell>
          <cell r="H3315">
            <v>29501</v>
          </cell>
          <cell r="I3315">
            <v>59002</v>
          </cell>
        </row>
        <row r="3316">
          <cell r="D3316" t="str">
            <v>AS Acacias-713</v>
          </cell>
          <cell r="E3316" t="str">
            <v>Punto AF Lavaderos PVCP 1/2". Incluye cámara de aire, tubería, accesorios, complementarios, regata y resane. EL PUNTO ESTA CONTEMPLADO DESDE EL PRIMER ACCESORIO DE CAMBIO DE DIRECCIÓN HORIZONTAL A VERTICAL</v>
          </cell>
          <cell r="F3316" t="str">
            <v>un</v>
          </cell>
          <cell r="G3316">
            <v>2</v>
          </cell>
          <cell r="H3316">
            <v>29501</v>
          </cell>
          <cell r="I3316">
            <v>59002</v>
          </cell>
        </row>
        <row r="3317">
          <cell r="D3317" t="str">
            <v>AS Bogota Salud Mental-178</v>
          </cell>
          <cell r="E3317" t="str">
            <v>Punto AF Lavaderos PVCP 1/2". Incluye cámara de aire, tubería, accesorios, complementarios, regata y resane. EL PUNTO ESTA CONTEMPLADO DESDE EL PRIMER ACCESORIO DE CAMBIO DE DIRECCIÓN HORIZONTAL A VERTICAL</v>
          </cell>
          <cell r="F3317" t="str">
            <v>un</v>
          </cell>
          <cell r="G3317">
            <v>4</v>
          </cell>
          <cell r="H3317">
            <v>29501</v>
          </cell>
          <cell r="I3317">
            <v>118004</v>
          </cell>
        </row>
        <row r="3318">
          <cell r="D3318" t="str">
            <v>AS Bogota Buen Pastor-261</v>
          </cell>
          <cell r="E3318" t="str">
            <v>Punto AF Lavaderos PVCP 1/2". Incluye cámara de aire, tubería, accesorios, complementarios, regata y resane. EL PUNTO ESTA CONTEMPLADO DESDE EL PRIMER ACCESORIO DE CAMBIO DE DIRECCIÓN HORIZONTAL A VERTICAL</v>
          </cell>
          <cell r="F3318" t="str">
            <v>un</v>
          </cell>
          <cell r="G3318">
            <v>4</v>
          </cell>
          <cell r="H3318">
            <v>29501</v>
          </cell>
          <cell r="I3318">
            <v>118004</v>
          </cell>
        </row>
        <row r="3319">
          <cell r="D3319" t="str">
            <v>AS Bogota Picota-206</v>
          </cell>
          <cell r="E3319" t="str">
            <v>Punto AF Lavaderos PVCP 1/2". Incluye cámara de aire, tubería, accesorios, complementarios, regata y resane. EL PUNTO ESTA CONTEMPLADO DESDE EL PRIMER ACCESORIO DE CAMBIO DE DIRECCIÓN HORIZONTAL A VERTICAL</v>
          </cell>
          <cell r="F3319" t="str">
            <v>un</v>
          </cell>
          <cell r="G3319">
            <v>4</v>
          </cell>
          <cell r="H3319">
            <v>29501</v>
          </cell>
          <cell r="I3319">
            <v>118004</v>
          </cell>
        </row>
        <row r="3320">
          <cell r="D3320" t="str">
            <v>IG Manizales RM-221</v>
          </cell>
          <cell r="E3320" t="str">
            <v>Punto AF Lavaderos PVCP 1/2". Incluye cámara de aire, tubería, accesorios, complementarios, regata y resane. EL PUNTO ESTA CONTEMPLADO DESDE EL PRIMER ACCESORIO DE CAMBIO DE DIRECCIÓN HORIZONTAL A VERTICAL</v>
          </cell>
          <cell r="F3320" t="str">
            <v>un</v>
          </cell>
          <cell r="G3320">
            <v>2</v>
          </cell>
          <cell r="H3320">
            <v>29501</v>
          </cell>
          <cell r="I3320">
            <v>59002</v>
          </cell>
        </row>
        <row r="3321">
          <cell r="D3321" t="str">
            <v>IG Manizales RM-51</v>
          </cell>
          <cell r="E3321" t="str">
            <v>Punto AF Lavaderos PVCP 1/2". Incluye cámara de aire, tubería, accesorios, complementarios, regata y resane. EL PUNTO ESTA CONTEMPLADO DESDE EL PRIMER ACCESORIO DE CAMBIO DE DIRECCIÓN HORIZONTAL A VERTICAL</v>
          </cell>
          <cell r="F3321" t="str">
            <v>un</v>
          </cell>
          <cell r="G3321">
            <v>8</v>
          </cell>
          <cell r="H3321">
            <v>29501</v>
          </cell>
          <cell r="I3321">
            <v>236008</v>
          </cell>
        </row>
        <row r="3322">
          <cell r="D3322" t="str">
            <v>IG Itagui-59</v>
          </cell>
          <cell r="E3322" t="str">
            <v>Punto AF Lavamanos PVCP 1/2". Incluye cámara de aire, tubería, accesorios, complementarios, regata y resane. EL PUNTO ESTA CONTEMPLADO DESDE EL PRIMER ACCESORIO DE CAMBIO DE DIRECCIÓN HORIZONTAL A VERTICAL</v>
          </cell>
          <cell r="F3322" t="str">
            <v>un</v>
          </cell>
          <cell r="G3322">
            <v>88</v>
          </cell>
          <cell r="H3322">
            <v>29501</v>
          </cell>
          <cell r="I3322">
            <v>2596088</v>
          </cell>
        </row>
        <row r="3323">
          <cell r="D3323" t="str">
            <v>IG Medellin Bellavista-58</v>
          </cell>
          <cell r="E3323" t="str">
            <v>Punto AF Lavamanos PVCP 1/2". Incluye cámara de aire, tubería, accesorios, complementarios, regata y resane. EL PUNTO ESTA CONTEMPLADO DESDE EL PRIMER ACCESORIO DE CAMBIO DE DIRECCIÓN HORIZONTAL A VERTICAL</v>
          </cell>
          <cell r="F3323" t="str">
            <v>un</v>
          </cell>
          <cell r="G3323">
            <v>86</v>
          </cell>
          <cell r="H3323">
            <v>29501</v>
          </cell>
          <cell r="I3323">
            <v>2537086</v>
          </cell>
        </row>
        <row r="3324">
          <cell r="D3324" t="str">
            <v>IG Bogota la Picota-79</v>
          </cell>
          <cell r="E3324" t="str">
            <v>Punto AF Lavamanos PVCP 1/2". Incluye cámara de aire, tubería, accesorios, complementarios, regata y resane. EL PUNTO ESTA CONTEMPLADO DESDE EL PRIMER ACCESORIO DE CAMBIO DE DIRECCIÓN HORIZONTAL A VERTICAL</v>
          </cell>
          <cell r="F3324" t="str">
            <v>un</v>
          </cell>
          <cell r="G3324">
            <v>8</v>
          </cell>
          <cell r="H3324">
            <v>29501</v>
          </cell>
          <cell r="I3324">
            <v>236008</v>
          </cell>
        </row>
        <row r="3325">
          <cell r="D3325" t="str">
            <v>IG Combita-39</v>
          </cell>
          <cell r="E3325" t="str">
            <v>Punto AF Lavamanos PVCP 1/2". Incluye cámara de aire, tubería, accesorios, complementarios, regata y resane. EL PUNTO ESTA CONTEMPLADO DESDE EL PRIMER ACCESORIO DE CAMBIO DE DIRECCIÓN HORIZONTAL A VERTICAL</v>
          </cell>
          <cell r="F3325" t="str">
            <v>un</v>
          </cell>
          <cell r="G3325">
            <v>35</v>
          </cell>
          <cell r="H3325">
            <v>29501</v>
          </cell>
          <cell r="I3325">
            <v>1032535</v>
          </cell>
        </row>
        <row r="3326">
          <cell r="D3326" t="str">
            <v>IG Chaparral-65</v>
          </cell>
          <cell r="E3326" t="str">
            <v>Punto AF Lavamanos PVCP 1/2". Incluye cámara de aire, tubería, accesorios, complementarios, regata y resane. EL PUNTO ESTA CONTEMPLADO DESDE EL PRIMER ACCESORIO DE CAMBIO DE DIRECCIÓN HORIZONTAL A VERTICAL</v>
          </cell>
          <cell r="F3326" t="str">
            <v>un</v>
          </cell>
          <cell r="G3326">
            <v>15</v>
          </cell>
          <cell r="H3326">
            <v>29501</v>
          </cell>
          <cell r="I3326">
            <v>442515</v>
          </cell>
        </row>
        <row r="3327">
          <cell r="D3327" t="str">
            <v xml:space="preserve"> AS Medellin Bellavista-96</v>
          </cell>
          <cell r="E3327" t="str">
            <v>Punto AF Lavamanos PVCP 1/2". Incluye cámara de aire, tubería, accesorios, complementarios, regata y resane. EL PUNTO ESTA CONTEMPLADO DESDE EL PRIMER ACCESORIO DE CAMBIO DE DIRECCIÓN HORIZONTAL A VERTICAL</v>
          </cell>
          <cell r="F3327" t="str">
            <v>un</v>
          </cell>
          <cell r="G3327">
            <v>9</v>
          </cell>
          <cell r="H3327">
            <v>29501</v>
          </cell>
          <cell r="I3327">
            <v>265509</v>
          </cell>
        </row>
        <row r="3328">
          <cell r="D3328" t="str">
            <v>AS Medellin Pedregal-58</v>
          </cell>
          <cell r="E3328" t="str">
            <v>Punto AF Lavamanos PVCP 1/2". Incluye cámara de aire, tubería, accesorios, complementarios, regata y resane. EL PUNTO ESTA CONTEMPLADO DESDE EL PRIMER ACCESORIO DE CAMBIO DE DIRECCIÓN HORIZONTAL A VERTICAL</v>
          </cell>
          <cell r="F3328" t="str">
            <v>un</v>
          </cell>
          <cell r="G3328">
            <v>2</v>
          </cell>
          <cell r="H3328">
            <v>29501</v>
          </cell>
          <cell r="I3328">
            <v>59002</v>
          </cell>
        </row>
        <row r="3329">
          <cell r="D3329" t="str">
            <v>AS Cucuta - Todos-62</v>
          </cell>
          <cell r="E3329" t="str">
            <v>Punto AF Lavamanos PVCP 1/2". Incluye cámara de aire, tubería, accesorios, complementarios, regata y resane. EL PUNTO ESTA CONTEMPLADO DESDE EL PRIMER ACCESORIO DE CAMBIO DE DIRECCIÓN HORIZONTAL A VERTICAL</v>
          </cell>
          <cell r="F3329" t="str">
            <v>un</v>
          </cell>
          <cell r="G3329">
            <v>13</v>
          </cell>
          <cell r="H3329">
            <v>29501</v>
          </cell>
          <cell r="I3329">
            <v>383513</v>
          </cell>
        </row>
        <row r="3330">
          <cell r="D3330" t="str">
            <v>AS Barranquilla-68</v>
          </cell>
          <cell r="E3330" t="str">
            <v>Punto AF Lavamanos PVCP 1/2". Incluye cámara de aire, tubería, accesorios, complementarios, regata y resane. EL PUNTO ESTA CONTEMPLADO DESDE EL PRIMER ACCESORIO DE CAMBIO DE DIRECCIÓN HORIZONTAL A VERTICAL</v>
          </cell>
          <cell r="F3330" t="str">
            <v>un</v>
          </cell>
          <cell r="G3330">
            <v>5</v>
          </cell>
          <cell r="H3330">
            <v>29501</v>
          </cell>
          <cell r="I3330">
            <v>147505</v>
          </cell>
        </row>
        <row r="3331">
          <cell r="D3331" t="str">
            <v>AS Cartagena-99</v>
          </cell>
          <cell r="E3331" t="str">
            <v>Punto AF Lavamanos PVCP 1/2". Incluye cámara de aire, tubería, accesorios, complementarios, regata y resane. EL PUNTO ESTA CONTEMPLADO DESDE EL PRIMER ACCESORIO DE CAMBIO DE DIRECCIÓN HORIZONTAL A VERTICAL</v>
          </cell>
          <cell r="F3331" t="str">
            <v>un</v>
          </cell>
          <cell r="G3331">
            <v>7</v>
          </cell>
          <cell r="H3331">
            <v>29501</v>
          </cell>
          <cell r="I3331">
            <v>206507</v>
          </cell>
        </row>
        <row r="3332">
          <cell r="D3332" t="str">
            <v>AS Acacias-440</v>
          </cell>
          <cell r="E3332" t="str">
            <v>Punto AF Lavamanos PVCP 1/2". Incluye cámara de aire, tubería, accesorios, complementarios, regata y resane. EL PUNTO ESTA CONTEMPLADO DESDE EL PRIMER ACCESORIO DE CAMBIO DE DIRECCIÓN HORIZONTAL A VERTICAL</v>
          </cell>
          <cell r="F3332" t="str">
            <v>un</v>
          </cell>
          <cell r="G3332">
            <v>5</v>
          </cell>
          <cell r="H3332">
            <v>29501</v>
          </cell>
          <cell r="I3332">
            <v>147505</v>
          </cell>
        </row>
        <row r="3333">
          <cell r="D3333" t="str">
            <v>AS Acacias-576</v>
          </cell>
          <cell r="E3333" t="str">
            <v>Punto AF Lavamanos PVCP 1/2". Incluye cámara de aire, tubería, accesorios, complementarios, regata y resane. EL PUNTO ESTA CONTEMPLADO DESDE EL PRIMER ACCESORIO DE CAMBIO DE DIRECCIÓN HORIZONTAL A VERTICAL</v>
          </cell>
          <cell r="F3333" t="str">
            <v>un</v>
          </cell>
          <cell r="G3333">
            <v>5</v>
          </cell>
          <cell r="H3333">
            <v>29501</v>
          </cell>
          <cell r="I3333">
            <v>147505</v>
          </cell>
        </row>
        <row r="3334">
          <cell r="D3334" t="str">
            <v>AS Acacias-712</v>
          </cell>
          <cell r="E3334" t="str">
            <v>Punto AF Lavamanos PVCP 1/2". Incluye cámara de aire, tubería, accesorios, complementarios, regata y resane. EL PUNTO ESTA CONTEMPLADO DESDE EL PRIMER ACCESORIO DE CAMBIO DE DIRECCIÓN HORIZONTAL A VERTICAL</v>
          </cell>
          <cell r="F3334" t="str">
            <v>un</v>
          </cell>
          <cell r="G3334">
            <v>5</v>
          </cell>
          <cell r="H3334">
            <v>29501</v>
          </cell>
          <cell r="I3334">
            <v>147505</v>
          </cell>
        </row>
        <row r="3335">
          <cell r="D3335" t="str">
            <v>AS Bucaramanga-102</v>
          </cell>
          <cell r="E3335" t="str">
            <v>Punto AF Lavamanos PVCP 1/2". Incluye cámara de aire, tubería, accesorios, complementarios, regata y resane. EL PUNTO ESTA CONTEMPLADO DESDE EL PRIMER ACCESORIO DE CAMBIO DE DIRECCIÓN HORIZONTAL A VERTICAL</v>
          </cell>
          <cell r="F3335" t="str">
            <v>un</v>
          </cell>
          <cell r="G3335">
            <v>19</v>
          </cell>
          <cell r="H3335">
            <v>29501</v>
          </cell>
          <cell r="I3335">
            <v>560519</v>
          </cell>
        </row>
        <row r="3336">
          <cell r="D3336" t="str">
            <v>AS Bogota Salud Mental-177</v>
          </cell>
          <cell r="E3336" t="str">
            <v>Punto AF Lavamanos PVCP 1/2". Incluye cámara de aire, tubería, accesorios, complementarios, regata y resane. EL PUNTO ESTA CONTEMPLADO DESDE EL PRIMER ACCESORIO DE CAMBIO DE DIRECCIÓN HORIZONTAL A VERTICAL</v>
          </cell>
          <cell r="F3336" t="str">
            <v>un</v>
          </cell>
          <cell r="G3336">
            <v>22</v>
          </cell>
          <cell r="H3336">
            <v>29501</v>
          </cell>
          <cell r="I3336">
            <v>649022</v>
          </cell>
        </row>
        <row r="3337">
          <cell r="D3337" t="str">
            <v>AS Bogota Buen Pastor-117</v>
          </cell>
          <cell r="E3337" t="str">
            <v>Punto AF Lavamanos PVCP 1/2". Incluye cámara de aire, tubería, accesorios, complementarios, regata y resane. EL PUNTO ESTA CONTEMPLADO DESDE EL PRIMER ACCESORIO DE CAMBIO DE DIRECCIÓN HORIZONTAL A VERTICAL</v>
          </cell>
          <cell r="F3337" t="str">
            <v>un</v>
          </cell>
          <cell r="G3337">
            <v>2</v>
          </cell>
          <cell r="H3337">
            <v>29501</v>
          </cell>
          <cell r="I3337">
            <v>59002</v>
          </cell>
        </row>
        <row r="3338">
          <cell r="D3338" t="str">
            <v>AS Bogota Picota-54</v>
          </cell>
          <cell r="E3338" t="str">
            <v>Punto AF Lavamanos PVCP 1/2". Incluye cámara de aire, tubería, accesorios, complementarios, regata y resane. EL PUNTO ESTA CONTEMPLADO DESDE EL PRIMER ACCESORIO DE CAMBIO DE DIRECCIÓN HORIZONTAL A VERTICAL</v>
          </cell>
          <cell r="F3338" t="str">
            <v>un</v>
          </cell>
          <cell r="G3338">
            <v>3</v>
          </cell>
          <cell r="H3338">
            <v>29501</v>
          </cell>
          <cell r="I3338">
            <v>88503</v>
          </cell>
        </row>
        <row r="3339">
          <cell r="D3339" t="str">
            <v>IG Valledupar-57</v>
          </cell>
          <cell r="E3339" t="str">
            <v>Punto AF Llave Manguera PVCP 1/2". Incluye cámara de aire, tubería, accesorios, complementarios, regata y resane. EL PUNTO ESTA CONTEMPLADO DESDE EL PRIMER ACCESORIO DE CAMBIO DE DIRECCIÓN HORIZONTAL A VERTICAL</v>
          </cell>
          <cell r="F3339" t="str">
            <v>un</v>
          </cell>
          <cell r="G3339">
            <v>3</v>
          </cell>
          <cell r="H3339">
            <v>29501</v>
          </cell>
          <cell r="I3339">
            <v>88503</v>
          </cell>
        </row>
        <row r="3340">
          <cell r="D3340" t="str">
            <v>AS Bogota Picota-55</v>
          </cell>
          <cell r="E3340" t="str">
            <v>Punto AF Llave Manguera PVCP 1/2". Incluye cámara de aire, tubería, accesorios, complementarios, regata y resane. EL PUNTO ESTA CONTEMPLADO DESDE EL PRIMER ACCESORIO DE CAMBIO DE DIRECCIÓN HORIZONTAL A VERTICAL</v>
          </cell>
          <cell r="F3340" t="str">
            <v>un</v>
          </cell>
          <cell r="G3340">
            <v>2</v>
          </cell>
          <cell r="H3340">
            <v>29501</v>
          </cell>
          <cell r="I3340">
            <v>59002</v>
          </cell>
        </row>
        <row r="3341">
          <cell r="D3341" t="str">
            <v>IG Tunja-45</v>
          </cell>
          <cell r="E3341" t="str">
            <v>Punto AF Llave Manguera PVCP 1/2". Incluye cámara de aire, tubería, accesorios, complementarios, regata y resane. EL PUNTO ESTA CONTEMPLADO DESDE EL PRIMER ACCESORIO DE CAMBIO DE DIRECCIÓN HORIZONTAL A VERTICAL</v>
          </cell>
          <cell r="F3341" t="str">
            <v>un</v>
          </cell>
          <cell r="G3341">
            <v>5</v>
          </cell>
          <cell r="H3341">
            <v>29501</v>
          </cell>
          <cell r="I3341">
            <v>147505</v>
          </cell>
        </row>
        <row r="3342">
          <cell r="D3342" t="str">
            <v>AS Cucuta - Todos-65</v>
          </cell>
          <cell r="E3342" t="str">
            <v>Punto AF Llave Manguera PVCP 1/2". Incluye cámara de aire, tubería, accesorios, complementarios, regata y resane. EL PUNTO ESTA CONTEMPLADO DESDE EL PRIMER ACCESORIO DE CAMBIO DE DIRECCIÓN HORIZONTAL A VERTICAL</v>
          </cell>
          <cell r="F3342" t="str">
            <v>un</v>
          </cell>
          <cell r="G3342">
            <v>3</v>
          </cell>
          <cell r="H3342">
            <v>29501</v>
          </cell>
          <cell r="I3342">
            <v>88503</v>
          </cell>
        </row>
        <row r="3343">
          <cell r="D3343" t="str">
            <v>AS Barranquilla-71</v>
          </cell>
          <cell r="E3343" t="str">
            <v>Punto AF Llave Manguera PVCP 1/2". Incluye cámara de aire, tubería, accesorios, complementarios, regata y resane. EL PUNTO ESTA CONTEMPLADO DESDE EL PRIMER ACCESORIO DE CAMBIO DE DIRECCIÓN HORIZONTAL A VERTICAL</v>
          </cell>
          <cell r="F3343" t="str">
            <v>un</v>
          </cell>
          <cell r="G3343">
            <v>15</v>
          </cell>
          <cell r="H3343">
            <v>29501</v>
          </cell>
          <cell r="I3343">
            <v>442515</v>
          </cell>
        </row>
        <row r="3344">
          <cell r="D3344" t="str">
            <v>AS Cartagena-102</v>
          </cell>
          <cell r="E3344" t="str">
            <v>Punto AF Llave Manguera PVCP 1/2". Incluye cámara de aire, tubería, accesorios, complementarios, regata y resane. EL PUNTO ESTA CONTEMPLADO DESDE EL PRIMER ACCESORIO DE CAMBIO DE DIRECCIÓN HORIZONTAL A VERTICAL</v>
          </cell>
          <cell r="F3344" t="str">
            <v>un</v>
          </cell>
          <cell r="G3344">
            <v>1</v>
          </cell>
          <cell r="H3344">
            <v>29501</v>
          </cell>
          <cell r="I3344">
            <v>29501</v>
          </cell>
        </row>
        <row r="3345">
          <cell r="D3345" t="str">
            <v>AS Acacias-443</v>
          </cell>
          <cell r="E3345" t="str">
            <v>Punto AF Llave Manguera PVCP 1/2". Incluye cámara de aire, tubería, accesorios, complementarios, regata y resane. EL PUNTO ESTA CONTEMPLADO DESDE EL PRIMER ACCESORIO DE CAMBIO DE DIRECCIÓN HORIZONTAL A VERTICAL</v>
          </cell>
          <cell r="F3345" t="str">
            <v>un</v>
          </cell>
          <cell r="G3345">
            <v>8</v>
          </cell>
          <cell r="H3345">
            <v>29501</v>
          </cell>
          <cell r="I3345">
            <v>236008</v>
          </cell>
        </row>
        <row r="3346">
          <cell r="D3346" t="str">
            <v>AS Acacias-579</v>
          </cell>
          <cell r="E3346" t="str">
            <v>Punto AF Llave Manguera PVCP 1/2". Incluye cámara de aire, tubería, accesorios, complementarios, regata y resane. EL PUNTO ESTA CONTEMPLADO DESDE EL PRIMER ACCESORIO DE CAMBIO DE DIRECCIÓN HORIZONTAL A VERTICAL</v>
          </cell>
          <cell r="F3346" t="str">
            <v>un</v>
          </cell>
          <cell r="G3346">
            <v>8</v>
          </cell>
          <cell r="H3346">
            <v>29501</v>
          </cell>
          <cell r="I3346">
            <v>236008</v>
          </cell>
        </row>
        <row r="3347">
          <cell r="D3347" t="str">
            <v>AS Acacias-715</v>
          </cell>
          <cell r="E3347" t="str">
            <v>Punto AF Llave Manguera PVCP 1/2". Incluye cámara de aire, tubería, accesorios, complementarios, regata y resane. EL PUNTO ESTA CONTEMPLADO DESDE EL PRIMER ACCESORIO DE CAMBIO DE DIRECCIÓN HORIZONTAL A VERTICAL</v>
          </cell>
          <cell r="F3347" t="str">
            <v>un</v>
          </cell>
          <cell r="G3347">
            <v>8</v>
          </cell>
          <cell r="H3347">
            <v>29501</v>
          </cell>
          <cell r="I3347">
            <v>236008</v>
          </cell>
        </row>
        <row r="3348">
          <cell r="D3348" t="str">
            <v>AS Bucaramanga-105</v>
          </cell>
          <cell r="E3348" t="str">
            <v>Punto AF Llave Manguera PVCP 1/2". Incluye cámara de aire, tubería, accesorios, complementarios, regata y resane. EL PUNTO ESTA CONTEMPLADO DESDE EL PRIMER ACCESORIO DE CAMBIO DE DIRECCIÓN HORIZONTAL A VERTICAL</v>
          </cell>
          <cell r="F3348" t="str">
            <v>un</v>
          </cell>
          <cell r="G3348">
            <v>2</v>
          </cell>
          <cell r="H3348">
            <v>29501</v>
          </cell>
          <cell r="I3348">
            <v>59002</v>
          </cell>
        </row>
        <row r="3349">
          <cell r="D3349" t="str">
            <v>AS Bogota Salud Mental-183</v>
          </cell>
          <cell r="E3349" t="str">
            <v>Punto AF Llave Manguera PVCP 1/2". Incluye cámara de aire, tubería, accesorios, complementarios, regata y resane. EL PUNTO ESTA CONTEMPLADO DESDE EL PRIMER ACCESORIO DE CAMBIO DE DIRECCIÓN HORIZONTAL A VERTICAL</v>
          </cell>
          <cell r="F3349" t="str">
            <v>un</v>
          </cell>
          <cell r="G3349">
            <v>3</v>
          </cell>
          <cell r="H3349">
            <v>29501</v>
          </cell>
          <cell r="I3349">
            <v>88503</v>
          </cell>
        </row>
        <row r="3350">
          <cell r="D3350" t="str">
            <v>AS Bogota Buen Pastor-264</v>
          </cell>
          <cell r="E3350" t="str">
            <v>Punto AF Llave Manguera PVCP 1/2". Incluye cámara de aire, tubería, accesorios, complementarios, regata y resane. EL PUNTO ESTA CONTEMPLADO DESDE EL PRIMER ACCESORIO DE CAMBIO DE DIRECCIÓN HORIZONTAL A VERTICAL</v>
          </cell>
          <cell r="F3350" t="str">
            <v>un</v>
          </cell>
          <cell r="G3350">
            <v>4</v>
          </cell>
          <cell r="H3350">
            <v>29501</v>
          </cell>
          <cell r="I3350">
            <v>118004</v>
          </cell>
        </row>
        <row r="3351">
          <cell r="D3351" t="str">
            <v>AS Bogota Picota-58</v>
          </cell>
          <cell r="E3351" t="str">
            <v>Punto AF Llave Manguera PVCP 1/2". Incluye cámara de aire, tubería, accesorios, complementarios, regata y resane. EL PUNTO ESTA CONTEMPLADO DESDE EL PRIMER ACCESORIO DE CAMBIO DE DIRECCIÓN HORIZONTAL A VERTICAL</v>
          </cell>
          <cell r="F3351" t="str">
            <v>un</v>
          </cell>
          <cell r="G3351">
            <v>2</v>
          </cell>
          <cell r="H3351">
            <v>29501</v>
          </cell>
          <cell r="I3351">
            <v>59002</v>
          </cell>
        </row>
        <row r="3352">
          <cell r="D3352" t="str">
            <v>IG Manizales RM-222</v>
          </cell>
          <cell r="E3352" t="str">
            <v>Punto AF Orinal PVCP 1/2". Incluye cámara de aire, tubería, accesorios, complementarios, regata y resane. EL PUNTO ESTA CONTEMPLADO DESDE EL PRIMER ACCESORIO DE CAMBIO DE DIRECCIÓN HORIZONTAL A VERTICAL</v>
          </cell>
          <cell r="F3352" t="str">
            <v>UN</v>
          </cell>
          <cell r="G3352">
            <v>2</v>
          </cell>
          <cell r="H3352">
            <v>29501</v>
          </cell>
          <cell r="I3352">
            <v>59002</v>
          </cell>
        </row>
        <row r="3353">
          <cell r="D3353" t="str">
            <v>IG Combita-40</v>
          </cell>
          <cell r="E3353" t="str">
            <v>Punto AF Orinal PVCP 1/2". Incluye cámara de aire, tubería, accesorios, complementarios, regata y resane. EL PUNTO ESTA CONTEMPLADO DESDE EL PRIMER ACCESORIO DE CAMBIO DE DIRECCIÓN HORIZONTAL A VERTICAL</v>
          </cell>
          <cell r="F3353" t="str">
            <v>un</v>
          </cell>
          <cell r="G3353">
            <v>18</v>
          </cell>
          <cell r="H3353">
            <v>29501</v>
          </cell>
          <cell r="I3353">
            <v>531018</v>
          </cell>
        </row>
        <row r="3354">
          <cell r="D3354" t="str">
            <v>AS Bogota Salud Mental-181</v>
          </cell>
          <cell r="E3354" t="str">
            <v>Punto AF Orinal PVCP 1/2". Incluye cámara de aire, tubería, accesorios, complementarios, regata y resane. EL PUNTO ESTA CONTEMPLADO DESDE EL PRIMER ACCESORIO DE CAMBIO DE DIRECCIÓN HORIZONTAL A VERTICAL</v>
          </cell>
          <cell r="F3354" t="str">
            <v>un</v>
          </cell>
          <cell r="G3354">
            <v>8</v>
          </cell>
          <cell r="H3354">
            <v>29501</v>
          </cell>
          <cell r="I3354">
            <v>236008</v>
          </cell>
        </row>
        <row r="3355">
          <cell r="D3355" t="str">
            <v>IG Medellin Pedregal-57</v>
          </cell>
          <cell r="E3355" t="str">
            <v>Punto AF PVCP 1/2". Incluye cámara de aire, tubería, accesorios, complementarios, regata y resane. EL PUNTO ESTA CONTEMPLADO DESDE EL PRIMER ACCESORIO DE CAMBIO DE DIRECCIÓN HORIZONTAL A VERTICAL</v>
          </cell>
          <cell r="F3355" t="str">
            <v>un</v>
          </cell>
          <cell r="G3355">
            <v>31</v>
          </cell>
          <cell r="H3355">
            <v>29501</v>
          </cell>
          <cell r="I3355">
            <v>914531</v>
          </cell>
        </row>
        <row r="3356">
          <cell r="D3356" t="str">
            <v>IG Santa Rosa -25</v>
          </cell>
          <cell r="E3356" t="str">
            <v>Punto AF PVCP 1/2". Incluye cámara de aire, tubería, accesorios, complementarios, regata y resane. EL PUNTO ESTA CONTEMPLADO DESDE EL PRIMER ACCESORIO DE CAMBIO DE DIRECCIÓN HORIZONTAL A VERTICAL</v>
          </cell>
          <cell r="F3356" t="str">
            <v>un</v>
          </cell>
          <cell r="G3356">
            <v>1</v>
          </cell>
          <cell r="H3356">
            <v>29501</v>
          </cell>
          <cell r="I3356">
            <v>29501</v>
          </cell>
        </row>
        <row r="3357">
          <cell r="D3357" t="str">
            <v>IG Santa Rosa -136</v>
          </cell>
          <cell r="E3357" t="str">
            <v>Punto AF PVCP 1/2". Incluye cámara de aire, tubería, accesorios, complementarios, regata y resane. EL PUNTO ESTA CONTEMPLADO DESDE EL PRIMER ACCESORIO DE CAMBIO DE DIRECCIÓN HORIZONTAL A VERTICAL</v>
          </cell>
          <cell r="F3357" t="str">
            <v>un</v>
          </cell>
          <cell r="G3357">
            <v>2</v>
          </cell>
          <cell r="H3357">
            <v>29501</v>
          </cell>
          <cell r="I3357">
            <v>59002</v>
          </cell>
        </row>
        <row r="3358">
          <cell r="D3358" t="str">
            <v>IG Tunja-175</v>
          </cell>
          <cell r="E3358" t="str">
            <v>Punto AF PVCP 1/2". Incluye cámara de aire, tubería, accesorios, complementarios, regata y resane. EL PUNTO ESTA CONTEMPLADO DESDE EL PRIMER ACCESORIO DE CAMBIO DE DIRECCIÓN HORIZONTAL A VERTICAL</v>
          </cell>
          <cell r="F3358" t="str">
            <v>un</v>
          </cell>
          <cell r="G3358">
            <v>2</v>
          </cell>
          <cell r="H3358">
            <v>29501</v>
          </cell>
          <cell r="I3358">
            <v>59002</v>
          </cell>
        </row>
        <row r="3359">
          <cell r="D3359" t="str">
            <v>AS Barranquilla-72</v>
          </cell>
          <cell r="E3359" t="str">
            <v>Punto AF Salida silla Odontológica. PVCP 1/2". Incluye cámara de aire, tubería, accesorios, complementarios, regata y resane. EL PUNTO ESTA CONTEMPLADO DESDE EL PRIMER ACCESORIO DE CAMBIO DE DIRECCIÓN HORIZONTAL A VERTICAL</v>
          </cell>
          <cell r="F3359" t="str">
            <v>un</v>
          </cell>
          <cell r="G3359">
            <v>2</v>
          </cell>
          <cell r="H3359">
            <v>29501</v>
          </cell>
          <cell r="I3359">
            <v>59002</v>
          </cell>
        </row>
        <row r="3360">
          <cell r="D3360" t="str">
            <v>AS Bogota Salud Mental-180</v>
          </cell>
          <cell r="E3360" t="str">
            <v>Punto AF Sanitario antivandálico PVCP 1,1/4". Incluye cámara de aire, tubería, accesorios, complementarios, regata y resane. EL PUNTO ESTA CONTEMPLADO DESDE EL PRIMER ACCESORIO DE CAMBIO DE DIRECCIÓN HORIZONTAL A VERTICAL</v>
          </cell>
          <cell r="F3360" t="str">
            <v>un</v>
          </cell>
          <cell r="G3360">
            <v>13</v>
          </cell>
          <cell r="H3360">
            <v>61718</v>
          </cell>
          <cell r="I3360">
            <v>802334</v>
          </cell>
        </row>
        <row r="3361">
          <cell r="D3361" t="str">
            <v>AS Bogota Picota-56</v>
          </cell>
          <cell r="E3361" t="str">
            <v>Punto AF Sanitario antivandálico PVCP 1,1/4". Incluye cámara de aire, tubería, accesorios, complementarios, regata y resane. EL PUNTO ESTA CONTEMPLADO DESDE EL PRIMER ACCESORIO DE CAMBIO DE DIRECCIÓN HORIZONTAL A VERTICAL</v>
          </cell>
          <cell r="F3361" t="str">
            <v>un</v>
          </cell>
          <cell r="G3361">
            <v>3</v>
          </cell>
          <cell r="H3361">
            <v>61718</v>
          </cell>
          <cell r="I3361">
            <v>185154</v>
          </cell>
        </row>
        <row r="3362">
          <cell r="D3362" t="str">
            <v>IG Combita-41</v>
          </cell>
          <cell r="E3362" t="str">
            <v>Punto AF Sanitario de tanque PVCP 1/2". Incluye cámara de aire, tubería, accesorios, complementarios, regata y resane. EL PUNTO ESTA CONTEMPLADO DESDE EL PRIMER ACCESORIO DE CAMBIO DE DIRECCIÓN HORIZONTAL A VERTICAL</v>
          </cell>
          <cell r="F3362" t="str">
            <v>un</v>
          </cell>
          <cell r="G3362">
            <v>27</v>
          </cell>
          <cell r="H3362">
            <v>29501</v>
          </cell>
          <cell r="I3362">
            <v>796527</v>
          </cell>
        </row>
        <row r="3363">
          <cell r="D3363" t="str">
            <v>IG Valledupar-59</v>
          </cell>
          <cell r="E3363" t="str">
            <v>Punto AF Sanitario de tanque PVCP 1/2". Incluye cámara de aire, tubería, accesorios, complementarios, regata y resane. EL PUNTO ESTA CONTEMPLADO DESDE EL PRIMER ACCESORIO DE CAMBIO DE DIRECCIÓN HORIZONTAL A VERTICAL</v>
          </cell>
          <cell r="F3363" t="str">
            <v>un</v>
          </cell>
          <cell r="G3363">
            <v>246</v>
          </cell>
          <cell r="H3363">
            <v>29501</v>
          </cell>
          <cell r="I3363">
            <v>7257246</v>
          </cell>
        </row>
        <row r="3364">
          <cell r="D3364" t="str">
            <v>AS Itagui-95</v>
          </cell>
          <cell r="E3364" t="str">
            <v>Punto AF Sanitario de tanque PVCP 1/2". Incluye cámara de aire, tubería, accesorios, complementarios, regata y resane. EL PUNTO ESTA CONTEMPLADO DESDE EL PRIMER ACCESORIO DE CAMBIO DE DIRECCIÓN HORIZONTAL A VERTICAL</v>
          </cell>
          <cell r="F3364" t="str">
            <v>un</v>
          </cell>
          <cell r="G3364">
            <v>5</v>
          </cell>
          <cell r="H3364">
            <v>29501</v>
          </cell>
          <cell r="I3364">
            <v>147505</v>
          </cell>
        </row>
        <row r="3365">
          <cell r="D3365" t="str">
            <v>AS Puerto Triunfo-74</v>
          </cell>
          <cell r="E3365" t="str">
            <v>Punto AF Sanitario de tanque PVCP 1/2". Incluye cámara de aire, tubería, accesorios, complementarios, regata y resane. EL PUNTO ESTA CONTEMPLADO DESDE EL PRIMER ACCESORIO DE CAMBIO DE DIRECCIÓN HORIZONTAL A VERTICAL</v>
          </cell>
          <cell r="F3365" t="str">
            <v>un</v>
          </cell>
          <cell r="G3365">
            <v>7</v>
          </cell>
          <cell r="H3365">
            <v>29501</v>
          </cell>
          <cell r="I3365">
            <v>206507</v>
          </cell>
        </row>
        <row r="3366">
          <cell r="D3366" t="str">
            <v>AS Cucuta - Todos-63</v>
          </cell>
          <cell r="E3366" t="str">
            <v>Punto AF Sanitario de tanque PVCP 1/2". Incluye cámara de aire, tubería, accesorios, complementarios, regata y resane. EL PUNTO ESTA CONTEMPLADO DESDE EL PRIMER ACCESORIO DE CAMBIO DE DIRECCIÓN HORIZONTAL A VERTICAL</v>
          </cell>
          <cell r="F3366" t="str">
            <v>un</v>
          </cell>
          <cell r="G3366">
            <v>13</v>
          </cell>
          <cell r="H3366">
            <v>29501</v>
          </cell>
          <cell r="I3366">
            <v>383513</v>
          </cell>
        </row>
        <row r="3367">
          <cell r="D3367" t="str">
            <v>AS Barranquilla-70</v>
          </cell>
          <cell r="E3367" t="str">
            <v>Punto AF Sanitario de tanque PVCP 1/2". Incluye cámara de aire, tubería, accesorios, complementarios, regata y resane. EL PUNTO ESTA CONTEMPLADO DESDE EL PRIMER ACCESORIO DE CAMBIO DE DIRECCIÓN HORIZONTAL A VERTICAL</v>
          </cell>
          <cell r="F3367" t="str">
            <v>un</v>
          </cell>
          <cell r="G3367">
            <v>5</v>
          </cell>
          <cell r="H3367">
            <v>29501</v>
          </cell>
          <cell r="I3367">
            <v>147505</v>
          </cell>
        </row>
        <row r="3368">
          <cell r="D3368" t="str">
            <v>AS Cartagena-100</v>
          </cell>
          <cell r="E3368" t="str">
            <v>Punto AF Sanitario de tanque PVCP 1/2". Incluye cámara de aire, tubería, accesorios, complementarios, regata y resane. EL PUNTO ESTA CONTEMPLADO DESDE EL PRIMER ACCESORIO DE CAMBIO DE DIRECCIÓN HORIZONTAL A VERTICAL</v>
          </cell>
          <cell r="F3368" t="str">
            <v>un</v>
          </cell>
          <cell r="G3368">
            <v>6</v>
          </cell>
          <cell r="H3368">
            <v>29501</v>
          </cell>
          <cell r="I3368">
            <v>177006</v>
          </cell>
        </row>
        <row r="3369">
          <cell r="D3369" t="str">
            <v>AS Acacias-442</v>
          </cell>
          <cell r="E3369" t="str">
            <v>Punto AF Sanitario de tanque PVCP 1/2". Incluye cámara de aire, tubería, accesorios, complementarios, regata y resane. EL PUNTO ESTA CONTEMPLADO DESDE EL PRIMER ACCESORIO DE CAMBIO DE DIRECCIÓN HORIZONTAL A VERTICAL</v>
          </cell>
          <cell r="F3369" t="str">
            <v>un</v>
          </cell>
          <cell r="G3369">
            <v>5</v>
          </cell>
          <cell r="H3369">
            <v>29501</v>
          </cell>
          <cell r="I3369">
            <v>147505</v>
          </cell>
        </row>
        <row r="3370">
          <cell r="D3370" t="str">
            <v>AS Acacias-578</v>
          </cell>
          <cell r="E3370" t="str">
            <v>Punto AF Sanitario de tanque PVCP 1/2". Incluye cámara de aire, tubería, accesorios, complementarios, regata y resane. EL PUNTO ESTA CONTEMPLADO DESDE EL PRIMER ACCESORIO DE CAMBIO DE DIRECCIÓN HORIZONTAL A VERTICAL</v>
          </cell>
          <cell r="F3370" t="str">
            <v>un</v>
          </cell>
          <cell r="G3370">
            <v>5</v>
          </cell>
          <cell r="H3370">
            <v>29501</v>
          </cell>
          <cell r="I3370">
            <v>147505</v>
          </cell>
        </row>
        <row r="3371">
          <cell r="D3371" t="str">
            <v>AS Acacias-714</v>
          </cell>
          <cell r="E3371" t="str">
            <v>Punto AF Sanitario de tanque PVCP 1/2". Incluye cámara de aire, tubería, accesorios, complementarios, regata y resane. EL PUNTO ESTA CONTEMPLADO DESDE EL PRIMER ACCESORIO DE CAMBIO DE DIRECCIÓN HORIZONTAL A VERTICAL</v>
          </cell>
          <cell r="F3371" t="str">
            <v>un</v>
          </cell>
          <cell r="G3371">
            <v>5</v>
          </cell>
          <cell r="H3371">
            <v>29501</v>
          </cell>
          <cell r="I3371">
            <v>147505</v>
          </cell>
        </row>
        <row r="3372">
          <cell r="D3372" t="str">
            <v>AS Bucaramanga-103</v>
          </cell>
          <cell r="E3372" t="str">
            <v>Punto AF Sanitario de tanque PVCP 1/2". Incluye cámara de aire, tubería, accesorios, complementarios, regata y resane. EL PUNTO ESTA CONTEMPLADO DESDE EL PRIMER ACCESORIO DE CAMBIO DE DIRECCIÓN HORIZONTAL A VERTICAL</v>
          </cell>
          <cell r="F3372" t="str">
            <v>un</v>
          </cell>
          <cell r="G3372">
            <v>15</v>
          </cell>
          <cell r="H3372">
            <v>29501</v>
          </cell>
          <cell r="I3372">
            <v>442515</v>
          </cell>
        </row>
        <row r="3373">
          <cell r="D3373" t="str">
            <v>AS Bogota Salud Mental-179</v>
          </cell>
          <cell r="E3373" t="str">
            <v>Punto AF Sanitario de tanque PVCP 1/2". Incluye cámara de aire, tubería, accesorios, complementarios, regata y resane. EL PUNTO ESTA CONTEMPLADO DESDE EL PRIMER ACCESORIO DE CAMBIO DE DIRECCIÓN HORIZONTAL A VERTICAL</v>
          </cell>
          <cell r="F3373" t="str">
            <v>un</v>
          </cell>
          <cell r="G3373">
            <v>7</v>
          </cell>
          <cell r="H3373">
            <v>29501</v>
          </cell>
          <cell r="I3373">
            <v>206507</v>
          </cell>
        </row>
        <row r="3374">
          <cell r="D3374" t="str">
            <v>AS Bogota Buen Pastor-262</v>
          </cell>
          <cell r="E3374" t="str">
            <v>Punto AF Sanitario de tanque PVCP 1/2". Incluye cámara de aire, tubería, accesorios, complementarios, regata y resane. EL PUNTO ESTA CONTEMPLADO DESDE EL PRIMER ACCESORIO DE CAMBIO DE DIRECCIÓN HORIZONTAL A VERTICAL</v>
          </cell>
          <cell r="F3374" t="str">
            <v>un</v>
          </cell>
          <cell r="G3374">
            <v>4</v>
          </cell>
          <cell r="H3374">
            <v>29501</v>
          </cell>
          <cell r="I3374">
            <v>118004</v>
          </cell>
        </row>
        <row r="3375">
          <cell r="D3375" t="str">
            <v>IG Magangue-62</v>
          </cell>
          <cell r="E3375" t="str">
            <v>Punto Agua Fría PVCP 1/2". Incluye cámara de aire, tubería, accesorios, complementarios, regata y resane. EL PUNTO ESTA CONTEMPLADO DESDE EL PRIMER ACCESORIO DE CAMBIO DE DIRECCIÓN HORIZONTAL A VERTICAL</v>
          </cell>
          <cell r="F3375" t="str">
            <v>un</v>
          </cell>
          <cell r="G3375">
            <v>12</v>
          </cell>
          <cell r="H3375">
            <v>29501</v>
          </cell>
          <cell r="I3375">
            <v>354012</v>
          </cell>
        </row>
        <row r="3376">
          <cell r="D3376" t="str">
            <v>IG Cartagena-58</v>
          </cell>
          <cell r="E3376" t="str">
            <v>Punto Agua Fría PVCP 1/2". Incluye cámara de aire, tubería, accesorios, complementarios, regata y resane. EL PUNTO ESTA CONTEMPLADO DESDE EL PRIMER ACCESORIO DE CAMBIO DE DIRECCIÓN HORIZONTAL A VERTICAL</v>
          </cell>
          <cell r="F3376" t="str">
            <v>un</v>
          </cell>
          <cell r="G3376">
            <v>52</v>
          </cell>
          <cell r="H3376">
            <v>29501</v>
          </cell>
          <cell r="I3376">
            <v>1534052</v>
          </cell>
        </row>
        <row r="3377">
          <cell r="D3377" t="str">
            <v>IG Monteria-64</v>
          </cell>
          <cell r="E3377" t="str">
            <v>Punto Agua Fría PVCP 1/2". Incluye cámara de aire, tubería, accesorios, complementarios, regata y resane. EL PUNTO ESTA CONTEMPLADO DESDE EL PRIMER ACCESORIO DE CAMBIO DE DIRECCIÓN HORIZONTAL A VERTICAL</v>
          </cell>
          <cell r="F3377" t="str">
            <v>un</v>
          </cell>
          <cell r="G3377">
            <v>8</v>
          </cell>
          <cell r="H3377">
            <v>29501</v>
          </cell>
          <cell r="I3377">
            <v>236008</v>
          </cell>
        </row>
        <row r="3378">
          <cell r="D3378" t="str">
            <v>IG Pitalito-64</v>
          </cell>
          <cell r="E3378" t="str">
            <v>Punto Agua Fría PVCP 1/2". Incluye cámara de aire, tubería, accesorios, complementarios, regata y resane. EL PUNTO ESTA CONTEMPLADO DESDE EL PRIMER ACCESORIO DE CAMBIO DE DIRECCIÓN HORIZONTAL A VERTICAL</v>
          </cell>
          <cell r="F3378" t="str">
            <v>un</v>
          </cell>
          <cell r="G3378">
            <v>100</v>
          </cell>
          <cell r="H3378">
            <v>29501</v>
          </cell>
          <cell r="I3378">
            <v>2950100</v>
          </cell>
        </row>
        <row r="3379">
          <cell r="D3379" t="str">
            <v>IG Neiva-46</v>
          </cell>
          <cell r="E3379" t="str">
            <v>Punto Agua Fría PVCP 1/2". Incluye cámara de aire, tubería, accesorios, complementarios, regata y resane. EL PUNTO ESTA CONTEMPLADO DESDE EL PRIMER ACCESORIO DE CAMBIO DE DIRECCIÓN HORIZONTAL A VERTICAL</v>
          </cell>
          <cell r="F3379" t="str">
            <v>un</v>
          </cell>
          <cell r="G3379">
            <v>150</v>
          </cell>
          <cell r="H3379">
            <v>29501</v>
          </cell>
          <cell r="I3379">
            <v>4425150</v>
          </cell>
        </row>
        <row r="3380">
          <cell r="D3380" t="str">
            <v>IG Tumaco-100</v>
          </cell>
          <cell r="E3380" t="str">
            <v>Punto Agua Fría PVCP 1/2". Incluye cámara de aire, tubería, accesorios, complementarios, regata y resane. EL PUNTO ESTA CONTEMPLADO DESDE EL PRIMER ACCESORIO DE CAMBIO DE DIRECCIÓN HORIZONTAL A VERTICAL</v>
          </cell>
          <cell r="F3380" t="str">
            <v>un</v>
          </cell>
          <cell r="G3380">
            <v>90</v>
          </cell>
          <cell r="H3380">
            <v>29501</v>
          </cell>
          <cell r="I3380">
            <v>2655090</v>
          </cell>
        </row>
        <row r="3381">
          <cell r="D3381" t="str">
            <v>IG Corozal-71</v>
          </cell>
          <cell r="E3381" t="str">
            <v>Punto Agua Fría PVCP 1/2". Incluye cámara de aire, tubería, accesorios, complementarios, regata y resane. EL PUNTO ESTA CONTEMPLADO DESDE EL PRIMER ACCESORIO DE CAMBIO DE DIRECCIÓN HORIZONTAL A VERTICAL</v>
          </cell>
          <cell r="F3381" t="str">
            <v>un</v>
          </cell>
          <cell r="G3381">
            <v>8</v>
          </cell>
          <cell r="H3381">
            <v>29501</v>
          </cell>
          <cell r="I3381">
            <v>236008</v>
          </cell>
        </row>
        <row r="3382">
          <cell r="D3382" t="str">
            <v>IG Aguachica-83</v>
          </cell>
          <cell r="E3382" t="str">
            <v>Punto Agua Fría PVCP 1/2". Incluye cámara de aire, tubería, accesorios, complementarios, regata y resane. EL PUNTO ESTA CONTEMPLADO DESDE EL PRIMER ACCESORIO DE CAMBIO DE DIRECCIÓN HORIZONTAL A VERTICAL</v>
          </cell>
          <cell r="F3382" t="str">
            <v>un</v>
          </cell>
          <cell r="G3382">
            <v>40</v>
          </cell>
          <cell r="H3382">
            <v>29501</v>
          </cell>
          <cell r="I3382">
            <v>1180040</v>
          </cell>
        </row>
        <row r="3383">
          <cell r="D3383" t="str">
            <v>IG Yopal-45</v>
          </cell>
          <cell r="E3383" t="str">
            <v>Punto Agua Fría PVCP 1/2". Incluye cámara de aire, tubería, accesorios, complementarios, regata y resane. EL PUNTO ESTA CONTEMPLADO DESDE EL PRIMER ACCESORIO DE CAMBIO DE DIRECCIÓN HORIZONTAL A VERTICAL</v>
          </cell>
          <cell r="F3383" t="str">
            <v>un</v>
          </cell>
          <cell r="G3383">
            <v>1</v>
          </cell>
          <cell r="H3383">
            <v>29501</v>
          </cell>
          <cell r="I3383">
            <v>29501</v>
          </cell>
        </row>
        <row r="3384">
          <cell r="D3384" t="str">
            <v>IG Bogota La Modelo-49</v>
          </cell>
          <cell r="E3384" t="str">
            <v>PUNTO DE AGUA FRIA EN PVC: Incluye codo de 45° presion de ½", ¾" y 1", codo 90° presion 1½" pavco, registro paso ¾" red white, soldadura liquida, tubos de presion pavco de ½", ¾", 1" y 1½", mano de obra, regatas y resane.</v>
          </cell>
          <cell r="F3384" t="str">
            <v>un</v>
          </cell>
          <cell r="G3384">
            <v>20</v>
          </cell>
          <cell r="H3384">
            <v>41501</v>
          </cell>
          <cell r="I3384">
            <v>830020</v>
          </cell>
        </row>
        <row r="3385">
          <cell r="D3385" t="str">
            <v>IG Bogota La Modelo-107</v>
          </cell>
          <cell r="E3385" t="str">
            <v>PUNTO DE AGUA FRIA EN PVC: Incluye codo de 45° presion de ½", ¾" y 1", codo 90° presion 1½" pavco, registro paso ¾" red white, soldadura liquida, tubos de presion pavco de ½", ¾", 1" y 1½", mano de obra, regatas y resane.</v>
          </cell>
          <cell r="F3385" t="str">
            <v>un</v>
          </cell>
          <cell r="G3385">
            <v>80</v>
          </cell>
          <cell r="H3385">
            <v>41501</v>
          </cell>
          <cell r="I3385">
            <v>3320080</v>
          </cell>
        </row>
        <row r="3386">
          <cell r="D3386" t="str">
            <v>IG Bogota La Modelo-164</v>
          </cell>
          <cell r="E3386" t="str">
            <v>PUNTO DE AGUA FRIA EN PVC: Incluye codo de 45° presion de ½", ¾" y 1", codo 90° presion 1½" pavco, registro paso ¾" red white, soldadura liquida, tubos de presion pavco de ½", ¾", 1" y 1½", mano de obra, regatas y resane.</v>
          </cell>
          <cell r="F3386" t="str">
            <v>un</v>
          </cell>
          <cell r="G3386">
            <v>6</v>
          </cell>
          <cell r="H3386">
            <v>41501</v>
          </cell>
          <cell r="I3386">
            <v>249006</v>
          </cell>
        </row>
        <row r="3387">
          <cell r="D3387" t="str">
            <v>IG Monteria-106</v>
          </cell>
          <cell r="E3387" t="str">
            <v>Punto de gas en Acero galvanizado (AG) SCH-40 3/4". Incluye tubería, accesorios, complementarios, regata y resane. EL PUNTO ESTA CONTEMPLADO DESDE EL PRIMER ACCESORIO DE CAMBIO DE DIRECCIÓN HORIZONTAL A VERTICAL</v>
          </cell>
          <cell r="F3387" t="str">
            <v>un</v>
          </cell>
          <cell r="G3387">
            <v>1</v>
          </cell>
          <cell r="H3387">
            <v>80236</v>
          </cell>
          <cell r="I3387">
            <v>80236</v>
          </cell>
        </row>
        <row r="3388">
          <cell r="D3388" t="str">
            <v>AS Acacias-292</v>
          </cell>
          <cell r="E3388" t="str">
            <v>Punto Desagues 4", Aguas Lluvias</v>
          </cell>
          <cell r="F3388" t="str">
            <v>un</v>
          </cell>
          <cell r="G3388">
            <v>14</v>
          </cell>
          <cell r="H3388">
            <v>101616.15</v>
          </cell>
          <cell r="I3388">
            <v>1422626.07</v>
          </cell>
        </row>
        <row r="3389">
          <cell r="D3389" t="str">
            <v>AS Tumaco-118</v>
          </cell>
          <cell r="E3389" t="str">
            <v>Punto Desagues 4", Aguas Lluvias</v>
          </cell>
          <cell r="F3389" t="str">
            <v>un</v>
          </cell>
          <cell r="G3389">
            <v>14</v>
          </cell>
          <cell r="H3389">
            <v>101616.15</v>
          </cell>
          <cell r="I3389">
            <v>1422626.07</v>
          </cell>
        </row>
        <row r="3390">
          <cell r="D3390" t="str">
            <v>AS Apartado-110</v>
          </cell>
          <cell r="E3390" t="str">
            <v>Punto Desagues 4", Aguas Lluvias</v>
          </cell>
          <cell r="F3390" t="str">
            <v>un</v>
          </cell>
          <cell r="G3390">
            <v>14</v>
          </cell>
          <cell r="H3390">
            <v>101616.15</v>
          </cell>
          <cell r="I3390">
            <v>1422626.07</v>
          </cell>
        </row>
        <row r="3391">
          <cell r="D3391" t="str">
            <v>AS Acacias-294</v>
          </cell>
          <cell r="E3391" t="str">
            <v>Punto Desagues PVC  2", Aparatos Sanitarios</v>
          </cell>
          <cell r="F3391" t="str">
            <v>un</v>
          </cell>
          <cell r="G3391">
            <v>22</v>
          </cell>
          <cell r="H3391">
            <v>66912.44</v>
          </cell>
          <cell r="I3391">
            <v>1472073.77</v>
          </cell>
        </row>
        <row r="3392">
          <cell r="D3392" t="str">
            <v>AS Tumaco-120</v>
          </cell>
          <cell r="E3392" t="str">
            <v>Punto Desagues PVC  2", Aparatos Sanitarios</v>
          </cell>
          <cell r="F3392" t="str">
            <v>un</v>
          </cell>
          <cell r="G3392">
            <v>27</v>
          </cell>
          <cell r="H3392">
            <v>66912.44</v>
          </cell>
          <cell r="I3392">
            <v>1806635.99</v>
          </cell>
        </row>
        <row r="3393">
          <cell r="D3393" t="str">
            <v>AS Apartado-112</v>
          </cell>
          <cell r="E3393" t="str">
            <v>Punto Desagues PVC  2", Aparatos Sanitarios</v>
          </cell>
          <cell r="F3393" t="str">
            <v>un</v>
          </cell>
          <cell r="G3393">
            <v>22</v>
          </cell>
          <cell r="H3393">
            <v>66912.44</v>
          </cell>
          <cell r="I3393">
            <v>1472073.77</v>
          </cell>
        </row>
        <row r="3394">
          <cell r="D3394" t="str">
            <v>AS Acacias-295</v>
          </cell>
          <cell r="E3394" t="str">
            <v>Punto Desagues PVC  3", Aparatos Sanitarios</v>
          </cell>
          <cell r="F3394" t="str">
            <v>un</v>
          </cell>
          <cell r="G3394">
            <v>18</v>
          </cell>
          <cell r="H3394">
            <v>85041.26</v>
          </cell>
          <cell r="I3394">
            <v>1530742.65</v>
          </cell>
        </row>
        <row r="3395">
          <cell r="D3395" t="str">
            <v>AS Tumaco-121</v>
          </cell>
          <cell r="E3395" t="str">
            <v>Punto Desagues PVC  3", Aparatos Sanitarios</v>
          </cell>
          <cell r="F3395" t="str">
            <v>un</v>
          </cell>
          <cell r="G3395">
            <v>25</v>
          </cell>
          <cell r="H3395">
            <v>85041.26</v>
          </cell>
          <cell r="I3395">
            <v>2126031.46</v>
          </cell>
        </row>
        <row r="3396">
          <cell r="D3396" t="str">
            <v>AS Apartado-113</v>
          </cell>
          <cell r="E3396" t="str">
            <v>Punto Desagues PVC  3", Aparatos Sanitarios</v>
          </cell>
          <cell r="F3396" t="str">
            <v>un</v>
          </cell>
          <cell r="G3396">
            <v>18</v>
          </cell>
          <cell r="H3396">
            <v>85041.26</v>
          </cell>
          <cell r="I3396">
            <v>1530742.65</v>
          </cell>
        </row>
        <row r="3397">
          <cell r="D3397" t="str">
            <v>AS Acacias-296</v>
          </cell>
          <cell r="E3397" t="str">
            <v>Punto Desagues PVC  4", Aparatos Sanitarios</v>
          </cell>
          <cell r="F3397" t="str">
            <v>un</v>
          </cell>
          <cell r="G3397">
            <v>14</v>
          </cell>
          <cell r="H3397">
            <v>108398.22</v>
          </cell>
          <cell r="I3397">
            <v>1517575.05</v>
          </cell>
        </row>
        <row r="3398">
          <cell r="D3398" t="str">
            <v>AS Tumaco-122</v>
          </cell>
          <cell r="E3398" t="str">
            <v>Punto Desagues PVC  4", Aparatos Sanitarios</v>
          </cell>
          <cell r="F3398" t="str">
            <v>un</v>
          </cell>
          <cell r="G3398">
            <v>15</v>
          </cell>
          <cell r="H3398">
            <v>108398.22</v>
          </cell>
          <cell r="I3398">
            <v>1625973.26</v>
          </cell>
        </row>
        <row r="3399">
          <cell r="D3399" t="str">
            <v>AS Apartado-114</v>
          </cell>
          <cell r="E3399" t="str">
            <v>Punto Desagues PVC  4", Aparatos Sanitarios</v>
          </cell>
          <cell r="F3399" t="str">
            <v>un</v>
          </cell>
          <cell r="G3399">
            <v>14</v>
          </cell>
          <cell r="H3399">
            <v>108398.22</v>
          </cell>
          <cell r="I3399">
            <v>1517575.05</v>
          </cell>
        </row>
        <row r="3400">
          <cell r="D3400" t="str">
            <v>AS Barranquilla-67</v>
          </cell>
          <cell r="E3400" t="str">
            <v>Punto San. Combo sanitario - lavamanos PVCS 2", incluyendo la derivación que conecta la salida del lavamanos con la del sanitario. Incluye tubería, accesorios, complementarios, regata y resane. EL PUNTO ESTA CONTEMPLADO DESDE EL PRIMER ACCESORIO DE DERIVACIÓN DEL RAMAL COLECTOR HORIZONTAL</v>
          </cell>
          <cell r="F3400" t="str">
            <v>un</v>
          </cell>
          <cell r="G3400">
            <v>5</v>
          </cell>
          <cell r="H3400">
            <v>75506</v>
          </cell>
          <cell r="I3400">
            <v>377530</v>
          </cell>
        </row>
        <row r="3401">
          <cell r="D3401" t="str">
            <v>AS Acacias-439</v>
          </cell>
          <cell r="E3401" t="str">
            <v>Punto San. Combo sanitario - lavamanos PVCS 2", incluyendo la derivación que conecta la salida del lavamanos con la del sanitario. Incluye tubería, accesorios, complementarios, regata y resane. EL PUNTO ESTA CONTEMPLADO DESDE EL PRIMER ACCESORIO DE DERIVACIÓN DEL RAMAL COLECTOR HORIZONTAL</v>
          </cell>
          <cell r="F3401" t="str">
            <v>un</v>
          </cell>
          <cell r="G3401">
            <v>4</v>
          </cell>
          <cell r="H3401">
            <v>75506</v>
          </cell>
          <cell r="I3401">
            <v>302024</v>
          </cell>
        </row>
        <row r="3402">
          <cell r="D3402" t="str">
            <v>AS Acacias-575</v>
          </cell>
          <cell r="E3402" t="str">
            <v>Punto San. Combo sanitario - lavamanos PVCS 2", incluyendo la derivación que conecta la salida del lavamanos con la del sanitario. Incluye tubería, accesorios, complementarios, regata y resane. EL PUNTO ESTA CONTEMPLADO DESDE EL PRIMER ACCESORIO DE DERIVACIÓN DEL RAMAL COLECTOR HORIZONTAL</v>
          </cell>
          <cell r="F3402" t="str">
            <v>un</v>
          </cell>
          <cell r="G3402">
            <v>4</v>
          </cell>
          <cell r="H3402">
            <v>75506</v>
          </cell>
          <cell r="I3402">
            <v>302024</v>
          </cell>
        </row>
        <row r="3403">
          <cell r="D3403" t="str">
            <v>AS Acacias-711</v>
          </cell>
          <cell r="E3403" t="str">
            <v>Punto San. Combo sanitario - lavamanos PVCS 2", incluyendo la derivación que conecta la salida del lavamanos con la del sanitario. Incluye tubería, accesorios, complementarios, regata y resane. EL PUNTO ESTA CONTEMPLADO DESDE EL PRIMER ACCESORIO DE DERIVACIÓN DEL RAMAL COLECTOR HORIZONTAL</v>
          </cell>
          <cell r="F3403" t="str">
            <v>un</v>
          </cell>
          <cell r="G3403">
            <v>4</v>
          </cell>
          <cell r="H3403">
            <v>75506</v>
          </cell>
          <cell r="I3403">
            <v>302024</v>
          </cell>
        </row>
        <row r="3404">
          <cell r="D3404" t="str">
            <v>AS Bogota Buen Pastor-269</v>
          </cell>
          <cell r="E3404" t="str">
            <v>Punto San. Combo sanitario - lavamanos PVCS 2", incluyendo la derivación que conecta la salida del lavamanos con la del sanitario. Incluye tubería, accesorios, complementarios, regata y resane. EL PUNTO ESTA CONTEMPLADO DESDE EL PRIMER ACCESORIO DE DERIVACIÓN DEL RAMAL COLECTOR HORIZONTAL</v>
          </cell>
          <cell r="F3404" t="str">
            <v>un</v>
          </cell>
          <cell r="G3404">
            <v>4</v>
          </cell>
          <cell r="H3404">
            <v>75506</v>
          </cell>
          <cell r="I3404">
            <v>302024</v>
          </cell>
        </row>
        <row r="3405">
          <cell r="D3405" t="str">
            <v>AS Barranquilla-66</v>
          </cell>
          <cell r="E3405" t="str">
            <v>Punto San. escupidero silla odontológica PVCS 2", incluyendo la derivación que conecta la salida del lavamanos con la del sanitario. Incluye tubería, accesorios, complementarios, regata y resane. EL PUNTO ESTA CONTEMPLADO DESDE EL PRIMER ACCESORIO DE DERIVACIÓN DEL RAMAL COLECTOR HORIZONTAL</v>
          </cell>
          <cell r="F3405" t="str">
            <v>un</v>
          </cell>
          <cell r="G3405">
            <v>2</v>
          </cell>
          <cell r="H3405">
            <v>75506</v>
          </cell>
          <cell r="I3405">
            <v>151012</v>
          </cell>
        </row>
        <row r="3406">
          <cell r="D3406" t="str">
            <v>AS Bogota Salud Mental-191</v>
          </cell>
          <cell r="E3406" t="str">
            <v>Punto San. Lavaderos PVCS 2". Incluye tubería, accesorios, complementarios, regata y resane. EL PUNTO ESTA CONTEMPLADO DESDE EL PRIMER ACCESORIO DE DERIVACIÓN DEL RAMAL COLECTOR HORIZONTAL</v>
          </cell>
          <cell r="F3406" t="str">
            <v>un</v>
          </cell>
          <cell r="G3406">
            <v>3</v>
          </cell>
          <cell r="H3406">
            <v>47191</v>
          </cell>
          <cell r="I3406">
            <v>141573</v>
          </cell>
        </row>
        <row r="3407">
          <cell r="D3407" t="str">
            <v>AS Bogota Buen Pastor-270</v>
          </cell>
          <cell r="E3407" t="str">
            <v>Punto San. Lavaderos PVCS 2". Incluye tubería, accesorios, complementarios, regata y resane. EL PUNTO ESTA CONTEMPLADO DESDE EL PRIMER ACCESORIO DE DERIVACIÓN DEL RAMAL COLECTOR HORIZONTAL</v>
          </cell>
          <cell r="F3407" t="str">
            <v>un</v>
          </cell>
          <cell r="G3407">
            <v>4</v>
          </cell>
          <cell r="H3407">
            <v>47191</v>
          </cell>
          <cell r="I3407">
            <v>188764</v>
          </cell>
        </row>
        <row r="3408">
          <cell r="D3408" t="str">
            <v>AS Bogota Picota-208</v>
          </cell>
          <cell r="E3408" t="str">
            <v>Punto San. Lavaderos PVCS 2". Incluye tubería, accesorios, complementarios, regata y resane. EL PUNTO ESTA CONTEMPLADO DESDE EL PRIMER ACCESORIO DE DERIVACIÓN DEL RAMAL COLECTOR HORIZONTAL</v>
          </cell>
          <cell r="F3408" t="str">
            <v>un</v>
          </cell>
          <cell r="G3408">
            <v>4</v>
          </cell>
          <cell r="H3408">
            <v>47191</v>
          </cell>
          <cell r="I3408">
            <v>188764</v>
          </cell>
        </row>
        <row r="3409">
          <cell r="D3409" t="str">
            <v>IG Manizales RM-52</v>
          </cell>
          <cell r="E3409" t="str">
            <v>Punto San. Lavaderos PVCS 2". Incluye tubería, accesorios, complementarios, regata y resane. EL PUNTO ESTA CONTEMPLADO DESDE EL PRIMER ACCESORIO DE DERIVACIÓN DEL RAMAL COLECTOR HORIZONTAL</v>
          </cell>
          <cell r="F3409" t="str">
            <v>un</v>
          </cell>
          <cell r="G3409">
            <v>6</v>
          </cell>
          <cell r="H3409">
            <v>47191</v>
          </cell>
          <cell r="I3409">
            <v>283146</v>
          </cell>
        </row>
        <row r="3410">
          <cell r="D3410" t="str">
            <v>IG Tumaco-97</v>
          </cell>
          <cell r="E3410" t="str">
            <v>Punto San. Lavamanos PVCS 2". Incluye tubería, accesorios, complementarios, regata y resane. EL PUNTO ESTA CONTEMPLADO DESDE EL PRIMER ACCESORIO DE DERIVACIÓN DEL RAMAL COLECTOR HORIZONTAL</v>
          </cell>
          <cell r="F3410" t="str">
            <v>un</v>
          </cell>
          <cell r="G3410">
            <v>25</v>
          </cell>
          <cell r="H3410">
            <v>47191</v>
          </cell>
          <cell r="I3410">
            <v>1179775</v>
          </cell>
        </row>
        <row r="3411">
          <cell r="D3411" t="str">
            <v>AS Cucuta - Todos-67</v>
          </cell>
          <cell r="E3411" t="str">
            <v>Punto San. Lavamanos PVCS 2". Incluye tubería, accesorios, complementarios, regata y resane. EL PUNTO ESTA CONTEMPLADO DESDE EL PRIMER ACCESORIO DE DERIVACIÓN DEL RAMAL COLECTOR HORIZONTAL</v>
          </cell>
          <cell r="F3411" t="str">
            <v>un</v>
          </cell>
          <cell r="G3411">
            <v>13</v>
          </cell>
          <cell r="H3411">
            <v>47191</v>
          </cell>
          <cell r="I3411">
            <v>613483</v>
          </cell>
        </row>
        <row r="3412">
          <cell r="D3412" t="str">
            <v>AS Cartagena-111</v>
          </cell>
          <cell r="E3412" t="str">
            <v>Punto San. Lavamanos PVCS 2". Incluye tubería, accesorios, complementarios, regata y resane. EL PUNTO ESTA CONTEMPLADO DESDE EL PRIMER ACCESORIO DE DERIVACIÓN DEL RAMAL COLECTOR HORIZONTAL</v>
          </cell>
          <cell r="F3412" t="str">
            <v>un</v>
          </cell>
          <cell r="G3412">
            <v>4</v>
          </cell>
          <cell r="H3412">
            <v>47191</v>
          </cell>
          <cell r="I3412">
            <v>188764</v>
          </cell>
        </row>
        <row r="3413">
          <cell r="D3413" t="str">
            <v>AS Bucaramanga-111</v>
          </cell>
          <cell r="E3413" t="str">
            <v>Punto San. Lavamanos PVCS 2". Incluye tubería, accesorios, complementarios, regata y resane. EL PUNTO ESTA CONTEMPLADO DESDE EL PRIMER ACCESORIO DE DERIVACIÓN DEL RAMAL COLECTOR HORIZONTAL</v>
          </cell>
          <cell r="F3413" t="str">
            <v>un</v>
          </cell>
          <cell r="G3413">
            <v>19</v>
          </cell>
          <cell r="H3413">
            <v>47191</v>
          </cell>
          <cell r="I3413">
            <v>896629</v>
          </cell>
        </row>
        <row r="3414">
          <cell r="D3414" t="str">
            <v>AS Bogota Salud Mental-190</v>
          </cell>
          <cell r="E3414" t="str">
            <v>Punto San. Lavamanos PVCS 2". Incluye tubería, accesorios, complementarios, regata y resane. EL PUNTO ESTA CONTEMPLADO DESDE EL PRIMER ACCESORIO DE DERIVACIÓN DEL RAMAL COLECTOR HORIZONTAL</v>
          </cell>
          <cell r="F3414" t="str">
            <v>un</v>
          </cell>
          <cell r="G3414">
            <v>22</v>
          </cell>
          <cell r="H3414">
            <v>47191</v>
          </cell>
          <cell r="I3414">
            <v>1038202</v>
          </cell>
        </row>
        <row r="3415">
          <cell r="D3415" t="str">
            <v>AS Bogota Buen Pastor-121</v>
          </cell>
          <cell r="E3415" t="str">
            <v>Punto San. Lavamanos PVCS 2". Incluye tubería, accesorios, complementarios, regata y resane. EL PUNTO ESTA CONTEMPLADO DESDE EL PRIMER ACCESORIO DE DERIVACIÓN DEL RAMAL COLECTOR HORIZONTAL</v>
          </cell>
          <cell r="F3415" t="str">
            <v>un</v>
          </cell>
          <cell r="G3415">
            <v>2</v>
          </cell>
          <cell r="H3415">
            <v>47191</v>
          </cell>
          <cell r="I3415">
            <v>94382</v>
          </cell>
        </row>
        <row r="3416">
          <cell r="D3416" t="str">
            <v>AS Bogota Picota-61</v>
          </cell>
          <cell r="E3416" t="str">
            <v>Punto San. Lavamanos PVCS 2". Incluye tubería, accesorios, complementarios, regata y resane. EL PUNTO ESTA CONTEMPLADO DESDE EL PRIMER ACCESORIO DE DERIVACIÓN DEL RAMAL COLECTOR HORIZONTAL</v>
          </cell>
          <cell r="F3416" t="str">
            <v>un</v>
          </cell>
          <cell r="G3416">
            <v>3</v>
          </cell>
          <cell r="H3416">
            <v>47191</v>
          </cell>
          <cell r="I3416">
            <v>141573</v>
          </cell>
        </row>
        <row r="3417">
          <cell r="D3417" t="str">
            <v>IG Valledupar-97</v>
          </cell>
          <cell r="E3417" t="str">
            <v>Punto San. Lavamanos PVCS 2". Incluye tubería, accesorios, complementarios, regata y resane. EL PUNTO ESTA CONTEMPLADO DESDE EL PRIMER ACCESORIO DE DERIVACIÓN DEL RAMAL COLECTOR HORIZONTAL</v>
          </cell>
          <cell r="F3417" t="str">
            <v>un</v>
          </cell>
          <cell r="G3417">
            <v>70</v>
          </cell>
          <cell r="H3417">
            <v>47191</v>
          </cell>
          <cell r="I3417">
            <v>3303370</v>
          </cell>
        </row>
        <row r="3418">
          <cell r="D3418" t="str">
            <v>AS Bogota Picota-62</v>
          </cell>
          <cell r="E3418" t="str">
            <v>Punto San. Lavamanos PVCS 2". Incluye tubería, accesorios, complementarios, regata y resane. EL PUNTO ESTA CONTEMPLADO DESDE EL PRIMER ACCESORIO DE DERIVACIÓN DEL RAMAL COLECTOR HORIZONTAL</v>
          </cell>
          <cell r="F3418" t="str">
            <v>un</v>
          </cell>
          <cell r="G3418">
            <v>2</v>
          </cell>
          <cell r="H3418">
            <v>47191</v>
          </cell>
          <cell r="I3418">
            <v>94382</v>
          </cell>
        </row>
        <row r="3419">
          <cell r="D3419" t="str">
            <v>IG Manizales RM-223</v>
          </cell>
          <cell r="E3419" t="str">
            <v>Punto San. Lavamanos PVCS 2". Incluye tubería, accesorios, complementarios, regata y resane. EL PUNTO ESTA CONTEMPLADO DESDE EL PRIMER ACCESORIO DE DERIVACIÓN DEL RAMAL COLECTOR HORIZONTAL</v>
          </cell>
          <cell r="F3419" t="str">
            <v>un</v>
          </cell>
          <cell r="G3419">
            <v>2</v>
          </cell>
          <cell r="H3419">
            <v>47191</v>
          </cell>
          <cell r="I3419">
            <v>94382</v>
          </cell>
        </row>
        <row r="3420">
          <cell r="D3420" t="str">
            <v>IG Tumaco-98</v>
          </cell>
          <cell r="E3420" t="str">
            <v>Punto San. Orinal PVCS 2". Incluye tubería, accesorios, complementarios, regata y resane. EL PUNTO ESTA CONTEMPLADO DESDE EL PRIMER ACCESORIO DE DERIVACIÓN DEL RAMAL COLECTOR HORIZONTAL</v>
          </cell>
          <cell r="F3420" t="str">
            <v>un</v>
          </cell>
          <cell r="G3420">
            <v>25</v>
          </cell>
          <cell r="H3420">
            <v>47191</v>
          </cell>
          <cell r="I3420">
            <v>1179775</v>
          </cell>
        </row>
        <row r="3421">
          <cell r="D3421" t="str">
            <v>AS Bogota Salud Mental-194</v>
          </cell>
          <cell r="E3421" t="str">
            <v>Punto San. Orinal PVCS 2". Incluye tubería, accesorios, complementarios, regata y resane. EL PUNTO ESTA CONTEMPLADO DESDE EL PRIMER ACCESORIO DE DERIVACIÓN DEL RAMAL COLECTOR HORIZONTAL</v>
          </cell>
          <cell r="F3421" t="str">
            <v>un</v>
          </cell>
          <cell r="G3421">
            <v>8</v>
          </cell>
          <cell r="H3421">
            <v>47191</v>
          </cell>
          <cell r="I3421">
            <v>377528</v>
          </cell>
        </row>
        <row r="3422">
          <cell r="D3422" t="str">
            <v>AS Bucaramanga-114</v>
          </cell>
          <cell r="E3422" t="str">
            <v>Punto San. Poceta  PVCS 2". Incluye tubería, accesorios, complementarios, regata y resane. EL PUNTO ESTA CONTEMPLADO DESDE EL PRIMER ACCESORIO DE DERIVACIÓN DEL RAMAL COLECTOR HORIZONTAL</v>
          </cell>
          <cell r="F3422" t="str">
            <v>un</v>
          </cell>
          <cell r="G3422">
            <v>1</v>
          </cell>
          <cell r="H3422">
            <v>47191</v>
          </cell>
          <cell r="I3422" t="str">
            <v xml:space="preserve"> -   </v>
          </cell>
        </row>
        <row r="3423">
          <cell r="D3423" t="str">
            <v>IG Yopal-46</v>
          </cell>
          <cell r="E3423" t="str">
            <v>Punto San. Sanitario antivandálico PVCS 2". Incluye tubería, accesorios, complementarios, regata y resane. EL PUNTO ESTA CONTEMPLADO DESDE EL PRIMER ACCESORIO DE DERIVACIÓN DEL RAMAL COLECTOR HORIZONTAL</v>
          </cell>
          <cell r="F3423" t="str">
            <v>un</v>
          </cell>
          <cell r="G3423">
            <v>1</v>
          </cell>
          <cell r="H3423">
            <v>47191</v>
          </cell>
          <cell r="I3423">
            <v>47191</v>
          </cell>
        </row>
        <row r="3424">
          <cell r="D3424" t="str">
            <v>AS Cucuta - Todos-68</v>
          </cell>
          <cell r="E3424" t="str">
            <v>Punto San. Sanitario antivandálico PVCS 2". Incluye tubería, accesorios, complementarios, regata y resane. EL PUNTO ESTA CONTEMPLADO DESDE EL PRIMER ACCESORIO DE DERIVACIÓN DEL RAMAL COLECTOR HORIZONTAL</v>
          </cell>
          <cell r="F3424" t="str">
            <v>un</v>
          </cell>
          <cell r="G3424">
            <v>13</v>
          </cell>
          <cell r="H3424">
            <v>47191</v>
          </cell>
          <cell r="I3424">
            <v>613483</v>
          </cell>
        </row>
        <row r="3425">
          <cell r="D3425" t="str">
            <v>AS Bogota Salud Mental-193</v>
          </cell>
          <cell r="E3425" t="str">
            <v>Punto San. Sanitario antivandálico PVCS 2". Incluye tubería, accesorios, complementarios, regata y resane. EL PUNTO ESTA CONTEMPLADO DESDE EL PRIMER ACCESORIO DE DERIVACIÓN DEL RAMAL COLECTOR HORIZONTAL</v>
          </cell>
          <cell r="F3425" t="str">
            <v>un</v>
          </cell>
          <cell r="G3425">
            <v>13</v>
          </cell>
          <cell r="H3425">
            <v>47191</v>
          </cell>
          <cell r="I3425">
            <v>613483</v>
          </cell>
        </row>
        <row r="3426">
          <cell r="D3426" t="str">
            <v>AS Bogota Picota-63</v>
          </cell>
          <cell r="E3426" t="str">
            <v>Punto San. Sanitario antivandálico PVCS 2". Incluye tubería, accesorios, complementarios, regata y resane. EL PUNTO ESTA CONTEMPLADO DESDE EL PRIMER ACCESORIO DE DERIVACIÓN DEL RAMAL COLECTOR HORIZONTAL</v>
          </cell>
          <cell r="F3426" t="str">
            <v>un</v>
          </cell>
          <cell r="G3426">
            <v>3</v>
          </cell>
          <cell r="H3426">
            <v>47191</v>
          </cell>
          <cell r="I3426">
            <v>141573</v>
          </cell>
        </row>
        <row r="3427">
          <cell r="D3427" t="str">
            <v>IG Valledupar-98</v>
          </cell>
          <cell r="E3427" t="str">
            <v>Punto San. Sanitario de tanque PVCS 3". Incluye tubería, accesorios, complementarios, regata y resane. EL PUNTO ESTA CONTEMPLADO DESDE EL PRIMER ACCESORIO DE DERIVACIÓN DEL RAMAL COLECTOR HORIZONTAL.</v>
          </cell>
          <cell r="F3427" t="str">
            <v>un</v>
          </cell>
          <cell r="G3427">
            <v>75</v>
          </cell>
          <cell r="H3427">
            <v>56222</v>
          </cell>
          <cell r="I3427">
            <v>4216650</v>
          </cell>
        </row>
        <row r="3428">
          <cell r="D3428" t="str">
            <v>IG Bogota la Picota-81</v>
          </cell>
          <cell r="E3428" t="str">
            <v>Punto San. Sanitario de tanque PVCS 4". Incluye tubería, accesorios, complementarios, regata y resane. EL PUNTO ESTA CONTEMPLADO DESDE EL PRIMER ACCESORIO DE DERIVACIÓN DEL RAMAL COLECTOR HORIZONTAL</v>
          </cell>
          <cell r="F3428" t="str">
            <v>un</v>
          </cell>
          <cell r="G3428">
            <v>4</v>
          </cell>
          <cell r="H3428">
            <v>68886</v>
          </cell>
          <cell r="I3428">
            <v>269408</v>
          </cell>
        </row>
        <row r="3429">
          <cell r="D3429" t="str">
            <v>AS Itagui-96</v>
          </cell>
          <cell r="E3429" t="str">
            <v>Punto San. Sanitario de tanque PVCS 4". Incluye tubería, accesorios, complementarios, regata y resane. EL PUNTO ESTA CONTEMPLADO DESDE EL PRIMER ACCESORIO DE DERIVACIÓN DEL RAMAL COLECTOR HORIZONTAL</v>
          </cell>
          <cell r="F3429" t="str">
            <v>un</v>
          </cell>
          <cell r="G3429">
            <v>3</v>
          </cell>
          <cell r="H3429">
            <v>68886</v>
          </cell>
          <cell r="I3429">
            <v>206658</v>
          </cell>
        </row>
        <row r="3430">
          <cell r="D3430" t="str">
            <v>AS Medellin Pedregal-61</v>
          </cell>
          <cell r="E3430" t="str">
            <v>Punto San. Sanitario de tanque PVCS 4". Incluye tubería, accesorios, complementarios, regata y resane. EL PUNTO ESTA CONTEMPLADO DESDE EL PRIMER ACCESORIO DE DERIVACIÓN DEL RAMAL COLECTOR HORIZONTAL</v>
          </cell>
          <cell r="F3430" t="str">
            <v>un</v>
          </cell>
          <cell r="G3430">
            <v>2</v>
          </cell>
          <cell r="H3430">
            <v>68886</v>
          </cell>
          <cell r="I3430">
            <v>137772</v>
          </cell>
        </row>
        <row r="3431">
          <cell r="D3431" t="str">
            <v>AS Barranquilla-64</v>
          </cell>
          <cell r="E3431" t="str">
            <v>Punto San. Sanitario de tanque PVCS 4". Incluye tubería, accesorios, complementarios, regata y resane. EL PUNTO ESTA CONTEMPLADO DESDE EL PRIMER ACCESORIO DE DERIVACIÓN DEL RAMAL COLECTOR HORIZONTAL</v>
          </cell>
          <cell r="F3431" t="str">
            <v>un</v>
          </cell>
          <cell r="G3431">
            <v>10</v>
          </cell>
          <cell r="H3431">
            <v>68886</v>
          </cell>
          <cell r="I3431">
            <v>688860</v>
          </cell>
        </row>
        <row r="3432">
          <cell r="D3432" t="str">
            <v>AS Cartagena-112</v>
          </cell>
          <cell r="E3432" t="str">
            <v>Punto San. Sanitario de tanque PVCS 4". Incluye tubería, accesorios, complementarios, regata y resane. EL PUNTO ESTA CONTEMPLADO DESDE EL PRIMER ACCESORIO DE DERIVACIÓN DEL RAMAL COLECTOR HORIZONTAL</v>
          </cell>
          <cell r="F3432" t="str">
            <v>un</v>
          </cell>
          <cell r="G3432">
            <v>1</v>
          </cell>
          <cell r="H3432">
            <v>68886</v>
          </cell>
          <cell r="I3432">
            <v>68886</v>
          </cell>
        </row>
        <row r="3433">
          <cell r="D3433" t="str">
            <v>AS Acacias-437</v>
          </cell>
          <cell r="E3433" t="str">
            <v>Punto San. Sanitario de tanque PVCS 4". Incluye tubería, accesorios, complementarios, regata y resane. EL PUNTO ESTA CONTEMPLADO DESDE EL PRIMER ACCESORIO DE DERIVACIÓN DEL RAMAL COLECTOR HORIZONTAL</v>
          </cell>
          <cell r="F3433" t="str">
            <v>un</v>
          </cell>
          <cell r="G3433">
            <v>4</v>
          </cell>
          <cell r="H3433">
            <v>68886</v>
          </cell>
          <cell r="I3433">
            <v>275544</v>
          </cell>
        </row>
        <row r="3434">
          <cell r="D3434" t="str">
            <v>AS Acacias-573</v>
          </cell>
          <cell r="E3434" t="str">
            <v>Punto San. Sanitario de tanque PVCS 4". Incluye tubería, accesorios, complementarios, regata y resane. EL PUNTO ESTA CONTEMPLADO DESDE EL PRIMER ACCESORIO DE DERIVACIÓN DEL RAMAL COLECTOR HORIZONTAL</v>
          </cell>
          <cell r="F3434" t="str">
            <v>un</v>
          </cell>
          <cell r="G3434">
            <v>4</v>
          </cell>
          <cell r="H3434">
            <v>68886</v>
          </cell>
          <cell r="I3434">
            <v>275544</v>
          </cell>
        </row>
        <row r="3435">
          <cell r="D3435" t="str">
            <v>AS Acacias-709</v>
          </cell>
          <cell r="E3435" t="str">
            <v>Punto San. Sanitario de tanque PVCS 4". Incluye tubería, accesorios, complementarios, regata y resane. EL PUNTO ESTA CONTEMPLADO DESDE EL PRIMER ACCESORIO DE DERIVACIÓN DEL RAMAL COLECTOR HORIZONTAL</v>
          </cell>
          <cell r="F3435" t="str">
            <v>un</v>
          </cell>
          <cell r="G3435">
            <v>2</v>
          </cell>
          <cell r="H3435">
            <v>68886</v>
          </cell>
          <cell r="I3435">
            <v>137772</v>
          </cell>
        </row>
        <row r="3436">
          <cell r="D3436" t="str">
            <v>AS Bucaramanga-112</v>
          </cell>
          <cell r="E3436" t="str">
            <v>Punto San. Sanitario de tanque PVCS 4". Incluye tubería, accesorios, complementarios, regata y resane. EL PUNTO ESTA CONTEMPLADO DESDE EL PRIMER ACCESORIO DE DERIVACIÓN DEL RAMAL COLECTOR HORIZONTAL</v>
          </cell>
          <cell r="F3436" t="str">
            <v>un</v>
          </cell>
          <cell r="G3436">
            <v>15</v>
          </cell>
          <cell r="H3436">
            <v>68886</v>
          </cell>
          <cell r="I3436">
            <v>1033290</v>
          </cell>
        </row>
        <row r="3437">
          <cell r="D3437" t="str">
            <v>AS Bogota Salud Mental-192</v>
          </cell>
          <cell r="E3437" t="str">
            <v>Punto San. Sanitario de tanque PVCS 4". Incluye tubería, accesorios, complementarios, regata y resane. EL PUNTO ESTA CONTEMPLADO DESDE EL PRIMER ACCESORIO DE DERIVACIÓN DEL RAMAL COLECTOR HORIZONTAL</v>
          </cell>
          <cell r="F3437" t="str">
            <v>un</v>
          </cell>
          <cell r="G3437">
            <v>7</v>
          </cell>
          <cell r="H3437">
            <v>68886</v>
          </cell>
          <cell r="I3437">
            <v>482202</v>
          </cell>
        </row>
        <row r="3438">
          <cell r="D3438" t="str">
            <v>IG Manizales RM-224</v>
          </cell>
          <cell r="E3438" t="str">
            <v>Punto San. Sanitario de tanque PVCS 4". Incluye tubería, accesorios, complementarios, regata y resane. EL PUNTO ESTA CONTEMPLADO DESDE EL PRIMER ACCESORIO DE DERIVACIÓN DEL RAMAL COLECTOR HORIZONTAL</v>
          </cell>
          <cell r="F3438" t="str">
            <v>un</v>
          </cell>
          <cell r="G3438">
            <v>2</v>
          </cell>
          <cell r="H3438">
            <v>68886</v>
          </cell>
          <cell r="I3438">
            <v>137772</v>
          </cell>
        </row>
        <row r="3439">
          <cell r="D3439" t="str">
            <v>IG Valledupar-99</v>
          </cell>
          <cell r="E3439" t="str">
            <v>Punto San. Sanitario de tanque PVCS 4". Incluye tubería, accesorios, complementarios, regata y resane. EL PUNTO ESTA CONTEMPLADO DESDE EL PRIMER ACCESORIO DE DERIVACIÓN DEL RAMAL COLECTOR HORIZONTAL.</v>
          </cell>
          <cell r="F3439" t="str">
            <v>un</v>
          </cell>
          <cell r="G3439">
            <v>2</v>
          </cell>
          <cell r="H3439">
            <v>68886</v>
          </cell>
          <cell r="I3439">
            <v>137772</v>
          </cell>
        </row>
        <row r="3440">
          <cell r="D3440" t="str">
            <v>IG Tunja-184</v>
          </cell>
          <cell r="E3440" t="str">
            <v>Punto San. Sifón de piso PVCS 2". Incluye tubería, accesorios, complementarios, regata y resane. EL PUNTO ESTA CONTEMPLADO DESDE EL PRIMER ACCESORIO DE DERIVACIÓN DEL RAMAL COLECTOR HORIZONTAL</v>
          </cell>
          <cell r="F3440" t="str">
            <v>un</v>
          </cell>
          <cell r="G3440">
            <v>1</v>
          </cell>
          <cell r="H3440">
            <v>38740</v>
          </cell>
          <cell r="I3440">
            <v>38740</v>
          </cell>
        </row>
        <row r="3441">
          <cell r="D3441" t="str">
            <v>AS Cucuta - Todos-69</v>
          </cell>
          <cell r="E3441" t="str">
            <v>Punto San. Sifón de piso PVCS 2". Incluye tubería, accesorios, complementarios, regata y resane. EL PUNTO ESTA CONTEMPLADO DESDE EL PRIMER ACCESORIO DE DERIVACIÓN DEL RAMAL COLECTOR HORIZONTAL</v>
          </cell>
          <cell r="F3441" t="str">
            <v>un</v>
          </cell>
          <cell r="G3441">
            <v>20</v>
          </cell>
          <cell r="H3441">
            <v>38740</v>
          </cell>
          <cell r="I3441">
            <v>774800</v>
          </cell>
        </row>
        <row r="3442">
          <cell r="D3442" t="str">
            <v>AS Cartagena-113</v>
          </cell>
          <cell r="E3442" t="str">
            <v>Punto San. Sifón de piso PVCS 2". Incluye tubería, accesorios, complementarios, regata y resane. EL PUNTO ESTA CONTEMPLADO DESDE EL PRIMER ACCESORIO DE DERIVACIÓN DEL RAMAL COLECTOR HORIZONTAL</v>
          </cell>
          <cell r="F3442" t="str">
            <v>un</v>
          </cell>
          <cell r="G3442">
            <v>2</v>
          </cell>
          <cell r="H3442">
            <v>38740</v>
          </cell>
          <cell r="I3442">
            <v>77480</v>
          </cell>
        </row>
        <row r="3443">
          <cell r="D3443" t="str">
            <v>AS Bucaramanga-113</v>
          </cell>
          <cell r="E3443" t="str">
            <v>Punto San. Sifón de piso PVCS 2". Incluye tubería, accesorios, complementarios, regata y resane. EL PUNTO ESTA CONTEMPLADO DESDE EL PRIMER ACCESORIO DE DERIVACIÓN DEL RAMAL COLECTOR HORIZONTAL</v>
          </cell>
          <cell r="F3443" t="str">
            <v>un</v>
          </cell>
          <cell r="G3443">
            <v>21</v>
          </cell>
          <cell r="H3443">
            <v>38740</v>
          </cell>
          <cell r="I3443">
            <v>813540</v>
          </cell>
        </row>
        <row r="3444">
          <cell r="D3444" t="str">
            <v>AS Bogota Picota-64</v>
          </cell>
          <cell r="E3444" t="str">
            <v>Punto San. Sifón de piso PVCS 2". Incluye tubería, accesorios, complementarios, regata y resane. EL PUNTO ESTA CONTEMPLADO DESDE EL PRIMER ACCESORIO DE DERIVACIÓN DEL RAMAL COLECTOR HORIZONTAL</v>
          </cell>
          <cell r="F3444" t="str">
            <v>un</v>
          </cell>
          <cell r="G3444">
            <v>6</v>
          </cell>
          <cell r="H3444">
            <v>38740</v>
          </cell>
          <cell r="I3444">
            <v>232440</v>
          </cell>
        </row>
        <row r="3445">
          <cell r="D3445" t="str">
            <v>IG Manizales RM-225</v>
          </cell>
          <cell r="E3445" t="str">
            <v>Punto San. Sifón de piso PVCS 2". Incluye tubería, accesorios, complementarios, regata y resane. EL PUNTO ESTA CONTEMPLADO DESDE EL PRIMER ACCESORIO DE DERIVACIÓN DEL RAMAL COLECTOR HORIZONTAL</v>
          </cell>
          <cell r="F3445" t="str">
            <v>un</v>
          </cell>
          <cell r="G3445">
            <v>2</v>
          </cell>
          <cell r="H3445">
            <v>38740</v>
          </cell>
          <cell r="I3445">
            <v>77480</v>
          </cell>
        </row>
        <row r="3446">
          <cell r="D3446" t="str">
            <v>IG Valledupar-100</v>
          </cell>
          <cell r="E3446" t="str">
            <v>Punto San. Sifón de piso PVCS 2". Incluye tubería, accesorios, complementarios, regata y resane. EL PUNTO ESTA CONTEMPLADO DESDE EL PRIMER ACCESORIO DE DERIVACIÓN DEL RAMAL COLECTOR HORIZONTAL.</v>
          </cell>
          <cell r="F3446" t="str">
            <v>un</v>
          </cell>
          <cell r="G3446">
            <v>125</v>
          </cell>
          <cell r="H3446">
            <v>38740</v>
          </cell>
          <cell r="I3446">
            <v>4842500</v>
          </cell>
        </row>
        <row r="3447">
          <cell r="D3447" t="str">
            <v>IG Santa Rosa -50</v>
          </cell>
          <cell r="E3447" t="str">
            <v>Punto San. Sifón de piso PVCS 2". Incluye tubería, accesorios, complementarios, regata y resane. EL PUNTO ESTA CONTEMPLADO DESDE EL PRIMER ACCESORIO DE DERIVACIÓN DEL RAMAL COLECTOR HORIZONTAL.</v>
          </cell>
          <cell r="F3447" t="str">
            <v>un</v>
          </cell>
          <cell r="G3447">
            <v>3</v>
          </cell>
          <cell r="H3447">
            <v>38740</v>
          </cell>
          <cell r="I3447">
            <v>116220</v>
          </cell>
        </row>
        <row r="3448">
          <cell r="D3448" t="str">
            <v>IG Tumaco-99</v>
          </cell>
          <cell r="E3448" t="str">
            <v>Punto San. Sifón de piso PVCS 3". Incluye tubería, accesorios, complementarios, regata y resane. EL PUNTO ESTA CONTEMPLADO DESDE EL PRIMER ACCESORIO DE DERIVACIÓN DEL RAMAL COLECTOR HORIZONTAL</v>
          </cell>
          <cell r="F3448" t="str">
            <v>un</v>
          </cell>
          <cell r="G3448">
            <v>25</v>
          </cell>
          <cell r="H3448">
            <v>51358</v>
          </cell>
          <cell r="I3448">
            <v>1283950</v>
          </cell>
        </row>
        <row r="3449">
          <cell r="D3449" t="str">
            <v>AS Barranquilla-65</v>
          </cell>
          <cell r="E3449" t="str">
            <v>Punto San. Sifón de piso PVCS 3". Incluye tubería, accesorios, complementarios, regata y resane. EL PUNTO ESTA CONTEMPLADO DESDE EL PRIMER ACCESORIO DE DERIVACIÓN DEL RAMAL COLECTOR HORIZONTAL</v>
          </cell>
          <cell r="F3449" t="str">
            <v>un</v>
          </cell>
          <cell r="G3449">
            <v>19</v>
          </cell>
          <cell r="H3449">
            <v>51358</v>
          </cell>
          <cell r="I3449">
            <v>975802</v>
          </cell>
        </row>
        <row r="3450">
          <cell r="D3450" t="str">
            <v>AS Cartagena-114</v>
          </cell>
          <cell r="E3450" t="str">
            <v>Punto San. Sifón de piso PVCS 3". Incluye tubería, accesorios, complementarios, regata y resane. EL PUNTO ESTA CONTEMPLADO DESDE EL PRIMER ACCESORIO DE DERIVACIÓN DEL RAMAL COLECTOR HORIZONTAL</v>
          </cell>
          <cell r="F3450" t="str">
            <v>un</v>
          </cell>
          <cell r="G3450">
            <v>1</v>
          </cell>
          <cell r="H3450">
            <v>51358</v>
          </cell>
          <cell r="I3450">
            <v>51358</v>
          </cell>
        </row>
        <row r="3451">
          <cell r="D3451" t="str">
            <v>AS Acacias-438</v>
          </cell>
          <cell r="E3451" t="str">
            <v>Punto San. Sifón de piso PVCS 3". Incluye tubería, accesorios, complementarios, regata y resane. EL PUNTO ESTA CONTEMPLADO DESDE EL PRIMER ACCESORIO DE DERIVACIÓN DEL RAMAL COLECTOR HORIZONTAL</v>
          </cell>
          <cell r="F3451" t="str">
            <v>un</v>
          </cell>
          <cell r="G3451">
            <v>3</v>
          </cell>
          <cell r="H3451">
            <v>51358</v>
          </cell>
          <cell r="I3451">
            <v>154074</v>
          </cell>
        </row>
        <row r="3452">
          <cell r="D3452" t="str">
            <v>AS Acacias-574</v>
          </cell>
          <cell r="E3452" t="str">
            <v>Punto San. Sifón de piso PVCS 3". Incluye tubería, accesorios, complementarios, regata y resane. EL PUNTO ESTA CONTEMPLADO DESDE EL PRIMER ACCESORIO DE DERIVACIÓN DEL RAMAL COLECTOR HORIZONTAL</v>
          </cell>
          <cell r="F3452" t="str">
            <v>un</v>
          </cell>
          <cell r="G3452">
            <v>3</v>
          </cell>
          <cell r="H3452">
            <v>51358</v>
          </cell>
          <cell r="I3452">
            <v>154074</v>
          </cell>
        </row>
        <row r="3453">
          <cell r="D3453" t="str">
            <v>AS Acacias-710</v>
          </cell>
          <cell r="E3453" t="str">
            <v>Punto San. Sifón de piso PVCS 3". Incluye tubería, accesorios, complementarios, regata y resane. EL PUNTO ESTA CONTEMPLADO DESDE EL PRIMER ACCESORIO DE DERIVACIÓN DEL RAMAL COLECTOR HORIZONTAL</v>
          </cell>
          <cell r="F3453" t="str">
            <v>un</v>
          </cell>
          <cell r="G3453">
            <v>3</v>
          </cell>
          <cell r="H3453">
            <v>51358</v>
          </cell>
          <cell r="I3453">
            <v>154074</v>
          </cell>
        </row>
        <row r="3454">
          <cell r="D3454" t="str">
            <v>AS Bogota Salud Mental-195</v>
          </cell>
          <cell r="E3454" t="str">
            <v>Punto San. Sifón de piso PVCS 3". Incluye tubería, accesorios, complementarios, regata y resane. EL PUNTO ESTA CONTEMPLADO DESDE EL PRIMER ACCESORIO DE DERIVACIÓN DEL RAMAL COLECTOR HORIZONTAL</v>
          </cell>
          <cell r="F3454" t="str">
            <v>un</v>
          </cell>
          <cell r="G3454">
            <v>18</v>
          </cell>
          <cell r="H3454">
            <v>51358</v>
          </cell>
          <cell r="I3454">
            <v>924444</v>
          </cell>
        </row>
        <row r="3455">
          <cell r="D3455" t="str">
            <v>AS Bogota Buen Pastor-58</v>
          </cell>
          <cell r="E3455" t="str">
            <v>Punto San. Sifón de piso PVCS 3". Incluye tubería, accesorios, complementarios, regata y resane. EL PUNTO ESTA CONTEMPLADO DESDE EL PRIMER ACCESORIO DE DERIVACIÓN DEL RAMAL COLECTOR HORIZONTAL</v>
          </cell>
          <cell r="F3455" t="str">
            <v>un</v>
          </cell>
          <cell r="G3455">
            <v>1</v>
          </cell>
          <cell r="H3455">
            <v>51358</v>
          </cell>
          <cell r="I3455">
            <v>51358</v>
          </cell>
        </row>
        <row r="3456">
          <cell r="D3456" t="str">
            <v>AS Bogota Buen Pastor-271</v>
          </cell>
          <cell r="E3456" t="str">
            <v>Punto San. Sifón de piso PVCS 3". Incluye tubería, accesorios, complementarios, regata y resane. EL PUNTO ESTA CONTEMPLADO DESDE EL PRIMER ACCESORIO DE DERIVACIÓN DEL RAMAL COLECTOR HORIZONTAL</v>
          </cell>
          <cell r="F3456" t="str">
            <v>un</v>
          </cell>
          <cell r="G3456">
            <v>5</v>
          </cell>
          <cell r="H3456">
            <v>51358</v>
          </cell>
          <cell r="I3456">
            <v>256790</v>
          </cell>
        </row>
        <row r="3457">
          <cell r="D3457" t="str">
            <v xml:space="preserve"> AS Medellin Bellavista-103</v>
          </cell>
          <cell r="E3457" t="str">
            <v>Punto San. Sifón de piso PVCS 4". Incluye tubería, accesorios, complementarios, regata y resane. EL PUNTO ESTA CONTEMPLADO DESDE EL PRIMER ACCESORIO DE DERIVACIÓN DEL RAMAL COLECTOR HORIZONTAL</v>
          </cell>
          <cell r="F3457" t="str">
            <v>un</v>
          </cell>
          <cell r="G3457">
            <v>9</v>
          </cell>
          <cell r="H3457">
            <v>68886</v>
          </cell>
          <cell r="I3457">
            <v>619974</v>
          </cell>
        </row>
        <row r="3458">
          <cell r="D3458" t="str">
            <v>AS Puerto Triunfo-81</v>
          </cell>
          <cell r="E3458" t="str">
            <v>Punto San. Sifón de piso PVCS 4". Incluye tubería, accesorios, complementarios, regata y resane. EL PUNTO ESTA CONTEMPLADO DESDE EL PRIMER ACCESORIO DE DERIVACIÓN DEL RAMAL COLECTOR HORIZONTAL</v>
          </cell>
          <cell r="F3458" t="str">
            <v>un</v>
          </cell>
          <cell r="G3458">
            <v>9</v>
          </cell>
          <cell r="H3458">
            <v>68886</v>
          </cell>
          <cell r="I3458">
            <v>619974</v>
          </cell>
        </row>
        <row r="3459">
          <cell r="D3459" t="str">
            <v>AS Medellin Pedregal-56</v>
          </cell>
          <cell r="E3459" t="str">
            <v>Punto San. Sifón de piso PVCS 4". Incluye tubería, accesorios, complementarios, regata y resane. EL PUNTO ESTA CONTEMPLADO DESDE EL PRIMER ACCESORIO DE DERIVACIÓN DEL RAMAL COLECTOR HORIZONTAL</v>
          </cell>
          <cell r="F3459" t="str">
            <v>un</v>
          </cell>
          <cell r="G3459">
            <v>2</v>
          </cell>
          <cell r="H3459">
            <v>68886</v>
          </cell>
          <cell r="I3459">
            <v>137772</v>
          </cell>
        </row>
        <row r="3460">
          <cell r="D3460" t="str">
            <v>IG Magangue-68</v>
          </cell>
          <cell r="E3460" t="str">
            <v>Punto Sanitario PVCS 2". Incluye tubería, accesorios, complementarios, regata y resane. EL PUNTO ESTA CONTEMPLADO DESDE EL PRIMER ACCESORIO DE DERIVACIÓN DEL RAMAL COLECTOR HORIZONTAL</v>
          </cell>
          <cell r="F3460" t="str">
            <v>un</v>
          </cell>
          <cell r="G3460">
            <v>6</v>
          </cell>
          <cell r="H3460">
            <v>47191</v>
          </cell>
          <cell r="I3460">
            <v>283146</v>
          </cell>
        </row>
        <row r="3461">
          <cell r="D3461" t="str">
            <v>IG Combita-52</v>
          </cell>
          <cell r="E3461" t="str">
            <v>Punto Sanitario PVCS 2". Incluye tubería, accesorios, complementarios, regata y resane. EL PUNTO ESTA CONTEMPLADO DESDE EL PRIMER ACCESORIO DE DERIVACIÓN DEL RAMAL COLECTOR HORIZONTAL</v>
          </cell>
          <cell r="F3461" t="str">
            <v>un</v>
          </cell>
          <cell r="G3461">
            <v>220</v>
          </cell>
          <cell r="H3461">
            <v>47191</v>
          </cell>
          <cell r="I3461">
            <v>10382020</v>
          </cell>
        </row>
        <row r="3462">
          <cell r="D3462" t="str">
            <v>IG Monteria-70</v>
          </cell>
          <cell r="E3462" t="str">
            <v>Punto Sanitario PVCS 2". Incluye tubería, accesorios, complementarios, regata y resane. EL PUNTO ESTA CONTEMPLADO DESDE EL PRIMER ACCESORIO DE DERIVACIÓN DEL RAMAL COLECTOR HORIZONTAL</v>
          </cell>
          <cell r="F3462" t="str">
            <v>un</v>
          </cell>
          <cell r="G3462">
            <v>6</v>
          </cell>
          <cell r="H3462">
            <v>47191</v>
          </cell>
          <cell r="I3462">
            <v>283146</v>
          </cell>
        </row>
        <row r="3463">
          <cell r="D3463" t="str">
            <v>IG Corozal-77</v>
          </cell>
          <cell r="E3463" t="str">
            <v>Punto Sanitario PVCS 2". Incluye tubería, accesorios, complementarios, regata y resane. EL PUNTO ESTA CONTEMPLADO DESDE EL PRIMER ACCESORIO DE DERIVACIÓN DEL RAMAL COLECTOR HORIZONTAL</v>
          </cell>
          <cell r="F3463" t="str">
            <v>un</v>
          </cell>
          <cell r="G3463">
            <v>6</v>
          </cell>
          <cell r="H3463">
            <v>47191</v>
          </cell>
          <cell r="I3463">
            <v>283146</v>
          </cell>
        </row>
        <row r="3464">
          <cell r="D3464" t="str">
            <v>IG Santa Rosa -51</v>
          </cell>
          <cell r="E3464" t="str">
            <v>Punto Sanitario PVCS 2". Incluye tubería, accesorios, complementarios, regata y resane. EL PUNTO ESTA CONTEMPLADO DESDE EL PRIMER ACCESORIO DE DERIVACIÓN DEL RAMAL COLECTOR HORIZONTAL</v>
          </cell>
          <cell r="F3464" t="str">
            <v>un</v>
          </cell>
          <cell r="G3464">
            <v>3</v>
          </cell>
          <cell r="H3464">
            <v>47191</v>
          </cell>
          <cell r="I3464">
            <v>141573</v>
          </cell>
        </row>
        <row r="3465">
          <cell r="D3465" t="str">
            <v>IG Santa Rosa -122</v>
          </cell>
          <cell r="E3465" t="str">
            <v>Punto Sanitario PVCS 2". Incluye tubería, accesorios, complementarios, regata y resane. EL PUNTO ESTA CONTEMPLADO DESDE EL PRIMER ACCESORIO DE DERIVACIÓN DEL RAMAL COLECTOR HORIZONTAL</v>
          </cell>
          <cell r="F3465" t="str">
            <v>un</v>
          </cell>
          <cell r="G3465">
            <v>25</v>
          </cell>
          <cell r="H3465">
            <v>47191</v>
          </cell>
          <cell r="I3465">
            <v>1179775</v>
          </cell>
        </row>
        <row r="3466">
          <cell r="D3466" t="str">
            <v>IG Tunja-46</v>
          </cell>
          <cell r="E3466" t="str">
            <v>Punto Sanitario PVCS 2". Incluye tubería, accesorios, complementarios, regata y resane. EL PUNTO ESTA CONTEMPLADO DESDE EL PRIMER ACCESORIO DE DERIVACIÓN DEL RAMAL COLECTOR HORIZONTAL</v>
          </cell>
          <cell r="F3466" t="str">
            <v>un</v>
          </cell>
          <cell r="G3466">
            <v>5</v>
          </cell>
          <cell r="H3466">
            <v>47191</v>
          </cell>
          <cell r="I3466">
            <v>235955</v>
          </cell>
        </row>
        <row r="3467">
          <cell r="D3467" t="str">
            <v>IG Tunja-182</v>
          </cell>
          <cell r="E3467" t="str">
            <v>Punto Sanitario PVCS 2". Incluye tubería, accesorios, complementarios, regata y resane. EL PUNTO ESTA CONTEMPLADO DESDE EL PRIMER ACCESORIO DE DERIVACIÓN DEL RAMAL COLECTOR HORIZONTAL</v>
          </cell>
          <cell r="F3467" t="str">
            <v>un</v>
          </cell>
          <cell r="G3467">
            <v>2</v>
          </cell>
          <cell r="H3467">
            <v>47191</v>
          </cell>
          <cell r="I3467">
            <v>94382</v>
          </cell>
        </row>
        <row r="3468">
          <cell r="D3468" t="str">
            <v>IG Manizales RM-307</v>
          </cell>
          <cell r="E3468" t="str">
            <v>Punto Sanitario PVCS 3". Incluye tubería, accesorios, complementarios, regata y resane. EL PUNTO ESTA CONTEMPLADO DESDE EL PRIMER ACCESORIO DE DERIVACIÓN DEL RAMAL COLECTOR HORIZONTAL</v>
          </cell>
          <cell r="F3468" t="str">
            <v>un</v>
          </cell>
          <cell r="G3468">
            <v>4</v>
          </cell>
          <cell r="H3468">
            <v>51358</v>
          </cell>
          <cell r="I3468">
            <v>205432</v>
          </cell>
        </row>
        <row r="3469">
          <cell r="D3469" t="str">
            <v>IG Medellin Pedregal-59</v>
          </cell>
          <cell r="E3469" t="str">
            <v>Punto Sanitario PVCS 3". Incluye tubería, accesorios, complementarios, regata y resane. EL PUNTO ESTA CONTEMPLADO DESDE EL PRIMER ACCESORIO DE DERIVACIÓN DEL RAMAL COLECTOR HORIZONTAL</v>
          </cell>
          <cell r="F3469" t="str">
            <v>un</v>
          </cell>
          <cell r="G3469">
            <v>37</v>
          </cell>
          <cell r="H3469">
            <v>51358</v>
          </cell>
          <cell r="I3469">
            <v>1900246</v>
          </cell>
        </row>
        <row r="3470">
          <cell r="D3470" t="str">
            <v>IG Itagui-61</v>
          </cell>
          <cell r="E3470" t="str">
            <v>Punto Sanitario PVCS 3". Incluye tubería, accesorios, complementarios, regata y resane. EL PUNTO ESTA CONTEMPLADO DESDE EL PRIMER ACCESORIO DE DERIVACIÓN DEL RAMAL COLECTOR HORIZONTAL</v>
          </cell>
          <cell r="F3470" t="str">
            <v>un</v>
          </cell>
          <cell r="G3470">
            <v>90</v>
          </cell>
          <cell r="H3470">
            <v>51358</v>
          </cell>
          <cell r="I3470">
            <v>4622220</v>
          </cell>
        </row>
        <row r="3471">
          <cell r="D3471" t="str">
            <v>IG Medellin Bellavista-60</v>
          </cell>
          <cell r="E3471" t="str">
            <v>Punto Sanitario PVCS 3". Incluye tubería, accesorios, complementarios, regata y resane. EL PUNTO ESTA CONTEMPLADO DESDE EL PRIMER ACCESORIO DE DERIVACIÓN DEL RAMAL COLECTOR HORIZONTAL</v>
          </cell>
          <cell r="F3471" t="str">
            <v>un</v>
          </cell>
          <cell r="G3471">
            <v>23</v>
          </cell>
          <cell r="H3471">
            <v>51358</v>
          </cell>
          <cell r="I3471">
            <v>1181234</v>
          </cell>
        </row>
        <row r="3472">
          <cell r="D3472" t="str">
            <v>IG Bogota la Picota-80</v>
          </cell>
          <cell r="E3472" t="str">
            <v>Punto Sanitario PVCS 3". Incluye tubería, accesorios, complementarios, regata y resane. EL PUNTO ESTA CONTEMPLADO DESDE EL PRIMER ACCESORIO DE DERIVACIÓN DEL RAMAL COLECTOR HORIZONTAL</v>
          </cell>
          <cell r="F3472" t="str">
            <v>un</v>
          </cell>
          <cell r="G3472">
            <v>8</v>
          </cell>
          <cell r="H3472">
            <v>51358</v>
          </cell>
          <cell r="I3472">
            <v>410864</v>
          </cell>
        </row>
        <row r="3473">
          <cell r="D3473" t="str">
            <v>IG Bogota La Modelo-50</v>
          </cell>
          <cell r="E3473" t="str">
            <v>Punto Sanitario PVCS 3". Incluye tubería, accesorios, complementarios, regata y resane. EL PUNTO ESTA CONTEMPLADO DESDE EL PRIMER ACCESORIO DE DERIVACIÓN DEL RAMAL COLECTOR HORIZONTAL</v>
          </cell>
          <cell r="F3473" t="str">
            <v>un</v>
          </cell>
          <cell r="G3473">
            <v>20</v>
          </cell>
          <cell r="H3473">
            <v>58665</v>
          </cell>
          <cell r="I3473">
            <v>1173300</v>
          </cell>
        </row>
        <row r="3474">
          <cell r="D3474" t="str">
            <v>IG Bogota La Modelo-108</v>
          </cell>
          <cell r="E3474" t="str">
            <v>Punto Sanitario PVCS 3". Incluye tubería, accesorios, complementarios, regata y resane. EL PUNTO ESTA CONTEMPLADO DESDE EL PRIMER ACCESORIO DE DERIVACIÓN DEL RAMAL COLECTOR HORIZONTAL</v>
          </cell>
          <cell r="F3474" t="str">
            <v>un</v>
          </cell>
          <cell r="G3474">
            <v>50</v>
          </cell>
          <cell r="H3474">
            <v>58665</v>
          </cell>
          <cell r="I3474">
            <v>2933250</v>
          </cell>
        </row>
        <row r="3475">
          <cell r="D3475" t="str">
            <v>IG Bogota La Modelo-165</v>
          </cell>
          <cell r="E3475" t="str">
            <v>Punto Sanitario PVCS 3". Incluye tubería, accesorios, complementarios, regata y resane. EL PUNTO ESTA CONTEMPLADO DESDE EL PRIMER ACCESORIO DE DERIVACIÓN DEL RAMAL COLECTOR HORIZONTAL</v>
          </cell>
          <cell r="F3475" t="str">
            <v>un</v>
          </cell>
          <cell r="G3475">
            <v>6</v>
          </cell>
          <cell r="H3475">
            <v>58665</v>
          </cell>
          <cell r="I3475">
            <v>351990</v>
          </cell>
        </row>
        <row r="3476">
          <cell r="D3476" t="str">
            <v>IG Combita-53</v>
          </cell>
          <cell r="E3476" t="str">
            <v>Punto Sanitario PVCS 3". Incluye tubería, accesorios, complementarios, regata y resane. EL PUNTO ESTA CONTEMPLADO DESDE EL PRIMER ACCESORIO DE DERIVACIÓN DEL RAMAL COLECTOR HORIZONTAL</v>
          </cell>
          <cell r="F3476" t="str">
            <v>un</v>
          </cell>
          <cell r="G3476">
            <v>89</v>
          </cell>
          <cell r="H3476">
            <v>58665</v>
          </cell>
          <cell r="I3476">
            <v>5221185</v>
          </cell>
        </row>
        <row r="3477">
          <cell r="D3477" t="str">
            <v>IG Pitalito-65</v>
          </cell>
          <cell r="E3477" t="str">
            <v>Punto Sanitario PVCS 3". Incluye tubería, accesorios, complementarios. EL PUNTO ESTA CONTEMPLADO DESDE EL PRIMER ACCESORIO DE DERIVACIÓN DEL RAMAL COLECTOR HORIZONTAL</v>
          </cell>
          <cell r="F3477" t="str">
            <v>un</v>
          </cell>
          <cell r="G3477">
            <v>50</v>
          </cell>
          <cell r="H3477">
            <v>58665</v>
          </cell>
          <cell r="I3477">
            <v>2933250</v>
          </cell>
        </row>
        <row r="3478">
          <cell r="D3478" t="str">
            <v>IG Neiva-47</v>
          </cell>
          <cell r="E3478" t="str">
            <v>Punto Sanitario PVCS 3". Incluye tubería, accesorios, complementarios. EL PUNTO ESTA CONTEMPLADO DESDE EL PRIMER ACCESORIO DE DERIVACIÓN DEL RAMAL COLECTOR HORIZONTAL</v>
          </cell>
          <cell r="F3478" t="str">
            <v>un</v>
          </cell>
          <cell r="G3478">
            <v>77</v>
          </cell>
          <cell r="H3478">
            <v>58665</v>
          </cell>
          <cell r="I3478">
            <v>4517205</v>
          </cell>
        </row>
        <row r="3479">
          <cell r="D3479" t="str">
            <v>IG Medellin Pedregal-58</v>
          </cell>
          <cell r="E3479" t="str">
            <v>Punto Sanitario PVCS 4". Incluye tubería, accesorios, complementarios, regata y resane. EL PUNTO ESTA CONTEMPLADO DESDE EL PRIMER ACCESORIO DE DERIVACIÓN DEL RAMAL COLECTOR HORIZONTAL</v>
          </cell>
          <cell r="F3479" t="str">
            <v>un</v>
          </cell>
          <cell r="G3479">
            <v>12</v>
          </cell>
          <cell r="H3479">
            <v>68886</v>
          </cell>
          <cell r="I3479">
            <v>826632</v>
          </cell>
        </row>
        <row r="3480">
          <cell r="D3480" t="str">
            <v>IG Itagui-60</v>
          </cell>
          <cell r="E3480" t="str">
            <v>Punto Sanitario PVCS 4". Incluye tubería, accesorios, complementarios, regata y resane. EL PUNTO ESTA CONTEMPLADO DESDE EL PRIMER ACCESORIO DE DERIVACIÓN DEL RAMAL COLECTOR HORIZONTAL</v>
          </cell>
          <cell r="F3480" t="str">
            <v>un</v>
          </cell>
          <cell r="G3480">
            <v>24</v>
          </cell>
          <cell r="H3480">
            <v>68886</v>
          </cell>
          <cell r="I3480">
            <v>1653264</v>
          </cell>
        </row>
        <row r="3481">
          <cell r="D3481" t="str">
            <v>IG Medellin Bellavista-59</v>
          </cell>
          <cell r="E3481" t="str">
            <v>Punto Sanitario PVCS 4". Incluye tubería, accesorios, complementarios, regata y resane. EL PUNTO ESTA CONTEMPLADO DESDE EL PRIMER ACCESORIO DE DERIVACIÓN DEL RAMAL COLECTOR HORIZONTAL</v>
          </cell>
          <cell r="F3481" t="str">
            <v>un</v>
          </cell>
          <cell r="G3481">
            <v>62</v>
          </cell>
          <cell r="H3481">
            <v>68886</v>
          </cell>
          <cell r="I3481">
            <v>4270932</v>
          </cell>
        </row>
        <row r="3482">
          <cell r="D3482" t="str">
            <v>IG Bogota La Modelo-51</v>
          </cell>
          <cell r="E3482" t="str">
            <v>Punto Sanitario PVCS 4". Incluye tubería, accesorios, complementarios, regata y resane. EL PUNTO ESTA CONTEMPLADO DESDE EL PRIMER ACCESORIO DE DERIVACIÓN DEL RAMAL COLECTOR HORIZONTAL</v>
          </cell>
          <cell r="F3482" t="str">
            <v>un</v>
          </cell>
          <cell r="G3482">
            <v>24</v>
          </cell>
          <cell r="H3482">
            <v>68886</v>
          </cell>
          <cell r="I3482">
            <v>1653264</v>
          </cell>
        </row>
        <row r="3483">
          <cell r="D3483" t="str">
            <v>IG Bogota La Modelo-109</v>
          </cell>
          <cell r="E3483" t="str">
            <v>Punto Sanitario PVCS 4". Incluye tubería, accesorios, complementarios, regata y resane. EL PUNTO ESTA CONTEMPLADO DESDE EL PRIMER ACCESORIO DE DERIVACIÓN DEL RAMAL COLECTOR HORIZONTAL</v>
          </cell>
          <cell r="F3483" t="str">
            <v>un</v>
          </cell>
          <cell r="G3483">
            <v>16</v>
          </cell>
          <cell r="H3483">
            <v>68886</v>
          </cell>
          <cell r="I3483">
            <v>1102176</v>
          </cell>
        </row>
        <row r="3484">
          <cell r="D3484" t="str">
            <v>IG Bogota La Modelo-166</v>
          </cell>
          <cell r="E3484" t="str">
            <v>Punto Sanitario PVCS 4". Incluye tubería, accesorios, complementarios, regata y resane. EL PUNTO ESTA CONTEMPLADO DESDE EL PRIMER ACCESORIO DE DERIVACIÓN DEL RAMAL COLECTOR HORIZONTAL</v>
          </cell>
          <cell r="F3484" t="str">
            <v>un</v>
          </cell>
          <cell r="G3484">
            <v>3</v>
          </cell>
          <cell r="H3484">
            <v>68886</v>
          </cell>
          <cell r="I3484">
            <v>206658</v>
          </cell>
        </row>
        <row r="3485">
          <cell r="D3485" t="str">
            <v>IG Magangue-69</v>
          </cell>
          <cell r="E3485" t="str">
            <v>Punto Sanitario PVCS 4". Incluye tubería, accesorios, complementarios, regata y resane. EL PUNTO ESTA CONTEMPLADO DESDE EL PRIMER ACCESORIO DE DERIVACIÓN DEL RAMAL COLECTOR HORIZONTAL</v>
          </cell>
          <cell r="F3485" t="str">
            <v>un</v>
          </cell>
          <cell r="G3485">
            <v>8</v>
          </cell>
          <cell r="H3485">
            <v>68886</v>
          </cell>
          <cell r="I3485">
            <v>551088</v>
          </cell>
        </row>
        <row r="3486">
          <cell r="D3486" t="str">
            <v>IG Combita-54</v>
          </cell>
          <cell r="E3486" t="str">
            <v>Punto Sanitario PVCS 4". Incluye tubería, accesorios, complementarios, regata y resane. EL PUNTO ESTA CONTEMPLADO DESDE EL PRIMER ACCESORIO DE DERIVACIÓN DEL RAMAL COLECTOR HORIZONTAL</v>
          </cell>
          <cell r="F3486" t="str">
            <v>un</v>
          </cell>
          <cell r="G3486">
            <v>27</v>
          </cell>
          <cell r="H3486">
            <v>68886</v>
          </cell>
          <cell r="I3486">
            <v>1859922</v>
          </cell>
        </row>
        <row r="3487">
          <cell r="D3487" t="str">
            <v>IG Monteria-71</v>
          </cell>
          <cell r="E3487" t="str">
            <v>Punto Sanitario PVCS 4". Incluye tubería, accesorios, complementarios, regata y resane. EL PUNTO ESTA CONTEMPLADO DESDE EL PRIMER ACCESORIO DE DERIVACIÓN DEL RAMAL COLECTOR HORIZONTAL</v>
          </cell>
          <cell r="F3487" t="str">
            <v>un</v>
          </cell>
          <cell r="G3487">
            <v>6</v>
          </cell>
          <cell r="H3487">
            <v>68886</v>
          </cell>
          <cell r="I3487">
            <v>413316</v>
          </cell>
        </row>
        <row r="3488">
          <cell r="D3488" t="str">
            <v>IG Corozal-78</v>
          </cell>
          <cell r="E3488" t="str">
            <v>Punto Sanitario PVCS 4". Incluye tubería, accesorios, complementarios, regata y resane. EL PUNTO ESTA CONTEMPLADO DESDE EL PRIMER ACCESORIO DE DERIVACIÓN DEL RAMAL COLECTOR HORIZONTAL</v>
          </cell>
          <cell r="F3488" t="str">
            <v>un</v>
          </cell>
          <cell r="G3488">
            <v>6</v>
          </cell>
          <cell r="H3488">
            <v>68886</v>
          </cell>
          <cell r="I3488">
            <v>413316</v>
          </cell>
        </row>
        <row r="3489">
          <cell r="D3489" t="str">
            <v>IG Santa Rosa -135</v>
          </cell>
          <cell r="E3489" t="str">
            <v>Punto Sanitario PVCS 4". Incluye tubería, accesorios, complementarios, regata y resane. EL PUNTO ESTA CONTEMPLADO DESDE EL PRIMER ACCESORIO DE DERIVACIÓN DEL RAMAL COLECTOR HORIZONTAL</v>
          </cell>
          <cell r="F3489" t="str">
            <v>un</v>
          </cell>
          <cell r="G3489">
            <v>1</v>
          </cell>
          <cell r="H3489">
            <v>68886</v>
          </cell>
          <cell r="I3489">
            <v>68886</v>
          </cell>
        </row>
        <row r="3490">
          <cell r="D3490" t="str">
            <v>IG Tunja-174</v>
          </cell>
          <cell r="E3490" t="str">
            <v>Punto Sanitario PVCS 4". Incluye tubería, accesorios, complementarios, regata y resane. EL PUNTO ESTA CONTEMPLADO DESDE EL PRIMER ACCESORIO DE DERIVACIÓN DEL RAMAL COLECTOR HORIZONTAL</v>
          </cell>
          <cell r="F3490" t="str">
            <v>un</v>
          </cell>
          <cell r="G3490">
            <v>1</v>
          </cell>
          <cell r="H3490">
            <v>68886</v>
          </cell>
          <cell r="I3490">
            <v>68886</v>
          </cell>
        </row>
        <row r="3491">
          <cell r="D3491" t="str">
            <v>IG Pitalito-66</v>
          </cell>
          <cell r="E3491" t="str">
            <v>Punto Sanitario PVCS 4". Incluye tubería, accesorios, complementarios. EL PUNTO ESTA CONTEMPLADO DESDE EL PRIMER ACCESORIO DE DERIVACIÓN DEL RAMAL COLECTOR HORIZONTAL</v>
          </cell>
          <cell r="F3491" t="str">
            <v>un</v>
          </cell>
          <cell r="G3491">
            <v>60</v>
          </cell>
          <cell r="H3491">
            <v>68886</v>
          </cell>
          <cell r="I3491">
            <v>4133160</v>
          </cell>
        </row>
        <row r="3492">
          <cell r="D3492" t="str">
            <v>IG Neiva-48</v>
          </cell>
          <cell r="E3492" t="str">
            <v>Punto Sanitario PVCS 4". Incluye tubería, accesorios, complementarios. EL PUNTO ESTA CONTEMPLADO DESDE EL PRIMER ACCESORIO DE DERIVACIÓN DEL RAMAL COLECTOR HORIZONTAL</v>
          </cell>
          <cell r="F3492" t="str">
            <v>un</v>
          </cell>
          <cell r="G3492">
            <v>39</v>
          </cell>
          <cell r="H3492">
            <v>68886</v>
          </cell>
          <cell r="I3492">
            <v>2686554</v>
          </cell>
        </row>
        <row r="3493">
          <cell r="D3493" t="str">
            <v>AS Barranquilla-88</v>
          </cell>
          <cell r="E3493" t="str">
            <v>PUNTOS DE AIRE COMPRIMIDO
Punto de gas en cobre (Cu) tipo L 3/4" para Aire comprimido. Incluye tubería, accesorios, complementarios, regata y resane. EL PUNTO ESTA CONTEMPLADO DESDE EL PRIMER ACCESORIO DE CAMBIO DE DIRECCIÓN HORIZONTAL A VERTICAL</v>
          </cell>
          <cell r="F3493" t="str">
            <v>un</v>
          </cell>
          <cell r="G3493">
            <v>2</v>
          </cell>
          <cell r="H3493">
            <v>111986</v>
          </cell>
          <cell r="I3493">
            <v>223972</v>
          </cell>
        </row>
        <row r="3494">
          <cell r="D3494" t="str">
            <v>AS Bogota Salud Mental-115</v>
          </cell>
          <cell r="E3494" t="str">
            <v>rampa en concreto E=0,10m</v>
          </cell>
          <cell r="F3494" t="str">
            <v>m2</v>
          </cell>
          <cell r="G3494">
            <v>17</v>
          </cell>
          <cell r="H3494">
            <v>61070</v>
          </cell>
          <cell r="I3494">
            <v>1038190</v>
          </cell>
        </row>
        <row r="3495">
          <cell r="D3495" t="str">
            <v>AS Bogota Salud Mental-43</v>
          </cell>
          <cell r="E3495" t="str">
            <v>Raspado de pintura existente en cielorasos y caras inferiores de entrepisos, realizado con grata metálica y agua a presión, garantizando una superficie lisa. Incluye limpieza y aseo de los escombros generados</v>
          </cell>
          <cell r="F3495" t="str">
            <v>m2</v>
          </cell>
          <cell r="G3495">
            <v>420</v>
          </cell>
          <cell r="H3495">
            <v>4000</v>
          </cell>
          <cell r="I3495">
            <v>1680000</v>
          </cell>
        </row>
        <row r="3496">
          <cell r="D3496" t="str">
            <v>AS Bogota Buen Pastor-43</v>
          </cell>
          <cell r="E3496" t="str">
            <v>Raspado de pintura existente en cielorasos y caras inferiores de entrepisos, realizado con grata metálica y agua a presión, garantizando una superficie lisa. Incluye limpieza y aseo de los escombros generados</v>
          </cell>
          <cell r="F3496" t="str">
            <v>m2</v>
          </cell>
          <cell r="G3496">
            <v>55</v>
          </cell>
          <cell r="H3496">
            <v>4000</v>
          </cell>
          <cell r="I3496">
            <v>220000</v>
          </cell>
        </row>
        <row r="3497">
          <cell r="D3497" t="str">
            <v>IG Pitalito-21</v>
          </cell>
          <cell r="E3497" t="str">
            <v>Raspado de pintura existente en muros y techos, realizado con herramienta inferior garantizando una superficie lisa.  Incluye carge, limpieza y aseo.</v>
          </cell>
          <cell r="F3497" t="str">
            <v>m2</v>
          </cell>
          <cell r="G3497">
            <v>300</v>
          </cell>
          <cell r="H3497">
            <v>3000</v>
          </cell>
          <cell r="I3497">
            <v>900000</v>
          </cell>
        </row>
        <row r="3498">
          <cell r="D3498" t="str">
            <v>AS Cartagena-20</v>
          </cell>
          <cell r="E3498" t="str">
            <v>Raspado de pintura existente en muros y techos, realizado con herramienta inferior garantizando una superficie lisa.  Incluye carge, limpieza y aseo.</v>
          </cell>
          <cell r="F3498" t="str">
            <v>m2</v>
          </cell>
          <cell r="G3498">
            <v>380</v>
          </cell>
          <cell r="H3498">
            <v>3000</v>
          </cell>
          <cell r="I3498">
            <v>1140000</v>
          </cell>
        </row>
        <row r="3499">
          <cell r="D3499" t="str">
            <v>AS Bogota Salud Mental-33</v>
          </cell>
          <cell r="E3499" t="str">
            <v>Raspado de pintura existente en muros y techos, realizado con herramienta inferior garantizando una superficie lisa.  Incluye carge, limpieza y aseo.</v>
          </cell>
          <cell r="F3499" t="str">
            <v>m2</v>
          </cell>
          <cell r="G3499">
            <v>792</v>
          </cell>
          <cell r="H3499">
            <v>3000</v>
          </cell>
          <cell r="I3499">
            <v>2376000</v>
          </cell>
        </row>
        <row r="3500">
          <cell r="D3500" t="str">
            <v>AS Bogota Buen Pastor-38</v>
          </cell>
          <cell r="E3500" t="str">
            <v>Raspado de pintura existente en muros y techos, realizado con herramienta inferior garantizando una superficie lisa.  Incluye carge, limpieza y aseo.</v>
          </cell>
          <cell r="F3500" t="str">
            <v>m2</v>
          </cell>
          <cell r="G3500">
            <v>90</v>
          </cell>
          <cell r="H3500">
            <v>3000</v>
          </cell>
          <cell r="I3500">
            <v>270000</v>
          </cell>
        </row>
        <row r="3501">
          <cell r="D3501" t="str">
            <v>AS Bogota Buen Pastor-104</v>
          </cell>
          <cell r="E3501" t="str">
            <v>Raspado de pintura existente en muros y techos, realizado con herramienta inferior garantizando una superficie lisa.  Incluye carge, limpieza y aseo.</v>
          </cell>
          <cell r="F3501" t="str">
            <v>m2</v>
          </cell>
          <cell r="G3501">
            <v>90</v>
          </cell>
          <cell r="H3501">
            <v>3000</v>
          </cell>
          <cell r="I3501">
            <v>270000</v>
          </cell>
        </row>
        <row r="3502">
          <cell r="D3502" t="str">
            <v>AS Bogota Buen Pastor-173</v>
          </cell>
          <cell r="E3502" t="str">
            <v>Raspado de pintura existente en muros y techos, realizado con herramienta inferior garantizando una superficie lisa.  Incluye carge, limpieza y aseo.</v>
          </cell>
          <cell r="F3502" t="str">
            <v>m2</v>
          </cell>
          <cell r="G3502">
            <v>70</v>
          </cell>
          <cell r="H3502">
            <v>3000</v>
          </cell>
          <cell r="I3502">
            <v>210000</v>
          </cell>
        </row>
        <row r="3503">
          <cell r="D3503" t="str">
            <v>AS Bogota Buen Pastor-190</v>
          </cell>
          <cell r="E3503" t="str">
            <v>Raspado de pintura existente en muros y techos, realizado con herramienta inferior garantizando una superficie lisa.  Incluye carge, limpieza y aseo.</v>
          </cell>
          <cell r="F3503" t="str">
            <v>m2</v>
          </cell>
          <cell r="G3503">
            <v>100</v>
          </cell>
          <cell r="H3503">
            <v>3000</v>
          </cell>
          <cell r="I3503">
            <v>300000</v>
          </cell>
        </row>
        <row r="3504">
          <cell r="D3504" t="str">
            <v>AS Bogota Buen Pastor-208</v>
          </cell>
          <cell r="E3504" t="str">
            <v>Raspado de pintura existente en muros y techos, realizado con herramienta inferior garantizando una superficie lisa.  Incluye carge, limpieza y aseo.</v>
          </cell>
          <cell r="F3504" t="str">
            <v>m2</v>
          </cell>
          <cell r="G3504">
            <v>100</v>
          </cell>
          <cell r="H3504">
            <v>3000</v>
          </cell>
          <cell r="I3504">
            <v>300000</v>
          </cell>
        </row>
        <row r="3505">
          <cell r="D3505" t="str">
            <v>AS Bogota Buen Pastor-226</v>
          </cell>
          <cell r="E3505" t="str">
            <v>Raspado de pintura existente en muros y techos, realizado con herramienta inferior garantizando una superficie lisa.  Incluye carge, limpieza y aseo.</v>
          </cell>
          <cell r="F3505" t="str">
            <v>m2</v>
          </cell>
          <cell r="G3505">
            <v>70</v>
          </cell>
          <cell r="H3505">
            <v>3000</v>
          </cell>
          <cell r="I3505">
            <v>210000</v>
          </cell>
        </row>
        <row r="3506">
          <cell r="D3506" t="str">
            <v>IG Valledupar-178</v>
          </cell>
          <cell r="E3506" t="str">
            <v>Recubrimiento con mortero listo acrílico bicomponente de alta adherencia y resistencia con base en cemento modificado con resina acrílica, para impermeabilización de superficies, apto para uso en elementos de contención constante de agua, idóneo para estar en contacto con agua potable, tipo SikaTop-121 Clima Frío de SIKA o equivalente de igual calidad o superior, aplicando varias capas hasta lograr 5,0mm de espesor final. Incluye suministro, aplicación, y limpieza de la superficie. Aplicable tanto en superficies secas como en superficies húmedas en proceso de secado.</v>
          </cell>
          <cell r="F3506" t="str">
            <v>m2</v>
          </cell>
          <cell r="G3506">
            <v>15</v>
          </cell>
          <cell r="H3506">
            <v>66246</v>
          </cell>
          <cell r="I3506">
            <v>993690</v>
          </cell>
        </row>
        <row r="3507">
          <cell r="D3507" t="str">
            <v>AS Bogota Salud Mental-382</v>
          </cell>
          <cell r="E3507" t="str">
            <v>Recubrimiento sintético acrílico para canchas deportivas, compuesto de tres (3) capas (mezcla de base acrílica arena sílice y caucho triturado + base acrílica arena sílice y color + capa de color reforzada con pigmentos de arena de cuarzo fina y pura), terminado con textura y demarcación (capa 100% acrílica especial), resistente al desgaste y rayos UV, colores según diseño, tipo Truflex de RUBBERTEC o equivalente de igual calidad o superior. La actividad incluye el alistamiento y sellado previo de la superficie con emulsión asfáltica en frío eliminando irregularidades. Para tráfico peatonal y deportivo medio, de uso con zapatillas y/o zapato deportivo, NO permite transito con patines o bicicletas</v>
          </cell>
          <cell r="F3507" t="str">
            <v>m2</v>
          </cell>
          <cell r="G3507">
            <v>296</v>
          </cell>
          <cell r="H3507">
            <v>31170</v>
          </cell>
          <cell r="I3507">
            <v>9226320</v>
          </cell>
        </row>
        <row r="3508">
          <cell r="D3508" t="str">
            <v>AS Barranquilla-89</v>
          </cell>
          <cell r="E3508" t="str">
            <v>RED GENERAL DE AIRE COMPRIMIDO
Tubería Cobre rígido tipo M 3/4". Incluye suministro, regata y resane, instalación, uniones codos tes y demás accesorios para el correcto tendido y funcionamiento de la tubería. NO incluye accesorios especiales como tes dobles o similares que excedan de manera considerable el costos de los accesorios ordinarios.</v>
          </cell>
          <cell r="F3508" t="str">
            <v>ml</v>
          </cell>
          <cell r="G3508">
            <v>10</v>
          </cell>
          <cell r="H3508">
            <v>30050</v>
          </cell>
          <cell r="I3508">
            <v>300500</v>
          </cell>
        </row>
        <row r="3509">
          <cell r="D3509" t="str">
            <v>AS Acacias-277</v>
          </cell>
          <cell r="E3509" t="str">
            <v>Red Tubería Presión PVC RDE 21 1"</v>
          </cell>
          <cell r="F3509" t="str">
            <v>ml</v>
          </cell>
          <cell r="G3509">
            <v>32</v>
          </cell>
          <cell r="H3509">
            <v>11296.11</v>
          </cell>
          <cell r="I3509">
            <v>361475.59</v>
          </cell>
        </row>
        <row r="3510">
          <cell r="D3510" t="str">
            <v>AS Tumaco-104</v>
          </cell>
          <cell r="E3510" t="str">
            <v>Red Tubería Presión PVC RDE 21 1"</v>
          </cell>
          <cell r="F3510" t="str">
            <v>ml</v>
          </cell>
          <cell r="G3510">
            <v>36</v>
          </cell>
          <cell r="H3510">
            <v>11296.11</v>
          </cell>
          <cell r="I3510">
            <v>406660.04</v>
          </cell>
        </row>
        <row r="3511">
          <cell r="D3511" t="str">
            <v>AS Apartado-96</v>
          </cell>
          <cell r="E3511" t="str">
            <v>Red Tubería Presión PVC RDE 21 1"</v>
          </cell>
          <cell r="F3511" t="str">
            <v>ml</v>
          </cell>
          <cell r="G3511">
            <v>32</v>
          </cell>
          <cell r="H3511">
            <v>11296.11</v>
          </cell>
          <cell r="I3511">
            <v>361475.59</v>
          </cell>
        </row>
        <row r="3512">
          <cell r="D3512" t="str">
            <v>AS Acacias-278</v>
          </cell>
          <cell r="E3512" t="str">
            <v>Red Tubería Presión PVC RDE 21 2"</v>
          </cell>
          <cell r="F3512" t="str">
            <v>ml</v>
          </cell>
          <cell r="G3512">
            <v>50</v>
          </cell>
          <cell r="H3512">
            <v>24382.74</v>
          </cell>
          <cell r="I3512">
            <v>1219136.78</v>
          </cell>
        </row>
        <row r="3513">
          <cell r="D3513" t="str">
            <v>AS Tumaco-105</v>
          </cell>
          <cell r="E3513" t="str">
            <v>Red Tubería Presión PVC RDE 21 2"</v>
          </cell>
          <cell r="F3513" t="str">
            <v>ml</v>
          </cell>
          <cell r="G3513">
            <v>60</v>
          </cell>
          <cell r="H3513">
            <v>24382.74</v>
          </cell>
          <cell r="I3513">
            <v>1462964.14</v>
          </cell>
        </row>
        <row r="3514">
          <cell r="D3514" t="str">
            <v>AS Apartado-97</v>
          </cell>
          <cell r="E3514" t="str">
            <v>Red Tubería Presión PVC RDE 21 2"</v>
          </cell>
          <cell r="F3514" t="str">
            <v>ml</v>
          </cell>
          <cell r="G3514">
            <v>50</v>
          </cell>
          <cell r="H3514">
            <v>24382.74</v>
          </cell>
          <cell r="I3514">
            <v>1219136.78</v>
          </cell>
        </row>
        <row r="3515">
          <cell r="D3515" t="str">
            <v>AS Acacias-279</v>
          </cell>
          <cell r="E3515" t="str">
            <v>Red Tubería Presión PVC RDE 21 3"</v>
          </cell>
          <cell r="F3515" t="str">
            <v>ml</v>
          </cell>
          <cell r="G3515">
            <v>60</v>
          </cell>
          <cell r="H3515">
            <v>48757.58</v>
          </cell>
          <cell r="I3515">
            <v>2925455.04</v>
          </cell>
        </row>
        <row r="3516">
          <cell r="D3516" t="str">
            <v>AS Tumaco-106</v>
          </cell>
          <cell r="E3516" t="str">
            <v>Red Tubería Presión PVC RDE 21 3"</v>
          </cell>
          <cell r="F3516" t="str">
            <v>ml</v>
          </cell>
          <cell r="G3516">
            <v>54</v>
          </cell>
          <cell r="H3516">
            <v>48757.58</v>
          </cell>
          <cell r="I3516">
            <v>2632909.54</v>
          </cell>
        </row>
        <row r="3517">
          <cell r="D3517" t="str">
            <v>AS Apartado-98</v>
          </cell>
          <cell r="E3517" t="str">
            <v>Red Tubería Presión PVC RDE 21 3"</v>
          </cell>
          <cell r="F3517" t="str">
            <v>ml</v>
          </cell>
          <cell r="G3517">
            <v>60</v>
          </cell>
          <cell r="H3517">
            <v>48757.58</v>
          </cell>
          <cell r="I3517">
            <v>2925455.04</v>
          </cell>
        </row>
        <row r="3518">
          <cell r="D3518" t="str">
            <v>AS Acacias-276</v>
          </cell>
          <cell r="E3518" t="str">
            <v>Red Tubería Presión PVC RDE 21 3/4"</v>
          </cell>
          <cell r="F3518" t="str">
            <v>ml</v>
          </cell>
          <cell r="G3518">
            <v>28</v>
          </cell>
          <cell r="H3518">
            <v>9853.35</v>
          </cell>
          <cell r="I3518">
            <v>275893.82</v>
          </cell>
        </row>
        <row r="3519">
          <cell r="D3519" t="str">
            <v>AS Tumaco-103</v>
          </cell>
          <cell r="E3519" t="str">
            <v>Red Tubería Presión PVC RDE 21 3/4"</v>
          </cell>
          <cell r="F3519" t="str">
            <v>ml</v>
          </cell>
          <cell r="G3519">
            <v>32</v>
          </cell>
          <cell r="H3519">
            <v>9853.35</v>
          </cell>
          <cell r="I3519">
            <v>315307.21999999997</v>
          </cell>
        </row>
        <row r="3520">
          <cell r="D3520" t="str">
            <v>AS Apartado-95</v>
          </cell>
          <cell r="E3520" t="str">
            <v>Red Tubería Presión PVC RDE 21 3/4"</v>
          </cell>
          <cell r="F3520" t="str">
            <v>ml</v>
          </cell>
          <cell r="G3520">
            <v>28</v>
          </cell>
          <cell r="H3520">
            <v>9853.35</v>
          </cell>
          <cell r="I3520">
            <v>275893.82</v>
          </cell>
        </row>
        <row r="3521">
          <cell r="D3521" t="str">
            <v>AS Acacias-275</v>
          </cell>
          <cell r="E3521" t="str">
            <v>Red Tubería Presión PVC RDE 9, 1/2"</v>
          </cell>
          <cell r="F3521" t="str">
            <v>ml</v>
          </cell>
          <cell r="G3521">
            <v>20</v>
          </cell>
          <cell r="H3521">
            <v>10201.64</v>
          </cell>
          <cell r="I3521">
            <v>204032.85</v>
          </cell>
        </row>
        <row r="3522">
          <cell r="D3522" t="str">
            <v>AS Tumaco-102</v>
          </cell>
          <cell r="E3522" t="str">
            <v>Red Tubería Presión PVC RDE 9, 1/2"</v>
          </cell>
          <cell r="F3522" t="str">
            <v>ml</v>
          </cell>
          <cell r="G3522">
            <v>24</v>
          </cell>
          <cell r="H3522">
            <v>10201.64</v>
          </cell>
          <cell r="I3522">
            <v>244839.42</v>
          </cell>
        </row>
        <row r="3523">
          <cell r="D3523" t="str">
            <v>AS Apartado-94</v>
          </cell>
          <cell r="E3523" t="str">
            <v>Red Tubería Presión PVC RDE 9, 1/2"</v>
          </cell>
          <cell r="F3523" t="str">
            <v>ml</v>
          </cell>
          <cell r="G3523">
            <v>20</v>
          </cell>
          <cell r="H3523">
            <v>10201.64</v>
          </cell>
          <cell r="I3523">
            <v>204032.85</v>
          </cell>
        </row>
        <row r="3524">
          <cell r="D3524" t="str">
            <v>IG Bogota Optimiza-Picota -33</v>
          </cell>
          <cell r="E3524" t="str">
            <v>Reducción PE100 PN16 160x110mm</v>
          </cell>
          <cell r="F3524" t="str">
            <v>un</v>
          </cell>
          <cell r="G3524">
            <v>4</v>
          </cell>
          <cell r="H3524">
            <v>52891</v>
          </cell>
          <cell r="I3524">
            <v>400180</v>
          </cell>
        </row>
        <row r="3525">
          <cell r="D3525" t="str">
            <v>IG Bogota Optimiza-Picota -34</v>
          </cell>
          <cell r="E3525" t="str">
            <v>Reducción PE100 PN16 200x160mm</v>
          </cell>
          <cell r="F3525" t="str">
            <v>un</v>
          </cell>
          <cell r="G3525">
            <v>4</v>
          </cell>
          <cell r="H3525">
            <v>171171</v>
          </cell>
          <cell r="I3525">
            <v>684684</v>
          </cell>
        </row>
        <row r="3526">
          <cell r="D3526" t="str">
            <v>AS Acacias-335</v>
          </cell>
          <cell r="E3526" t="str">
            <v>Reducciones PE100 PN16 160x110mm</v>
          </cell>
          <cell r="F3526" t="str">
            <v>un</v>
          </cell>
          <cell r="G3526">
            <v>1</v>
          </cell>
          <cell r="H3526">
            <v>52891</v>
          </cell>
          <cell r="I3526">
            <v>52891</v>
          </cell>
        </row>
        <row r="3527">
          <cell r="D3527" t="str">
            <v>AS Bucaramanga-139</v>
          </cell>
          <cell r="E3527" t="str">
            <v>Reducciones PE100 PN16 160x110mm</v>
          </cell>
          <cell r="F3527" t="str">
            <v>un</v>
          </cell>
          <cell r="G3527">
            <v>1</v>
          </cell>
          <cell r="H3527">
            <v>52891</v>
          </cell>
          <cell r="I3527">
            <v>52891</v>
          </cell>
        </row>
        <row r="3528">
          <cell r="D3528" t="str">
            <v>AS Tumaco-163</v>
          </cell>
          <cell r="E3528" t="str">
            <v>Reducciones PE100 PN16 160x110mm</v>
          </cell>
          <cell r="F3528" t="str">
            <v>un</v>
          </cell>
          <cell r="G3528">
            <v>1</v>
          </cell>
          <cell r="H3528">
            <v>52891</v>
          </cell>
          <cell r="I3528">
            <v>52891</v>
          </cell>
        </row>
        <row r="3529">
          <cell r="D3529" t="str">
            <v>AS Apartado-146</v>
          </cell>
          <cell r="E3529" t="str">
            <v>Reducciones PE100 PN16 160x110mm</v>
          </cell>
          <cell r="F3529" t="str">
            <v>un</v>
          </cell>
          <cell r="G3529">
            <v>1</v>
          </cell>
          <cell r="H3529">
            <v>52891</v>
          </cell>
          <cell r="I3529">
            <v>52891</v>
          </cell>
        </row>
        <row r="3530">
          <cell r="D3530" t="str">
            <v>AS Bucaramanga-243</v>
          </cell>
          <cell r="E3530" t="str">
            <v>Refrigerante R-410A</v>
          </cell>
          <cell r="F3530" t="str">
            <v>LB</v>
          </cell>
          <cell r="G3530">
            <v>10</v>
          </cell>
          <cell r="H3530">
            <v>17241</v>
          </cell>
          <cell r="I3530">
            <v>172410</v>
          </cell>
        </row>
        <row r="3531">
          <cell r="D3531" t="str">
            <v>AS Tumaco-293</v>
          </cell>
          <cell r="E3531" t="str">
            <v>Refrigerante R-410A</v>
          </cell>
          <cell r="F3531" t="str">
            <v>kg</v>
          </cell>
          <cell r="G3531">
            <v>5</v>
          </cell>
          <cell r="H3531">
            <v>17241</v>
          </cell>
          <cell r="I3531">
            <v>172000</v>
          </cell>
        </row>
        <row r="3532">
          <cell r="D3532" t="str">
            <v>AS Acacias-245</v>
          </cell>
          <cell r="E3532" t="str">
            <v>Refrigerante R-410A</v>
          </cell>
          <cell r="F3532" t="str">
            <v>kg</v>
          </cell>
          <cell r="G3532">
            <v>5</v>
          </cell>
          <cell r="H3532">
            <v>17241</v>
          </cell>
          <cell r="I3532">
            <v>172410</v>
          </cell>
        </row>
        <row r="3533">
          <cell r="D3533" t="str">
            <v>AS Apartado-281</v>
          </cell>
          <cell r="E3533" t="str">
            <v>Refrigerante R-410A</v>
          </cell>
          <cell r="F3533" t="str">
            <v>kg</v>
          </cell>
          <cell r="G3533">
            <v>5</v>
          </cell>
          <cell r="H3533">
            <v>17241</v>
          </cell>
          <cell r="I3533">
            <v>172410</v>
          </cell>
        </row>
        <row r="3534">
          <cell r="D3534" t="str">
            <v>AS Acacias-313</v>
          </cell>
          <cell r="E3534" t="str">
            <v>Refuerzos hierro 60000 fg</v>
          </cell>
          <cell r="F3534" t="str">
            <v>kg</v>
          </cell>
          <cell r="G3534">
            <v>306</v>
          </cell>
          <cell r="H3534">
            <v>2880</v>
          </cell>
          <cell r="I3534">
            <v>1029996</v>
          </cell>
        </row>
        <row r="3535">
          <cell r="D3535" t="str">
            <v>AS Acacias-322</v>
          </cell>
          <cell r="E3535" t="str">
            <v>Refuerzos hierro 60000 fg</v>
          </cell>
          <cell r="F3535" t="str">
            <v>kg</v>
          </cell>
          <cell r="G3535">
            <v>1308</v>
          </cell>
          <cell r="H3535">
            <v>2880</v>
          </cell>
          <cell r="I3535">
            <v>4402728</v>
          </cell>
        </row>
        <row r="3536">
          <cell r="D3536" t="str">
            <v>AS Acacias-369</v>
          </cell>
          <cell r="E3536" t="str">
            <v>Refuerzos hierro 60000 fg</v>
          </cell>
          <cell r="F3536" t="str">
            <v>kg</v>
          </cell>
          <cell r="G3536">
            <v>2940</v>
          </cell>
          <cell r="H3536">
            <v>2880</v>
          </cell>
          <cell r="I3536">
            <v>9896040</v>
          </cell>
        </row>
        <row r="3537">
          <cell r="D3537" t="str">
            <v>AS Tumaco-140</v>
          </cell>
          <cell r="E3537" t="str">
            <v>Refuerzos hierro 60000 fg</v>
          </cell>
          <cell r="F3537" t="str">
            <v>kg</v>
          </cell>
          <cell r="G3537">
            <v>510</v>
          </cell>
          <cell r="H3537">
            <v>2880</v>
          </cell>
          <cell r="I3537">
            <v>1716660</v>
          </cell>
        </row>
        <row r="3538">
          <cell r="D3538" t="str">
            <v>AS Tumaco-151</v>
          </cell>
          <cell r="E3538" t="str">
            <v>Refuerzos hierro 60000 fg</v>
          </cell>
          <cell r="F3538" t="str">
            <v>kg</v>
          </cell>
          <cell r="G3538">
            <v>4555.2</v>
          </cell>
          <cell r="H3538">
            <v>2880</v>
          </cell>
          <cell r="I3538">
            <v>15332803.199999999</v>
          </cell>
        </row>
        <row r="3539">
          <cell r="D3539" t="str">
            <v>AS Tumaco-197</v>
          </cell>
          <cell r="E3539" t="str">
            <v>Refuerzos hierro 60000 fg</v>
          </cell>
          <cell r="F3539" t="str">
            <v>kg</v>
          </cell>
          <cell r="G3539">
            <v>2940</v>
          </cell>
          <cell r="H3539">
            <v>2880</v>
          </cell>
          <cell r="I3539">
            <v>9896040</v>
          </cell>
        </row>
        <row r="3540">
          <cell r="D3540" t="str">
            <v>AS Apartado-131</v>
          </cell>
          <cell r="E3540" t="str">
            <v>Refuerzos hierro 60000 fg</v>
          </cell>
          <cell r="F3540" t="str">
            <v>kg</v>
          </cell>
          <cell r="G3540">
            <v>306</v>
          </cell>
          <cell r="H3540">
            <v>2880</v>
          </cell>
          <cell r="I3540">
            <v>1029996</v>
          </cell>
        </row>
        <row r="3541">
          <cell r="D3541" t="str">
            <v>AS Apartado-180</v>
          </cell>
          <cell r="E3541" t="str">
            <v>Refuerzos hierro 60000 fg</v>
          </cell>
          <cell r="F3541" t="str">
            <v>kg</v>
          </cell>
          <cell r="G3541">
            <v>2940</v>
          </cell>
          <cell r="H3541">
            <v>2880</v>
          </cell>
          <cell r="I3541">
            <v>9896040</v>
          </cell>
        </row>
        <row r="3542">
          <cell r="D3542" t="str">
            <v>IG Bogota Optimiza-Picota -53</v>
          </cell>
          <cell r="E3542" t="str">
            <v>Refuerzos hierro 60000 fg</v>
          </cell>
          <cell r="F3542" t="str">
            <v>kg</v>
          </cell>
          <cell r="G3542">
            <v>1740</v>
          </cell>
          <cell r="H3542">
            <v>2880</v>
          </cell>
          <cell r="I3542">
            <v>5856840</v>
          </cell>
        </row>
        <row r="3543">
          <cell r="D3543" t="str">
            <v>AS Acacias-283</v>
          </cell>
          <cell r="E3543" t="str">
            <v>Registro 1"</v>
          </cell>
          <cell r="F3543" t="str">
            <v>un</v>
          </cell>
          <cell r="G3543">
            <v>6</v>
          </cell>
          <cell r="H3543">
            <v>103891.33</v>
          </cell>
          <cell r="I3543">
            <v>623347.98</v>
          </cell>
        </row>
        <row r="3544">
          <cell r="D3544" t="str">
            <v>AS Tumaco-110</v>
          </cell>
          <cell r="E3544" t="str">
            <v>Registro 1"</v>
          </cell>
          <cell r="F3544" t="str">
            <v>un</v>
          </cell>
          <cell r="G3544">
            <v>6</v>
          </cell>
          <cell r="H3544">
            <v>103891.33</v>
          </cell>
          <cell r="I3544">
            <v>623347.98</v>
          </cell>
        </row>
        <row r="3545">
          <cell r="D3545" t="str">
            <v>AS Apartado-102</v>
          </cell>
          <cell r="E3545" t="str">
            <v>Registro 1"</v>
          </cell>
          <cell r="F3545" t="str">
            <v>un</v>
          </cell>
          <cell r="G3545">
            <v>6</v>
          </cell>
          <cell r="H3545">
            <v>103891.33</v>
          </cell>
          <cell r="I3545">
            <v>623347.98</v>
          </cell>
        </row>
        <row r="3546">
          <cell r="D3546" t="str">
            <v>AS Acacias-281</v>
          </cell>
          <cell r="E3546" t="str">
            <v xml:space="preserve">Registro 1/2" </v>
          </cell>
          <cell r="F3546" t="str">
            <v>un</v>
          </cell>
          <cell r="G3546">
            <v>24</v>
          </cell>
          <cell r="H3546">
            <v>72257.73</v>
          </cell>
          <cell r="I3546">
            <v>1734185.52</v>
          </cell>
        </row>
        <row r="3547">
          <cell r="D3547" t="str">
            <v>AS Tumaco-108</v>
          </cell>
          <cell r="E3547" t="str">
            <v xml:space="preserve">Registro 1/2" </v>
          </cell>
          <cell r="F3547" t="str">
            <v>un</v>
          </cell>
          <cell r="G3547">
            <v>8</v>
          </cell>
          <cell r="H3547">
            <v>72257.73</v>
          </cell>
          <cell r="I3547">
            <v>578061.84</v>
          </cell>
        </row>
        <row r="3548">
          <cell r="D3548" t="str">
            <v>AS Apartado-100</v>
          </cell>
          <cell r="E3548" t="str">
            <v xml:space="preserve">Registro 1/2" </v>
          </cell>
          <cell r="F3548" t="str">
            <v>un</v>
          </cell>
          <cell r="G3548">
            <v>24</v>
          </cell>
          <cell r="H3548">
            <v>72257.73</v>
          </cell>
          <cell r="I3548">
            <v>1734185.52</v>
          </cell>
        </row>
        <row r="3549">
          <cell r="D3549" t="str">
            <v>AS Acacias-284</v>
          </cell>
          <cell r="E3549" t="str">
            <v>Registro 2"</v>
          </cell>
          <cell r="F3549" t="str">
            <v>un</v>
          </cell>
          <cell r="G3549">
            <v>3</v>
          </cell>
          <cell r="H3549">
            <v>240740.93</v>
          </cell>
          <cell r="I3549">
            <v>722222.79</v>
          </cell>
        </row>
        <row r="3550">
          <cell r="D3550" t="str">
            <v>AS Tumaco-111</v>
          </cell>
          <cell r="E3550" t="str">
            <v>Registro 2"</v>
          </cell>
          <cell r="F3550" t="str">
            <v>un</v>
          </cell>
          <cell r="G3550">
            <v>3</v>
          </cell>
          <cell r="H3550">
            <v>240740.93</v>
          </cell>
          <cell r="I3550">
            <v>722222.79</v>
          </cell>
        </row>
        <row r="3551">
          <cell r="D3551" t="str">
            <v>AS Apartado-103</v>
          </cell>
          <cell r="E3551" t="str">
            <v>Registro 2"</v>
          </cell>
          <cell r="F3551" t="str">
            <v>un</v>
          </cell>
          <cell r="G3551">
            <v>3</v>
          </cell>
          <cell r="H3551">
            <v>240740.93</v>
          </cell>
          <cell r="I3551">
            <v>722222.79</v>
          </cell>
        </row>
        <row r="3552">
          <cell r="D3552" t="str">
            <v>AS Acacias-285</v>
          </cell>
          <cell r="E3552" t="str">
            <v>Registro 3"</v>
          </cell>
          <cell r="F3552" t="str">
            <v>ml</v>
          </cell>
          <cell r="G3552">
            <v>2</v>
          </cell>
          <cell r="H3552">
            <v>580591.73</v>
          </cell>
          <cell r="I3552">
            <v>1161183.46</v>
          </cell>
        </row>
        <row r="3553">
          <cell r="D3553" t="str">
            <v>AS Tumaco-112</v>
          </cell>
          <cell r="E3553" t="str">
            <v>Registro 3"</v>
          </cell>
          <cell r="F3553" t="str">
            <v>ml</v>
          </cell>
          <cell r="G3553">
            <v>2</v>
          </cell>
          <cell r="H3553">
            <v>580591.73</v>
          </cell>
          <cell r="I3553">
            <v>1161183.46</v>
          </cell>
        </row>
        <row r="3554">
          <cell r="D3554" t="str">
            <v>AS Apartado-104</v>
          </cell>
          <cell r="E3554" t="str">
            <v>Registro 3"</v>
          </cell>
          <cell r="F3554" t="str">
            <v>ml</v>
          </cell>
          <cell r="G3554">
            <v>2</v>
          </cell>
          <cell r="H3554">
            <v>580591.73</v>
          </cell>
          <cell r="I3554">
            <v>1161183.46</v>
          </cell>
        </row>
        <row r="3555">
          <cell r="D3555" t="str">
            <v>AS Acacias-282</v>
          </cell>
          <cell r="E3555" t="str">
            <v>Registro 3/4"</v>
          </cell>
          <cell r="F3555" t="str">
            <v>un</v>
          </cell>
          <cell r="G3555">
            <v>8</v>
          </cell>
          <cell r="H3555">
            <v>83299.33</v>
          </cell>
          <cell r="I3555">
            <v>666394.64</v>
          </cell>
        </row>
        <row r="3556">
          <cell r="D3556" t="str">
            <v>AS Tumaco-109</v>
          </cell>
          <cell r="E3556" t="str">
            <v>Registro 3/4"</v>
          </cell>
          <cell r="F3556" t="str">
            <v>un</v>
          </cell>
          <cell r="G3556">
            <v>6</v>
          </cell>
          <cell r="H3556">
            <v>83299.33</v>
          </cell>
          <cell r="I3556">
            <v>499795.98</v>
          </cell>
        </row>
        <row r="3557">
          <cell r="D3557" t="str">
            <v>AS Apartado-101</v>
          </cell>
          <cell r="E3557" t="str">
            <v>Registro 3/4"</v>
          </cell>
          <cell r="F3557" t="str">
            <v>un</v>
          </cell>
          <cell r="G3557">
            <v>8</v>
          </cell>
          <cell r="H3557">
            <v>83299.33</v>
          </cell>
          <cell r="I3557">
            <v>666394.64</v>
          </cell>
        </row>
        <row r="3558">
          <cell r="D3558" t="str">
            <v>AS Acacias-102</v>
          </cell>
          <cell r="E3558" t="str">
            <v xml:space="preserve">Regleta telefónica Tipo Ericsson de 10 pares </v>
          </cell>
          <cell r="F3558" t="str">
            <v>UN</v>
          </cell>
          <cell r="G3558">
            <v>2</v>
          </cell>
          <cell r="H3558">
            <v>42414</v>
          </cell>
          <cell r="I3558">
            <v>84828</v>
          </cell>
        </row>
        <row r="3559">
          <cell r="D3559" t="str">
            <v>AS Tumaco-250</v>
          </cell>
          <cell r="E3559" t="str">
            <v xml:space="preserve">Regleta telefónica Tipo Ericsson de 10 pares </v>
          </cell>
          <cell r="F3559" t="str">
            <v>UN</v>
          </cell>
          <cell r="G3559">
            <v>2</v>
          </cell>
          <cell r="H3559">
            <v>42414</v>
          </cell>
          <cell r="I3559">
            <v>84828</v>
          </cell>
        </row>
        <row r="3560">
          <cell r="D3560" t="str">
            <v>AS Bucaramanga-200</v>
          </cell>
          <cell r="E3560" t="str">
            <v>Regleta telefónica Tipo M66 de 25 pares</v>
          </cell>
          <cell r="F3560" t="str">
            <v xml:space="preserve">UN </v>
          </cell>
          <cell r="G3560">
            <v>1</v>
          </cell>
          <cell r="H3560">
            <v>88292</v>
          </cell>
          <cell r="I3560">
            <v>88292</v>
          </cell>
        </row>
        <row r="3561">
          <cell r="D3561" t="str">
            <v>IG Valledupar-165</v>
          </cell>
          <cell r="E3561" t="str">
            <v>Reinstalación de marco y hoja de puertas de una hoja existente (indiferente del material y tamaño). Incluye transporte, limpieza, anclajes y resanes menores. NO incluye mantenimientos ni reposición de piezas.</v>
          </cell>
          <cell r="F3561" t="str">
            <v>un</v>
          </cell>
          <cell r="G3561">
            <v>56</v>
          </cell>
          <cell r="H3561">
            <v>25000</v>
          </cell>
          <cell r="I3561">
            <v>1400000</v>
          </cell>
        </row>
        <row r="3562">
          <cell r="D3562" t="str">
            <v>AS Bogota Area Sanidad-89</v>
          </cell>
          <cell r="E3562" t="str">
            <v>Reja con barrotes en varilla de 3/4" separadas 0,13m a ejes , con marco en ángulo de 1,1/2"x1,1/2"x3/16" acolillado en las esquinas, según planos de detalle y despiece. Incluye soldaduras, pernos de anclajes y complementarios, suministro, fabricación, montaje, anticorrosivo aplicado en dos (2) capas. NO incluye pintura de acabado</v>
          </cell>
          <cell r="F3562" t="str">
            <v>m2</v>
          </cell>
          <cell r="G3562">
            <v>220</v>
          </cell>
          <cell r="H3562">
            <v>140000</v>
          </cell>
          <cell r="I3562">
            <v>30800000</v>
          </cell>
        </row>
        <row r="3563">
          <cell r="D3563" t="str">
            <v>AS Acacias-617</v>
          </cell>
          <cell r="E3563" t="str">
            <v>Reja de barrotes con marco ángulo de acero de 2"x3/16", barrotes en varilla lisa de acero de 3/4" con separaciones verticales entre ejes cada 10cm y separaciones horizontales entre ejes cada 20cm, las varillas verticales serán corridas y las horizontales recortadas y soldadas con cordón corrido en todo su perímetro de empate, incluye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pintura de acabado. El pago por m2 se medirá en el alzado</v>
          </cell>
          <cell r="F3563" t="str">
            <v>m2</v>
          </cell>
          <cell r="G3563">
            <v>45</v>
          </cell>
          <cell r="H3563">
            <v>147623</v>
          </cell>
          <cell r="I3563">
            <v>6643035</v>
          </cell>
        </row>
        <row r="3564">
          <cell r="D3564" t="str">
            <v>AS Bucaramanga-280</v>
          </cell>
          <cell r="E3564" t="str">
            <v>Reja de barrotes con marco ángulo de acero de 2"x3/16", barrotes en varilla lisa de acero de 3/4" con separaciones verticales entre ejes cada 10cm y separaciones horizontales entre ejes cada 20cm, las varillas verticales serán corridas y las horizontales recortadas y soldadas con cordón corrido en todo su perímetro de empate, incluye cualquier otro elemento no mencionado en la descripción y que hagan parte del plano de detalle, ubicación de los elementos según planos de detalle. Incluye además de los mencionados, soldaduras, pernos de anclajes y complementarios, suministro, fabricación, montaje, anticorrosivo aplicado en dos (2) capas. NO incluye pintura de acabado. El pago por m2 se medirá en el alzado</v>
          </cell>
          <cell r="F3564" t="str">
            <v>m2</v>
          </cell>
          <cell r="G3564">
            <v>32</v>
          </cell>
          <cell r="H3564">
            <v>147623</v>
          </cell>
          <cell r="I3564">
            <v>4723936</v>
          </cell>
        </row>
        <row r="3565">
          <cell r="D3565" t="str">
            <v>IG Tunja-161</v>
          </cell>
          <cell r="E3565" t="str">
            <v>Reja de contención para espacio entre edificios, fabricada en ángulo de acero negro de 1"x1/8" tanto para el marco como para los elementos internos, internos seprados entre ejes cada 2,00m y soldados al marco, anclajes del márco a las paredes laterales cada 0,50m con chazo expansivo, tuercas de los chazos soldadas al tornillo al finalizar el trabajo para asegurar que los internos no las quiten; ubicación de los elementos según planos de detalle. Incluye suministro, fabricación, montaje, anticorrosivo aplicado en dos (2) capas. NO incluye pintura de acabado. El pago por m2 se medirá en planta del espacio ocupado por la reja</v>
          </cell>
          <cell r="F3565" t="str">
            <v>m2</v>
          </cell>
          <cell r="G3565">
            <v>41.6</v>
          </cell>
          <cell r="H3565">
            <v>5988</v>
          </cell>
          <cell r="I3565">
            <v>249101</v>
          </cell>
        </row>
        <row r="3566">
          <cell r="D3566" t="str">
            <v>IG Corozal-112</v>
          </cell>
          <cell r="E3566" t="str">
            <v>Reja de fabricada con marco en ángulo de acero de 1"x1/8", malla eslabonada en acero galvanizado cal./BWG.10 hueco 2"x2" tipo COLMALLAS o equivalente de igual calidad o superior, pisamalla en platina de 1/2"x1/8" soldada a malla y a marco. Incluye soldaduras, pernos de anclajes y complementarios, suministro, fabricación, montaje, anticorrosivo aplicado en dos (2) capas. NO incluye pintura de acabado</v>
          </cell>
          <cell r="F3566" t="str">
            <v>m2</v>
          </cell>
          <cell r="G3566">
            <v>115</v>
          </cell>
          <cell r="H3566">
            <v>24097</v>
          </cell>
          <cell r="I3566">
            <v>2771155</v>
          </cell>
        </row>
        <row r="3567">
          <cell r="D3567" t="str">
            <v>AS Cartagena-228</v>
          </cell>
          <cell r="E3567" t="str">
            <v>Reja de fabricada con marco en ángulo de acero de 1"x1/8", malla eslabonada en acero galvanizado cal./BWG.10 hueco 2"x2" tipo COLMALLAS o equivalente de igual calidad o superior, pisamalla en platina de 1/2"x1/8" soldada a malla y a marco. Incluye soldaduras, pernos de anclajes y complementarios, suministro, fabricación, montaje, anticorrosivo aplicado en dos (2) capas. NO incluye pintura de acabado</v>
          </cell>
          <cell r="F3567" t="str">
            <v>m2</v>
          </cell>
          <cell r="G3567">
            <v>10</v>
          </cell>
          <cell r="H3567">
            <v>24097</v>
          </cell>
          <cell r="I3567">
            <v>240970</v>
          </cell>
        </row>
        <row r="3568">
          <cell r="D3568" t="str">
            <v>AS Bogota Salud Mental-299</v>
          </cell>
          <cell r="E3568" t="str">
            <v>Reja de fabricada con marco en ángulo de acero de 1"x1/8", malla eslabonada en acero galvanizado cal./BWG.10 hueco 2"x2" tipo COLMALLAS o equivalente de igual calidad o superior, pisamalla en platina de 1/2"x1/8" soldada a malla y a marco. Incluye soldaduras, pernos de anclajes y complementarios, suministro, fabricación, montaje, anticorrosivo aplicado en dos (2) capas. NO incluye pintura de acabado</v>
          </cell>
          <cell r="F3568" t="str">
            <v>m2</v>
          </cell>
          <cell r="G3568">
            <v>148.6</v>
          </cell>
          <cell r="H3568">
            <v>24097</v>
          </cell>
          <cell r="I3568">
            <v>3580814.2</v>
          </cell>
        </row>
        <row r="3569">
          <cell r="D3569" t="str">
            <v>IG Santa Rosa -20</v>
          </cell>
          <cell r="E3569" t="str">
            <v>Reja en malla eslabonada conformando módulos con medidas externas totales de 1,50x2,50m (h x a); malla eslabonada galvanizada cal.12, hueco de 2,1/4"x2,1/4"; marco exterior en tubo de acero aguas negras galvanizado ø.=1,1/2" e.=1,2mm; distanciadores entre marco exterior y marco interior en ángulo de acero de 3/4"x1/8" L.=5cm con doce (12) unidades dispuestas en contorno; marco interno en ángulo de acero de 3/4"x1/8" con pisamalla en platina de 1/2"X1/8"; y cualquier otro elemento no mencionado en la descripción y que hagan parte del plano de detalle, ubicación de los elementos según planos. Incluye además de los mencionados, soldaduras, pernos de anclajes y complementarios, suministro, fabricación, montaje, anticorrosivo aplicado en dos (2) capas. NO incluye elementos de concreto ni pintura de acabado. El pago por m2 se medirá en el alzado</v>
          </cell>
          <cell r="F3569" t="str">
            <v>m2</v>
          </cell>
          <cell r="G3569">
            <v>62.9</v>
          </cell>
          <cell r="H3569">
            <v>48969</v>
          </cell>
          <cell r="I3569">
            <v>3080150</v>
          </cell>
        </row>
        <row r="3570">
          <cell r="D3570" t="str">
            <v>IG Tunja-41</v>
          </cell>
          <cell r="E3570" t="str">
            <v>Reja en malla eslabonada conformando módulos con medidas externas totales de 1,50x2,50m (h x a); malla eslabonada galvanizada cal.12, hueco de 2,1/4"x2,1/4"; marco exterior en tubo de acero aguas negras galvanizado ø.=1,1/2" e.=1,2mm; distanciadores entre marco exterior y marco interior en ángulo de acero de 3/4"x1/8" L.=5cm con doce (12) unidades dispuestas en contorno; marco interno en ángulo de acero de 3/4"x1/8" con pisamalla en platina de 1/2"X1/8"; y cualquier otro elemento no mencionado en la descripción y que hagan parte del plano de detalle, ubicación de los elementos según planos. Incluye además de los mencionados, soldaduras, pernos de anclajes y complementarios, suministro, fabricación, montaje, anticorrosivo aplicado en dos (2) capas. NO incluye elementos de concreto ni pintura de acabado. El pago por m2 se medirá en el alzado</v>
          </cell>
          <cell r="F3570" t="str">
            <v>m2</v>
          </cell>
          <cell r="G3570">
            <v>25.3</v>
          </cell>
          <cell r="H3570">
            <v>48969</v>
          </cell>
          <cell r="I3570">
            <v>1238915.7</v>
          </cell>
        </row>
        <row r="3571">
          <cell r="D3571" t="str">
            <v>IG Tunja-140</v>
          </cell>
          <cell r="E3571" t="str">
            <v>Reja en malla eslabonada conformando módulos con medidas externas totales de 1,50x2,50m (h x a); malla eslabonada galvanizada cal.12, hueco de 2,1/4"x2,1/4"; marco exterior en tubo de acero aguas negras galvanizado ø.=1,1/2" e.=1,2mm; distanciadores entre marco exterior y marco interior en ángulo de acero de 3/4"x1/8" L.=5cm con doce (12) unidades dispuestas en contorno; marco interno en ángulo de acero de 3/4"x1/8" con pisamalla en platina de 1/2"X1/8"; y cualquier otro elemento no mencionado en la descripción y que hagan parte del plano de detalle, ubicación de los elementos según planos. Incluye además de los mencionados, soldaduras, pernos de anclajes y complementarios, suministro, fabricación, montaje, anticorrosivo aplicado en dos (2) capas. NO incluye elementos de concreto ni pintura de acabado. El pago por m2 se medirá en el alzado</v>
          </cell>
          <cell r="F3571" t="str">
            <v>m2</v>
          </cell>
          <cell r="G3571">
            <v>19.968</v>
          </cell>
          <cell r="H3571">
            <v>48969</v>
          </cell>
          <cell r="I3571">
            <v>977812.99</v>
          </cell>
        </row>
        <row r="3572">
          <cell r="D3572" t="str">
            <v>IG Leticia-112</v>
          </cell>
          <cell r="E3572" t="str">
            <v>Reja metálica fabricada en ángulo de acero negro de 3"x1/4" para el marco; elementos verticales en platinas de acero de 2,1/2"x1/4" separados entre ejes cada 40cm soldadas al marco, con perforaciones para las varillas horizontales; elementos horizontales en varilla lisa maciza de acero ø.=1/2" separados entre ejes cada 10cm soldados al marco y a las platinas verticales; anclajes del márco a las paredes laterales cada 0,80m con chazo expansivo, tuercas de los chazos soldadas al tornillo al finalizar el trabajo para asegurar que los internos no las quiten; ubicación de los elementos según planos de detalle. Incluye suministro, fabricación, montaje, anticorrosivo aplicado en dos (2) capas. NO incluye pintura de acabado. El pago por m2 se medirá en alzado.</v>
          </cell>
          <cell r="F3572" t="str">
            <v>m2</v>
          </cell>
          <cell r="G3572">
            <v>80</v>
          </cell>
          <cell r="H3572">
            <v>84013</v>
          </cell>
          <cell r="I3572">
            <v>6721040</v>
          </cell>
        </row>
        <row r="3573">
          <cell r="D3573" t="str">
            <v>IG Tunja-188</v>
          </cell>
          <cell r="E3573" t="str">
            <v>Reja para ventanas con varilla lisa cuadrada de 9,0mm, verticales separados 10cm a ejes; horizontales separadaos 20cm a ejes y dispuestos de manera intercalada, según planos de detalle y despiece. Incluye soldaduras, pernos de anclajes y complementarios, suministro, fabricación, montaje, anticorrosivo aplicado en dos (2) capas. NO incluye pintura de acabado</v>
          </cell>
          <cell r="F3573" t="str">
            <v>m2</v>
          </cell>
          <cell r="G3573">
            <v>19.940999999999999</v>
          </cell>
          <cell r="H3573">
            <v>37202</v>
          </cell>
          <cell r="I3573">
            <v>741845</v>
          </cell>
        </row>
        <row r="3574">
          <cell r="D3574" t="str">
            <v>AS Itagui-112</v>
          </cell>
          <cell r="E3574" t="str">
            <v>Reja para ventanas con varilla lisa cuadrada de acero de 9,0mm formando cuadros de 15x15cm (medidas libres), con marco en ángulos de acero de 3"x1/4", según planos de detalle y despiece. Incluye soldaduras, pernos de anclajes y complementarios, suministro, fabricación, montaje, anticorrosivo aplicado en dos (2) capas. NO incluye pintura de acabado</v>
          </cell>
          <cell r="F3574" t="str">
            <v>m2</v>
          </cell>
          <cell r="G3574">
            <v>13.2</v>
          </cell>
          <cell r="H3574">
            <v>42894</v>
          </cell>
          <cell r="I3574">
            <v>566200.80000000005</v>
          </cell>
        </row>
        <row r="3575">
          <cell r="D3575" t="str">
            <v>AS Cartagena-229</v>
          </cell>
          <cell r="E3575" t="str">
            <v>Reja para ventanas con varilla lisa cuadrada de acero de 9,0mm formando cuadros de 15x15cm (medidas libres), con marco en ángulos de acero de 3"x1/4", según planos de detalle y despiece. Incluye soldaduras, pernos de anclajes y complementarios, suministro, fabricación, montaje, anticorrosivo aplicado en dos (2) capas. NO incluye pintura de acabado</v>
          </cell>
          <cell r="F3575" t="str">
            <v>m2</v>
          </cell>
          <cell r="G3575">
            <v>26</v>
          </cell>
          <cell r="H3575">
            <v>42894</v>
          </cell>
          <cell r="I3575">
            <v>1115244</v>
          </cell>
        </row>
        <row r="3576">
          <cell r="D3576" t="str">
            <v>AS Acacias-157</v>
          </cell>
          <cell r="E3576" t="str">
            <v>Reja para ventanas con varilla lisa cuadrada de acero de 9,0mm formando cuadros de 15x15cm (medidas libres), con marco en ángulos de acero de 3"x1/4", según planos de detalle y despiece. Incluye soldaduras, pernos de anclajes y complementarios, suministro, fabricación, montaje, anticorrosivo aplicado en dos (2) capas. NO incluye pintura de acabado</v>
          </cell>
          <cell r="F3576" t="str">
            <v>m2</v>
          </cell>
          <cell r="G3576">
            <v>70</v>
          </cell>
          <cell r="H3576">
            <v>42894</v>
          </cell>
          <cell r="I3576">
            <v>3002580</v>
          </cell>
        </row>
        <row r="3577">
          <cell r="D3577" t="str">
            <v>AS Tumaco-347</v>
          </cell>
          <cell r="E3577" t="str">
            <v>Reja para ventanas con varilla lisa cuadrada de acero de 9,0mm formando cuadros de 15x15cm (medidas libres), con marco en ángulos de acero de 3"x1/4", según planos de detalle y despiece. Incluye soldaduras, pernos de anclajes y complementarios, suministro, fabricación, montaje, anticorrosivo aplicado en dos (2) capas. NO incluye pintura de acabado</v>
          </cell>
          <cell r="F3577" t="str">
            <v>m2</v>
          </cell>
          <cell r="G3577">
            <v>47</v>
          </cell>
          <cell r="H3577">
            <v>42894</v>
          </cell>
          <cell r="I3577">
            <v>2016018</v>
          </cell>
        </row>
        <row r="3578">
          <cell r="D3578" t="str">
            <v>AS Apartado-333</v>
          </cell>
          <cell r="E3578" t="str">
            <v>Reja para ventanas con varilla lisa cuadrada de acero de 9,0mm formando cuadros de 15x15cm (medidas libres), con marco en ángulos de acero de 3"x1/4", según planos de detalle y despiece. Incluye soldaduras, pernos de anclajes y complementarios, suministro, fabricación, montaje, anticorrosivo aplicado en dos (2) capas. NO incluye pintura de acabado</v>
          </cell>
          <cell r="F3578" t="str">
            <v>m2</v>
          </cell>
          <cell r="G3578">
            <v>70</v>
          </cell>
          <cell r="H3578">
            <v>42894</v>
          </cell>
          <cell r="I3578">
            <v>3002580</v>
          </cell>
        </row>
        <row r="3579">
          <cell r="D3579" t="str">
            <v>IG Magangue-77</v>
          </cell>
          <cell r="E3579" t="str">
            <v>Reja para ventanas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79" t="str">
            <v>m2</v>
          </cell>
          <cell r="G3579">
            <v>9</v>
          </cell>
          <cell r="H3579">
            <v>45204</v>
          </cell>
          <cell r="I3579">
            <v>406836</v>
          </cell>
        </row>
        <row r="3580">
          <cell r="D3580" t="str">
            <v>IG Monteria-79</v>
          </cell>
          <cell r="E3580" t="str">
            <v>Reja para ventanas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80" t="str">
            <v>m2</v>
          </cell>
          <cell r="G3580">
            <v>25</v>
          </cell>
          <cell r="H3580">
            <v>45204</v>
          </cell>
          <cell r="I3580">
            <v>1130100</v>
          </cell>
        </row>
        <row r="3581">
          <cell r="D3581" t="str">
            <v>AS Barranquilla-94</v>
          </cell>
          <cell r="E3581" t="str">
            <v>Reja para ventanas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81" t="str">
            <v>m2</v>
          </cell>
          <cell r="G3581">
            <v>25</v>
          </cell>
          <cell r="H3581">
            <v>45204</v>
          </cell>
          <cell r="I3581">
            <v>1130100</v>
          </cell>
        </row>
        <row r="3582">
          <cell r="D3582" t="str">
            <v>AS Acacias-479</v>
          </cell>
          <cell r="E3582" t="str">
            <v>Reja para ventanas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82" t="str">
            <v>m2</v>
          </cell>
          <cell r="G3582">
            <v>25</v>
          </cell>
          <cell r="H3582">
            <v>45204</v>
          </cell>
          <cell r="I3582">
            <v>1130100</v>
          </cell>
        </row>
        <row r="3583">
          <cell r="D3583" t="str">
            <v>AS Acacias-616</v>
          </cell>
          <cell r="E3583" t="str">
            <v>Reja para ventanas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83" t="str">
            <v>m2</v>
          </cell>
          <cell r="G3583">
            <v>12</v>
          </cell>
          <cell r="H3583">
            <v>45204</v>
          </cell>
          <cell r="I3583">
            <v>542448</v>
          </cell>
        </row>
        <row r="3584">
          <cell r="D3584" t="str">
            <v>IG Valledupar-162</v>
          </cell>
          <cell r="E3584" t="str">
            <v>Reja para ventanas tipo "Bancaria", con varilla lisa cuadrada de acero de 9,0mm, verticales separados 10cm a ejes; horizontales separados 20cm a ejes y dispuestos de manera intercalada, según planos de detalle y despiece. Incluye soldaduras, pernos de anclajes y complementarios, suministro, fabricación, montaje, anticorrosivo aplicado en dos (2) capas. NO incluye pintura de acabado.</v>
          </cell>
          <cell r="F3584" t="str">
            <v>m2</v>
          </cell>
          <cell r="G3584">
            <v>12</v>
          </cell>
          <cell r="H3584">
            <v>45204</v>
          </cell>
          <cell r="I3584">
            <v>542448</v>
          </cell>
        </row>
        <row r="3585">
          <cell r="D3585" t="str">
            <v>IG Medellin Pedregal-49</v>
          </cell>
          <cell r="E3585" t="str">
            <v>Rejilla metálica en hierro fundido a.=30cm e.=3cm, hierro grado 60-40-18 según ASTM A-536, formación nodular, del tipo suministrado por REJINCOL o equivalente de igual calidad o superior. Incluye suministro e instalación. NO incluye marcos o alistamiento de superficies</v>
          </cell>
          <cell r="F3585" t="str">
            <v>ml</v>
          </cell>
          <cell r="G3585">
            <v>8.5</v>
          </cell>
          <cell r="H3585">
            <v>659571</v>
          </cell>
          <cell r="I3585">
            <v>5606353.5</v>
          </cell>
        </row>
        <row r="3586">
          <cell r="D3586" t="str">
            <v>IG Itagui-52</v>
          </cell>
          <cell r="E3586" t="str">
            <v>Rejilla metálica en hierro fundido a.=30cm e.=3cm, hierro grado 60-40-18 según ASTM A-536, formación nodular, del tipo suministrado por REJINCOL o equivalente de igual calidad o superior. Incluye suministro e instalación. NO incluye marcos o alistamiento de superficies</v>
          </cell>
          <cell r="F3586" t="str">
            <v>ml</v>
          </cell>
          <cell r="G3586">
            <v>15</v>
          </cell>
          <cell r="H3586">
            <v>659571</v>
          </cell>
          <cell r="I3586">
            <v>9893565</v>
          </cell>
        </row>
        <row r="3587">
          <cell r="D3587" t="str">
            <v>IG Medellin Bellavista-50</v>
          </cell>
          <cell r="E3587" t="str">
            <v>Rejilla metálica en hierro fundido a.=30cm e.=3cm, hierro grado 60-40-18 según ASTM A-536, formación nodular, del tipo suministrado por REJINCOL o equivalente de igual calidad o superior. Incluye suministro e instalación. NO incluye marcos o alistamiento de superficies</v>
          </cell>
          <cell r="F3587" t="str">
            <v>ml</v>
          </cell>
          <cell r="G3587">
            <v>130</v>
          </cell>
          <cell r="H3587">
            <v>659571</v>
          </cell>
          <cell r="I3587">
            <v>85744230</v>
          </cell>
        </row>
        <row r="3588">
          <cell r="D3588" t="str">
            <v>IG Bogota la Picota-41</v>
          </cell>
          <cell r="E3588" t="str">
            <v>Rejilla para cárcamo fabricada en ángulos de acero de 3/4"x1/8" tanto para el marco como para los elementos horizontales, conformando módulos de 1,00x0,35m (L x a), cada horizontal distanciado entre ejes a 3,5cm, según planos de detalle y despiece. Incluye soldaduras, pernos de anclajes y complementarios, suministro, fabricación, montaje, anticorrosivo aplicado en dos (2) capas, NO incluye pintura de acabado. El pago por m será medido en la longitud del cárcamo, no en la longitud de las piezas</v>
          </cell>
          <cell r="F3588" t="str">
            <v>ml</v>
          </cell>
          <cell r="G3588">
            <v>24</v>
          </cell>
          <cell r="H3588">
            <v>32500</v>
          </cell>
          <cell r="I3588">
            <v>780000</v>
          </cell>
        </row>
        <row r="3589">
          <cell r="D3589" t="str">
            <v>AS Cartagena-231</v>
          </cell>
          <cell r="E3589" t="str">
            <v>Rejilla para cárcamo fabricada en ángulos de acero de 3/4"x1/8" tanto para el marco como para los elementos horizontales, conformando módulos de 1,00x0,35m (L x a), cada horizontal distanciado entre ejes a 3,5cm, según planos de detalle y despiece. Incluye soldaduras, pernos de anclajes y complementarios, suministro, fabricación, montaje, anticorrosivo aplicado en dos (2) capas, NO incluye pintura de acabado. El pago por m será medido en la longitud del cárcamo, no en la longitud de las piezas</v>
          </cell>
          <cell r="F3589" t="str">
            <v>ml</v>
          </cell>
          <cell r="G3589">
            <v>10</v>
          </cell>
          <cell r="H3589">
            <v>32500</v>
          </cell>
          <cell r="I3589">
            <v>325000</v>
          </cell>
        </row>
        <row r="3590">
          <cell r="D3590" t="str">
            <v>AS Acacias-323</v>
          </cell>
          <cell r="E3590" t="str">
            <v>Rejilla Prefabricada en Concreto Reforzado</v>
          </cell>
          <cell r="F3590" t="str">
            <v>un</v>
          </cell>
          <cell r="G3590">
            <v>120</v>
          </cell>
          <cell r="H3590">
            <v>170052</v>
          </cell>
          <cell r="I3590">
            <v>20406240</v>
          </cell>
        </row>
        <row r="3591">
          <cell r="D3591" t="str">
            <v>AS Tumaco-152</v>
          </cell>
          <cell r="E3591" t="str">
            <v>Rejilla Prefabricada en Concreto Reforzado</v>
          </cell>
          <cell r="F3591" t="str">
            <v>un</v>
          </cell>
          <cell r="G3591">
            <v>280</v>
          </cell>
          <cell r="H3591">
            <v>170052</v>
          </cell>
          <cell r="I3591">
            <v>47614560</v>
          </cell>
        </row>
        <row r="3592">
          <cell r="D3592" t="str">
            <v>AS Bogota Picota-145</v>
          </cell>
          <cell r="E3592" t="str">
            <v>Rejillas de piso metálica en aluminio con sosco 200x200x150mm (a x f x sifón), tipo tradicional de COLREJILLAS o equivalente de igual calidad o superior. Incluye instalación y emboquille</v>
          </cell>
          <cell r="F3592" t="str">
            <v>un</v>
          </cell>
          <cell r="G3592">
            <v>62</v>
          </cell>
          <cell r="H3592">
            <v>21500</v>
          </cell>
          <cell r="I3592">
            <v>1333000</v>
          </cell>
        </row>
        <row r="3593">
          <cell r="D3593" t="str">
            <v>IG Leticia-127</v>
          </cell>
          <cell r="E3593" t="str">
            <v>Rejillas de piso metálica en aluminio con sosco 20x20cm, tipo anticucarachas. Incluye instalación y emboquille</v>
          </cell>
          <cell r="F3593" t="str">
            <v>un</v>
          </cell>
          <cell r="G3593">
            <v>20</v>
          </cell>
          <cell r="H3593">
            <v>21500</v>
          </cell>
          <cell r="I3593">
            <v>430000</v>
          </cell>
        </row>
        <row r="3594">
          <cell r="D3594" t="str">
            <v>AS Itagui-79</v>
          </cell>
          <cell r="E3594" t="str">
            <v>Rejillas de piso metálica en aluminio con sosco 20x20cm, tipo anticucarachas. Incluye instalación y emboquille</v>
          </cell>
          <cell r="F3594" t="str">
            <v>un</v>
          </cell>
          <cell r="G3594">
            <v>8</v>
          </cell>
          <cell r="H3594">
            <v>21500</v>
          </cell>
          <cell r="I3594">
            <v>172000</v>
          </cell>
        </row>
        <row r="3595">
          <cell r="D3595" t="str">
            <v>AS Medellin Pedregal-48</v>
          </cell>
          <cell r="E3595" t="str">
            <v>Rejillas de piso metálica en aluminio con sosco 20x20cm, tipo anticucarachas. Incluye instalación y emboquille</v>
          </cell>
          <cell r="F3595" t="str">
            <v>un</v>
          </cell>
          <cell r="G3595">
            <v>8</v>
          </cell>
          <cell r="H3595">
            <v>21500</v>
          </cell>
          <cell r="I3595">
            <v>172000</v>
          </cell>
        </row>
        <row r="3596">
          <cell r="D3596" t="str">
            <v>AS Cartagena-254</v>
          </cell>
          <cell r="E3596" t="str">
            <v>Rejillas de piso metálica en aluminio con sosco 4"x3", tipo anticucarachas de COLREJILLAS o equivalente de igual calidad o superior. Incluye instalación y emboquille.</v>
          </cell>
          <cell r="F3596" t="str">
            <v>un</v>
          </cell>
          <cell r="G3596">
            <v>6</v>
          </cell>
          <cell r="H3596">
            <v>14649</v>
          </cell>
          <cell r="I3596">
            <v>87894</v>
          </cell>
        </row>
        <row r="3597">
          <cell r="D3597" t="str">
            <v>IG Valledupar-55</v>
          </cell>
          <cell r="E3597" t="str">
            <v>Rejillas de piso metálica en aluminio con sosco 4"x3", tipo anticucarachas de COLREJILLAS o equivalente de igual calidad o superior. Incluye instalación y emboquille.</v>
          </cell>
          <cell r="F3597" t="str">
            <v>un</v>
          </cell>
          <cell r="G3597">
            <v>26</v>
          </cell>
          <cell r="H3597">
            <v>14649</v>
          </cell>
          <cell r="I3597">
            <v>380874</v>
          </cell>
        </row>
        <row r="3598">
          <cell r="D3598" t="str">
            <v>IG Combita-34</v>
          </cell>
          <cell r="E3598" t="str">
            <v>Rejillas de piso metálica en aluminio con sosco 4"x3", tipo anticucarachas. Incluye instalación y emboquille</v>
          </cell>
          <cell r="F3598" t="str">
            <v>un</v>
          </cell>
          <cell r="G3598">
            <v>79</v>
          </cell>
          <cell r="H3598">
            <v>14649</v>
          </cell>
          <cell r="I3598">
            <v>1157271</v>
          </cell>
        </row>
        <row r="3599">
          <cell r="D3599" t="str">
            <v>IG Tunja-56</v>
          </cell>
          <cell r="E3599" t="str">
            <v>Rejillas de piso metálica en aluminio con sosco 4"x3", tipo anticucarachas. Incluye instalación y emboquille</v>
          </cell>
          <cell r="F3599" t="str">
            <v>un</v>
          </cell>
          <cell r="G3599">
            <v>5</v>
          </cell>
          <cell r="H3599">
            <v>14649</v>
          </cell>
          <cell r="I3599">
            <v>73245</v>
          </cell>
        </row>
        <row r="3600">
          <cell r="D3600" t="str">
            <v>IG Tunja-183</v>
          </cell>
          <cell r="E3600" t="str">
            <v>Rejillas de piso metálica en aluminio con sosco 4"x3", tipo anticucarachas. Incluye instalación y emboquille</v>
          </cell>
          <cell r="F3600" t="str">
            <v>un</v>
          </cell>
          <cell r="G3600">
            <v>1</v>
          </cell>
          <cell r="H3600">
            <v>14649</v>
          </cell>
          <cell r="I3600">
            <v>14649</v>
          </cell>
        </row>
        <row r="3601">
          <cell r="D3601" t="str">
            <v>AS Acacias-194</v>
          </cell>
          <cell r="E3601" t="str">
            <v>Rejillas de piso metálica en aluminio y bronce con sosco 100x100x75-40mm (a x f x sifón), tipo anticucarachas de COLREJILLAS o equivalente de igual calidad o superior. Incluye instalación y emboquille</v>
          </cell>
          <cell r="F3601" t="str">
            <v>un</v>
          </cell>
          <cell r="G3601">
            <v>16</v>
          </cell>
          <cell r="H3601">
            <v>31500</v>
          </cell>
          <cell r="I3601">
            <v>504000</v>
          </cell>
        </row>
        <row r="3602">
          <cell r="D3602" t="str">
            <v>AS Bucaramanga-304</v>
          </cell>
          <cell r="E3602" t="str">
            <v>Rejillas de piso metálica en aluminio y bronce con sosco 100x100x75-40mm (a x f x sifón), tipo anticucarachas de COLREJILLAS o equivalente de igual calidad o superior. Incluye instalación y emboquille</v>
          </cell>
          <cell r="F3602" t="str">
            <v>un</v>
          </cell>
          <cell r="G3602">
            <v>21</v>
          </cell>
          <cell r="H3602">
            <v>31500</v>
          </cell>
          <cell r="I3602">
            <v>661500</v>
          </cell>
        </row>
        <row r="3603">
          <cell r="D3603" t="str">
            <v>AS Bogota Salud Mental-340</v>
          </cell>
          <cell r="E3603" t="str">
            <v>Rejillas de piso metálica en aluminio y bronce con sosco 100x100x75-40mm (a x f x sifón), tipo anticucarachas de COLREJILLAS o equivalente de igual calidad o superior. Incluye instalación y emboquille</v>
          </cell>
          <cell r="F3603" t="str">
            <v>un</v>
          </cell>
          <cell r="G3603">
            <v>18</v>
          </cell>
          <cell r="H3603">
            <v>31500</v>
          </cell>
          <cell r="I3603">
            <v>567000</v>
          </cell>
        </row>
        <row r="3604">
          <cell r="D3604" t="str">
            <v>AS Tumaco-382</v>
          </cell>
          <cell r="E3604" t="str">
            <v>Rejillas de piso metálica en aluminio y bronce con sosco 100x100x75-40mm (a x f x sifón), tipo anticucarachas de COLREJILLAS o equivalente de igual calidad o superior. Incluye instalación y emboquille</v>
          </cell>
          <cell r="F3604" t="str">
            <v>un</v>
          </cell>
          <cell r="G3604">
            <v>11</v>
          </cell>
          <cell r="H3604">
            <v>31500</v>
          </cell>
          <cell r="I3604">
            <v>346500</v>
          </cell>
        </row>
        <row r="3605">
          <cell r="D3605" t="str">
            <v>AS Apartado-370</v>
          </cell>
          <cell r="E3605" t="str">
            <v>Rejillas de piso metálica en aluminio y bronce con sosco 100x100x75-40mm (a x f x sifón), tipo anticucarachas de COLREJILLAS o equivalente de igual calidad o superior. Incluye instalación y emboquille</v>
          </cell>
          <cell r="F3605" t="str">
            <v>un</v>
          </cell>
          <cell r="G3605">
            <v>16</v>
          </cell>
          <cell r="H3605">
            <v>31500</v>
          </cell>
          <cell r="I3605">
            <v>504000</v>
          </cell>
        </row>
        <row r="3606">
          <cell r="D3606" t="str">
            <v>IG Bogota la Picota-51</v>
          </cell>
          <cell r="E3606" t="str">
            <v>Rejillas de piso plástica con sosco 3"x2", tipo anticucarachas de COLREJILLAS o equivalente de igual calidad o superior. Incluye instalación y emboquille</v>
          </cell>
          <cell r="F3606" t="str">
            <v>un</v>
          </cell>
          <cell r="G3606">
            <v>4</v>
          </cell>
          <cell r="H3606">
            <v>6000</v>
          </cell>
          <cell r="I3606">
            <v>24000</v>
          </cell>
        </row>
        <row r="3607">
          <cell r="D3607" t="str">
            <v>AS Puerto Triunfo-56</v>
          </cell>
          <cell r="E3607" t="str">
            <v>Rejillas de piso plástica con sosco 3"x2", tipo anticucarachas de COLREJILLAS o equivalente de igual calidad o superior. Incluye instalación y emboquille</v>
          </cell>
          <cell r="F3607" t="str">
            <v>un</v>
          </cell>
          <cell r="G3607">
            <v>4</v>
          </cell>
          <cell r="H3607">
            <v>6000</v>
          </cell>
          <cell r="I3607">
            <v>24000</v>
          </cell>
        </row>
        <row r="3608">
          <cell r="D3608" t="str">
            <v>AS Bogota Buen Pastor-307</v>
          </cell>
          <cell r="E3608" t="str">
            <v>Rejillas de piso plástica con sosco 3"x2", tipo anticucarachas de COLREJILLAS o equivalente de igual calidad o superior. Incluye instalación y emboquille</v>
          </cell>
          <cell r="F3608" t="str">
            <v>un</v>
          </cell>
          <cell r="G3608">
            <v>8</v>
          </cell>
          <cell r="H3608">
            <v>6000</v>
          </cell>
          <cell r="I3608">
            <v>48000</v>
          </cell>
        </row>
        <row r="3609">
          <cell r="D3609" t="str">
            <v>IG Valledupar-54</v>
          </cell>
          <cell r="E3609" t="str">
            <v>Rejillas de piso plástica con sosco 3"x2", tipo anticucarachas de COLREJILLAS o equivalente de igual calidad o superior. Incluye instalación y emboquille</v>
          </cell>
          <cell r="F3609" t="str">
            <v>un</v>
          </cell>
          <cell r="G3609">
            <v>157</v>
          </cell>
          <cell r="H3609">
            <v>6000</v>
          </cell>
          <cell r="I3609">
            <v>942000</v>
          </cell>
        </row>
        <row r="3610">
          <cell r="D3610" t="str">
            <v>IG Medellin Pedregal-48</v>
          </cell>
          <cell r="E3610" t="str">
            <v>Rejillas de piso plástica con sosco 3"x2", tipo anticucarachas. Incluye instalación y emboquille</v>
          </cell>
          <cell r="F3610" t="str">
            <v>un</v>
          </cell>
          <cell r="G3610">
            <v>25</v>
          </cell>
          <cell r="H3610">
            <v>6000</v>
          </cell>
          <cell r="I3610">
            <v>150000</v>
          </cell>
        </row>
        <row r="3611">
          <cell r="D3611" t="str">
            <v>IG Itagui-51</v>
          </cell>
          <cell r="E3611" t="str">
            <v>Rejillas de piso plástica con sosco 3"x2", tipo anticucarachas. Incluye instalación y emboquille</v>
          </cell>
          <cell r="F3611" t="str">
            <v>un</v>
          </cell>
          <cell r="G3611">
            <v>73</v>
          </cell>
          <cell r="H3611">
            <v>6000</v>
          </cell>
          <cell r="I3611">
            <v>438000</v>
          </cell>
        </row>
        <row r="3612">
          <cell r="D3612" t="str">
            <v>IG Apartado-45</v>
          </cell>
          <cell r="E3612" t="str">
            <v>Rejillas de piso plástica con sosco 3"x2", tipo anticucarachas. Incluye instalación y emboquille</v>
          </cell>
          <cell r="F3612" t="str">
            <v>un</v>
          </cell>
          <cell r="G3612">
            <v>45</v>
          </cell>
          <cell r="H3612">
            <v>6000</v>
          </cell>
          <cell r="I3612">
            <v>270000</v>
          </cell>
        </row>
        <row r="3613">
          <cell r="D3613" t="str">
            <v>IG Medellin Bellavista-49</v>
          </cell>
          <cell r="E3613" t="str">
            <v>Rejillas de piso plástica con sosco 3"x2", tipo anticucarachas. Incluye instalación y emboquille</v>
          </cell>
          <cell r="F3613" t="str">
            <v>un</v>
          </cell>
          <cell r="G3613">
            <v>36</v>
          </cell>
          <cell r="H3613">
            <v>6000</v>
          </cell>
          <cell r="I3613">
            <v>216000</v>
          </cell>
        </row>
        <row r="3614">
          <cell r="D3614" t="str">
            <v>IG Bogota La Modelo-44</v>
          </cell>
          <cell r="E3614" t="str">
            <v>Rejillas de piso plástica con sosco 3"x2", tipo anticucarachas. Incluye instalación y emboquille</v>
          </cell>
          <cell r="F3614" t="str">
            <v>un</v>
          </cell>
          <cell r="G3614">
            <v>12</v>
          </cell>
          <cell r="H3614">
            <v>6000</v>
          </cell>
          <cell r="I3614">
            <v>72000</v>
          </cell>
        </row>
        <row r="3615">
          <cell r="D3615" t="str">
            <v>IG Bogota La Modelo-103</v>
          </cell>
          <cell r="E3615" t="str">
            <v>Rejillas de piso plástica con sosco 3"x2", tipo anticucarachas. Incluye instalación y emboquille</v>
          </cell>
          <cell r="F3615" t="str">
            <v>un</v>
          </cell>
          <cell r="G3615">
            <v>48</v>
          </cell>
          <cell r="H3615">
            <v>6000</v>
          </cell>
          <cell r="I3615">
            <v>288000</v>
          </cell>
        </row>
        <row r="3616">
          <cell r="D3616" t="str">
            <v>IG Bogota La Modelo-160</v>
          </cell>
          <cell r="E3616" t="str">
            <v>Rejillas de piso plástica con sosco 3"x2", tipo anticucarachas. Incluye instalación y emboquille</v>
          </cell>
          <cell r="F3616" t="str">
            <v>un</v>
          </cell>
          <cell r="G3616">
            <v>6</v>
          </cell>
          <cell r="H3616">
            <v>6000</v>
          </cell>
          <cell r="I3616">
            <v>36000</v>
          </cell>
        </row>
        <row r="3617">
          <cell r="D3617" t="str">
            <v>IG Magangue-51</v>
          </cell>
          <cell r="E3617" t="str">
            <v>Rejillas de piso plástica con sosco 3"x2", tipo anticucarachas. Incluye instalación y emboquille</v>
          </cell>
          <cell r="F3617" t="str">
            <v>un</v>
          </cell>
          <cell r="G3617">
            <v>5</v>
          </cell>
          <cell r="H3617">
            <v>6000</v>
          </cell>
          <cell r="I3617">
            <v>30000</v>
          </cell>
        </row>
        <row r="3618">
          <cell r="D3618" t="str">
            <v>IG Cartagena-43</v>
          </cell>
          <cell r="E3618" t="str">
            <v>Rejillas de piso plástica con sosco 3"x2", tipo anticucarachas. Incluye instalación y emboquille</v>
          </cell>
          <cell r="F3618" t="str">
            <v>un</v>
          </cell>
          <cell r="G3618">
            <v>25</v>
          </cell>
          <cell r="H3618">
            <v>6000</v>
          </cell>
          <cell r="I3618">
            <v>150000</v>
          </cell>
        </row>
        <row r="3619">
          <cell r="D3619" t="str">
            <v>IG Combita-33</v>
          </cell>
          <cell r="E3619" t="str">
            <v>Rejillas de piso plástica con sosco 3"x2", tipo anticucarachas. Incluye instalación y emboquille</v>
          </cell>
          <cell r="F3619" t="str">
            <v>un</v>
          </cell>
          <cell r="G3619">
            <v>329</v>
          </cell>
          <cell r="H3619">
            <v>6000</v>
          </cell>
          <cell r="I3619">
            <v>1974000</v>
          </cell>
        </row>
        <row r="3620">
          <cell r="D3620" t="str">
            <v>IG Manizales EPMSC -87</v>
          </cell>
          <cell r="E3620" t="str">
            <v>Rejillas de piso plástica con sosco 3"x2", tipo anticucarachas. Incluye instalación y emboquille</v>
          </cell>
          <cell r="F3620" t="str">
            <v>un</v>
          </cell>
          <cell r="G3620">
            <v>52</v>
          </cell>
          <cell r="H3620">
            <v>6000</v>
          </cell>
          <cell r="I3620">
            <v>312000</v>
          </cell>
        </row>
        <row r="3621">
          <cell r="D3621" t="str">
            <v>IG Monteria-53</v>
          </cell>
          <cell r="E3621" t="str">
            <v>Rejillas de piso plástica con sosco 3"x2", tipo anticucarachas. Incluye instalación y emboquille</v>
          </cell>
          <cell r="F3621" t="str">
            <v>un</v>
          </cell>
          <cell r="G3621">
            <v>5</v>
          </cell>
          <cell r="H3621">
            <v>6000</v>
          </cell>
          <cell r="I3621">
            <v>30000</v>
          </cell>
        </row>
        <row r="3622">
          <cell r="D3622" t="str">
            <v>IG Pitalito-50</v>
          </cell>
          <cell r="E3622" t="str">
            <v>Rejillas de piso plástica con sosco 3"x2", tipo anticucarachas. Incluye instalación y emboquille</v>
          </cell>
          <cell r="F3622" t="str">
            <v>un</v>
          </cell>
          <cell r="G3622">
            <v>40</v>
          </cell>
          <cell r="H3622">
            <v>6000</v>
          </cell>
          <cell r="I3622">
            <v>240000</v>
          </cell>
        </row>
        <row r="3623">
          <cell r="D3623" t="str">
            <v>IG Neiva-37</v>
          </cell>
          <cell r="E3623" t="str">
            <v>Rejillas de piso plástica con sosco 3"x2", tipo anticucarachas. Incluye instalación y emboquille</v>
          </cell>
          <cell r="F3623" t="str">
            <v>un</v>
          </cell>
          <cell r="G3623">
            <v>60</v>
          </cell>
          <cell r="H3623">
            <v>6000</v>
          </cell>
          <cell r="I3623">
            <v>360000</v>
          </cell>
        </row>
        <row r="3624">
          <cell r="D3624" t="str">
            <v>IG Tumaco-75</v>
          </cell>
          <cell r="E3624" t="str">
            <v>Rejillas de piso plástica con sosco 3"x2", tipo anticucarachas. Incluye instalación y emboquille</v>
          </cell>
          <cell r="F3624" t="str">
            <v>un</v>
          </cell>
          <cell r="G3624">
            <v>20</v>
          </cell>
          <cell r="H3624">
            <v>6000</v>
          </cell>
          <cell r="I3624">
            <v>120000</v>
          </cell>
        </row>
        <row r="3625">
          <cell r="D3625" t="str">
            <v>IG Corozal-60</v>
          </cell>
          <cell r="E3625" t="str">
            <v>Rejillas de piso plástica con sosco 3"x2", tipo anticucarachas. Incluye instalación y emboquille</v>
          </cell>
          <cell r="F3625" t="str">
            <v>un</v>
          </cell>
          <cell r="G3625">
            <v>5</v>
          </cell>
          <cell r="H3625">
            <v>6000</v>
          </cell>
          <cell r="I3625">
            <v>30000</v>
          </cell>
        </row>
        <row r="3626">
          <cell r="D3626" t="str">
            <v>IG Aguachica-66</v>
          </cell>
          <cell r="E3626" t="str">
            <v>Rejillas de piso plástica con sosco 3"x2", tipo anticucarachas. Incluye instalación y emboquille</v>
          </cell>
          <cell r="F3626" t="str">
            <v>un</v>
          </cell>
          <cell r="G3626">
            <v>10</v>
          </cell>
          <cell r="H3626">
            <v>6000</v>
          </cell>
          <cell r="I3626">
            <v>60000</v>
          </cell>
        </row>
        <row r="3627">
          <cell r="D3627" t="str">
            <v>IG Chaparral-48</v>
          </cell>
          <cell r="E3627" t="str">
            <v>Rejillas de piso plástica con sosco 3"x2", tipo anticucarachas. Incluye instalación y emboquille</v>
          </cell>
          <cell r="F3627" t="str">
            <v>un</v>
          </cell>
          <cell r="G3627">
            <v>12</v>
          </cell>
          <cell r="H3627">
            <v>6000</v>
          </cell>
          <cell r="I3627">
            <v>72000</v>
          </cell>
        </row>
        <row r="3628">
          <cell r="D3628" t="str">
            <v xml:space="preserve"> AS Medellin Bellavista-79</v>
          </cell>
          <cell r="E3628" t="str">
            <v>Rejillas de piso plástica con sosco 3"x2", tipo anticucarachas. Incluye instalación y emboquille</v>
          </cell>
          <cell r="F3628" t="str">
            <v>un</v>
          </cell>
          <cell r="G3628">
            <v>4</v>
          </cell>
          <cell r="H3628">
            <v>6000</v>
          </cell>
          <cell r="I3628">
            <v>24000</v>
          </cell>
        </row>
        <row r="3629">
          <cell r="D3629" t="str">
            <v>AS Itagui-77</v>
          </cell>
          <cell r="E3629" t="str">
            <v>Rejillas de piso plástica con sosco 3"x2", tipo anticucarachas. Incluye instalación y emboquille</v>
          </cell>
          <cell r="F3629" t="str">
            <v>un</v>
          </cell>
          <cell r="G3629">
            <v>8</v>
          </cell>
          <cell r="H3629">
            <v>6000</v>
          </cell>
          <cell r="I3629">
            <v>48000</v>
          </cell>
        </row>
        <row r="3630">
          <cell r="D3630" t="str">
            <v>AS Medellin Pedregal-46</v>
          </cell>
          <cell r="E3630" t="str">
            <v>Rejillas de piso plástica con sosco 3"x2", tipo anticucarachas. Incluye instalación y emboquille</v>
          </cell>
          <cell r="F3630" t="str">
            <v>un</v>
          </cell>
          <cell r="G3630">
            <v>8</v>
          </cell>
          <cell r="H3630">
            <v>6000</v>
          </cell>
          <cell r="I3630">
            <v>48000</v>
          </cell>
        </row>
        <row r="3631">
          <cell r="D3631" t="str">
            <v>AS Barranquilla-53</v>
          </cell>
          <cell r="E3631" t="str">
            <v>Rejillas de piso plástica con sosco 3"x2", tipo anticucarachas. Incluye instalación y emboquille</v>
          </cell>
          <cell r="F3631" t="str">
            <v>un</v>
          </cell>
          <cell r="G3631">
            <v>50</v>
          </cell>
          <cell r="H3631">
            <v>6000</v>
          </cell>
          <cell r="I3631">
            <v>300000</v>
          </cell>
        </row>
        <row r="3632">
          <cell r="D3632" t="str">
            <v>AS Acacias-428</v>
          </cell>
          <cell r="E3632" t="str">
            <v>Rejillas de piso plástica con sosco 3"x2", tipo anticucarachas. Incluye instalación y emboquille</v>
          </cell>
          <cell r="F3632" t="str">
            <v>un</v>
          </cell>
          <cell r="G3632">
            <v>3</v>
          </cell>
          <cell r="H3632">
            <v>6000</v>
          </cell>
          <cell r="I3632">
            <v>18000</v>
          </cell>
        </row>
        <row r="3633">
          <cell r="D3633" t="str">
            <v>AS Acacias-564</v>
          </cell>
          <cell r="E3633" t="str">
            <v>Rejillas de piso plástica con sosco 3"x2", tipo anticucarachas. Incluye instalación y emboquille</v>
          </cell>
          <cell r="F3633" t="str">
            <v>un</v>
          </cell>
          <cell r="G3633">
            <v>8</v>
          </cell>
          <cell r="H3633">
            <v>6000</v>
          </cell>
          <cell r="I3633">
            <v>48000</v>
          </cell>
        </row>
        <row r="3634">
          <cell r="D3634" t="str">
            <v>AS Acacias-700</v>
          </cell>
          <cell r="E3634" t="str">
            <v>Rejillas de piso plástica con sosco 3"x2", tipo anticucarachas. Incluye instalación y emboquille</v>
          </cell>
          <cell r="F3634" t="str">
            <v>un</v>
          </cell>
          <cell r="G3634">
            <v>8</v>
          </cell>
          <cell r="H3634">
            <v>6000</v>
          </cell>
          <cell r="I3634">
            <v>48000</v>
          </cell>
        </row>
        <row r="3635">
          <cell r="D3635" t="str">
            <v>AS Bogota Area Sanidad-102</v>
          </cell>
          <cell r="E3635" t="str">
            <v>Rejillas de piso plástica con sosco 3"x2", tipo anticucarachas. Incluye instalación y emboquille</v>
          </cell>
          <cell r="F3635" t="str">
            <v>un</v>
          </cell>
          <cell r="G3635">
            <v>18</v>
          </cell>
          <cell r="H3635">
            <v>6000</v>
          </cell>
          <cell r="I3635">
            <v>108000</v>
          </cell>
        </row>
        <row r="3636">
          <cell r="D3636" t="str">
            <v>IG Tumaco-77</v>
          </cell>
          <cell r="E3636" t="str">
            <v>Rejillas de ventilación plástica 20x20 cm. Incluye instalación y emboquille</v>
          </cell>
          <cell r="F3636" t="str">
            <v>un</v>
          </cell>
          <cell r="G3636">
            <v>10</v>
          </cell>
          <cell r="H3636">
            <v>8148</v>
          </cell>
          <cell r="I3636">
            <v>81480</v>
          </cell>
        </row>
        <row r="3637">
          <cell r="D3637" t="str">
            <v>IG Aguachica-67</v>
          </cell>
          <cell r="E3637" t="str">
            <v>Rejillas de ventilación plástica 20x20 cm. Incluye instalación y emboquille</v>
          </cell>
          <cell r="F3637" t="str">
            <v>un</v>
          </cell>
          <cell r="G3637">
            <v>15</v>
          </cell>
          <cell r="H3637">
            <v>8148</v>
          </cell>
          <cell r="I3637">
            <v>122220</v>
          </cell>
        </row>
        <row r="3638">
          <cell r="D3638" t="str">
            <v xml:space="preserve"> AS Medellin Bellavista-81</v>
          </cell>
          <cell r="E3638" t="str">
            <v>Rejillas de ventilación plástica 20x20 cm. Incluye instalación y emboquille</v>
          </cell>
          <cell r="F3638" t="str">
            <v>un</v>
          </cell>
          <cell r="G3638">
            <v>18</v>
          </cell>
          <cell r="H3638">
            <v>8148</v>
          </cell>
          <cell r="I3638">
            <v>146664</v>
          </cell>
        </row>
        <row r="3639">
          <cell r="D3639" t="str">
            <v>AS Itagui-78</v>
          </cell>
          <cell r="E3639" t="str">
            <v>Rejillas de ventilación plástica 20x20 cm. Incluye instalación y emboquille</v>
          </cell>
          <cell r="F3639" t="str">
            <v>un</v>
          </cell>
          <cell r="G3639">
            <v>8</v>
          </cell>
          <cell r="H3639">
            <v>8148</v>
          </cell>
          <cell r="I3639">
            <v>65184</v>
          </cell>
        </row>
        <row r="3640">
          <cell r="D3640" t="str">
            <v>AS Puerto Triunfo-58</v>
          </cell>
          <cell r="E3640" t="str">
            <v>Rejillas de ventilación plástica 20x20 cm. Incluye instalación y emboquille</v>
          </cell>
          <cell r="F3640" t="str">
            <v>un</v>
          </cell>
          <cell r="G3640">
            <v>10</v>
          </cell>
          <cell r="H3640">
            <v>8148</v>
          </cell>
          <cell r="I3640">
            <v>81480</v>
          </cell>
        </row>
        <row r="3641">
          <cell r="D3641" t="str">
            <v>AS Medellin Pedregal-47</v>
          </cell>
          <cell r="E3641" t="str">
            <v>Rejillas de ventilación plástica 20x20 cm. Incluye instalación y emboquille</v>
          </cell>
          <cell r="F3641" t="str">
            <v>un</v>
          </cell>
          <cell r="G3641">
            <v>8</v>
          </cell>
          <cell r="H3641">
            <v>8148</v>
          </cell>
          <cell r="I3641">
            <v>65184</v>
          </cell>
        </row>
        <row r="3642">
          <cell r="D3642" t="str">
            <v>AS Barranquilla-55</v>
          </cell>
          <cell r="E3642" t="str">
            <v>Rejillas de ventilación plástica 20x20 cm. Incluye instalación y emboquille</v>
          </cell>
          <cell r="F3642" t="str">
            <v>un</v>
          </cell>
          <cell r="G3642">
            <v>25</v>
          </cell>
          <cell r="H3642">
            <v>8148</v>
          </cell>
          <cell r="I3642">
            <v>203700</v>
          </cell>
        </row>
        <row r="3643">
          <cell r="D3643" t="str">
            <v>AS Acacias-430</v>
          </cell>
          <cell r="E3643" t="str">
            <v>Rejillas de ventilación plástica 20x20 cm. Incluye instalación y emboquille</v>
          </cell>
          <cell r="F3643" t="str">
            <v>un</v>
          </cell>
          <cell r="G3643">
            <v>2</v>
          </cell>
          <cell r="H3643">
            <v>8148</v>
          </cell>
          <cell r="I3643">
            <v>16296</v>
          </cell>
        </row>
        <row r="3644">
          <cell r="D3644" t="str">
            <v>AS Acacias-566</v>
          </cell>
          <cell r="E3644" t="str">
            <v>Rejillas de ventilación plástica 20x20 cm. Incluye instalación y emboquille</v>
          </cell>
          <cell r="F3644" t="str">
            <v>un</v>
          </cell>
          <cell r="G3644">
            <v>2</v>
          </cell>
          <cell r="H3644">
            <v>8148</v>
          </cell>
          <cell r="I3644">
            <v>16296</v>
          </cell>
        </row>
        <row r="3645">
          <cell r="D3645" t="str">
            <v>AS Acacias-702</v>
          </cell>
          <cell r="E3645" t="str">
            <v>Rejillas de ventilación plástica 20x20 cm. Incluye instalación y emboquille</v>
          </cell>
          <cell r="F3645" t="str">
            <v>un</v>
          </cell>
          <cell r="G3645">
            <v>2</v>
          </cell>
          <cell r="H3645">
            <v>8148</v>
          </cell>
          <cell r="I3645">
            <v>16296</v>
          </cell>
        </row>
        <row r="3646">
          <cell r="D3646" t="str">
            <v>AS Bogota Area Sanidad-103</v>
          </cell>
          <cell r="E3646" t="str">
            <v>Rejillas de ventilación plástica 20x20 cm. Incluye instalación y emboquille</v>
          </cell>
          <cell r="F3646" t="str">
            <v>un</v>
          </cell>
          <cell r="G3646">
            <v>30</v>
          </cell>
          <cell r="H3646">
            <v>8148</v>
          </cell>
          <cell r="I3646">
            <v>244440</v>
          </cell>
        </row>
        <row r="3647">
          <cell r="D3647" t="str">
            <v>AS Bogota Salud Mental-287</v>
          </cell>
          <cell r="E3647" t="str">
            <v>Rejillas para Sumideros con anclaje a bordillo, medidas 1,75x0.35m, fabricada con marco y pisamalla en platina de acero 2"x1/8", malla expandida tipo IMT-30 Cerdos cal.14 de COLMALLAS o equivalente de igual calidad o superior, aseguramiento de la malla con puntos de soldadura tanto al marco como al pisamalla, según planos de detalle y despiece. Incluye soldaduras, pernos de anclajes y complementarios, suministro, fabricación, montaje, anticorrosivo aplicado en dos (2) capas. NO incluye pintura de acabado</v>
          </cell>
          <cell r="F3647" t="str">
            <v>un</v>
          </cell>
          <cell r="G3647">
            <v>30</v>
          </cell>
          <cell r="H3647">
            <v>84178</v>
          </cell>
          <cell r="I3647">
            <v>2525340</v>
          </cell>
        </row>
        <row r="3648">
          <cell r="D3648" t="str">
            <v>IG Bogota Optimiza-Picota -19</v>
          </cell>
          <cell r="E3648" t="str">
            <v xml:space="preserve">Relleno compactado y apisonado en capas de  0.20 mts con material seleccionado de la misma excavación. </v>
          </cell>
          <cell r="F3648" t="str">
            <v>m3</v>
          </cell>
          <cell r="G3648">
            <v>144.416</v>
          </cell>
          <cell r="H3648">
            <v>11000</v>
          </cell>
          <cell r="I3648">
            <v>1588576</v>
          </cell>
        </row>
        <row r="3649">
          <cell r="D3649" t="str">
            <v>AS Acacias-267</v>
          </cell>
          <cell r="E3649" t="str">
            <v xml:space="preserve">Relleno compactado y apisonado en capas de  0.20 mts con material seleccionado de la misma excavación. </v>
          </cell>
          <cell r="F3649" t="str">
            <v>m3</v>
          </cell>
          <cell r="G3649">
            <v>42.72</v>
          </cell>
          <cell r="H3649">
            <v>11000</v>
          </cell>
          <cell r="I3649">
            <v>469920</v>
          </cell>
        </row>
        <row r="3650">
          <cell r="D3650" t="str">
            <v>AS Bucaramanga-127</v>
          </cell>
          <cell r="E3650" t="str">
            <v xml:space="preserve">Relleno compactado y apisonado en capas de  0.20 mts con material seleccionado de la misma excavación. </v>
          </cell>
          <cell r="F3650" t="str">
            <v>m3</v>
          </cell>
          <cell r="G3650">
            <v>11.52</v>
          </cell>
          <cell r="H3650">
            <v>11000</v>
          </cell>
          <cell r="I3650">
            <v>126720</v>
          </cell>
        </row>
        <row r="3651">
          <cell r="D3651" t="str">
            <v>AS Tumaco-95</v>
          </cell>
          <cell r="E3651" t="str">
            <v xml:space="preserve">Relleno compactado y apisonado en capas de  0.20 mts con material seleccionado de la misma excavación. </v>
          </cell>
          <cell r="F3651" t="str">
            <v>m3</v>
          </cell>
          <cell r="G3651">
            <v>56</v>
          </cell>
          <cell r="H3651">
            <v>11000</v>
          </cell>
          <cell r="I3651">
            <v>616000</v>
          </cell>
        </row>
        <row r="3652">
          <cell r="D3652" t="str">
            <v>AS Apartado-87</v>
          </cell>
          <cell r="E3652" t="str">
            <v xml:space="preserve">Relleno compactado y apisonado en capas de  0.20 mts con material seleccionado de la misma excavación. </v>
          </cell>
          <cell r="F3652" t="str">
            <v>m3</v>
          </cell>
          <cell r="G3652">
            <v>65.28</v>
          </cell>
          <cell r="H3652">
            <v>11000</v>
          </cell>
          <cell r="I3652">
            <v>718080</v>
          </cell>
        </row>
        <row r="3653">
          <cell r="D3653" t="str">
            <v>IG Bogota Optimiza-Picota -18</v>
          </cell>
          <cell r="E3653" t="str">
            <v>Relleno en arena de peña para cama de tuberia y relleno inicial</v>
          </cell>
          <cell r="F3653" t="str">
            <v>m3</v>
          </cell>
          <cell r="G3653">
            <v>361.04</v>
          </cell>
          <cell r="H3653">
            <v>83818</v>
          </cell>
          <cell r="I3653">
            <v>30261650.719999999</v>
          </cell>
        </row>
        <row r="3654">
          <cell r="D3654" t="str">
            <v>AS Acacias-266</v>
          </cell>
          <cell r="E3654" t="str">
            <v>Relleno en arena de peña para cama de tuberia y relleno inicial</v>
          </cell>
          <cell r="F3654" t="str">
            <v>m3</v>
          </cell>
          <cell r="G3654">
            <v>85.44</v>
          </cell>
          <cell r="H3654">
            <v>83818</v>
          </cell>
          <cell r="I3654">
            <v>7161409.9199999999</v>
          </cell>
        </row>
        <row r="3655">
          <cell r="D3655" t="str">
            <v>AS Bucaramanga-126</v>
          </cell>
          <cell r="E3655" t="str">
            <v>Relleno en arena de peña para cama de tuberia y relleno inicial</v>
          </cell>
          <cell r="F3655" t="str">
            <v>m3</v>
          </cell>
          <cell r="G3655">
            <v>23.04</v>
          </cell>
          <cell r="H3655">
            <v>83818</v>
          </cell>
          <cell r="I3655">
            <v>1931166.72</v>
          </cell>
        </row>
        <row r="3656">
          <cell r="D3656" t="str">
            <v>AS Tumaco-94</v>
          </cell>
          <cell r="E3656" t="str">
            <v>Relleno en arena de peña para cama de tuberia y relleno inicial</v>
          </cell>
          <cell r="F3656" t="str">
            <v>m3</v>
          </cell>
          <cell r="G3656">
            <v>112</v>
          </cell>
          <cell r="H3656">
            <v>83818</v>
          </cell>
          <cell r="I3656">
            <v>9387616</v>
          </cell>
        </row>
        <row r="3657">
          <cell r="D3657" t="str">
            <v>AS Apartado-86</v>
          </cell>
          <cell r="E3657" t="str">
            <v>Relleno en arena de peña para cama de tuberia y relleno inicial</v>
          </cell>
          <cell r="F3657" t="str">
            <v>m3</v>
          </cell>
          <cell r="G3657">
            <v>130.56</v>
          </cell>
          <cell r="H3657">
            <v>83818</v>
          </cell>
          <cell r="I3657">
            <v>10943278.08</v>
          </cell>
        </row>
        <row r="3658">
          <cell r="D3658" t="str">
            <v>AS Bucaramanga-128</v>
          </cell>
          <cell r="E3658" t="str">
            <v>Relleno en material granular B-400</v>
          </cell>
          <cell r="F3658" t="str">
            <v>m3</v>
          </cell>
          <cell r="G3658">
            <v>37.5</v>
          </cell>
          <cell r="H3658">
            <v>87877</v>
          </cell>
          <cell r="I3658">
            <v>3295387.5</v>
          </cell>
        </row>
        <row r="3659">
          <cell r="D3659" t="str">
            <v>IG Bogota Optimiza-Picota -20</v>
          </cell>
          <cell r="E3659" t="str">
            <v>Relleno en material granular B-400</v>
          </cell>
          <cell r="F3659" t="str">
            <v>m3</v>
          </cell>
          <cell r="G3659">
            <v>436.18799999999999</v>
          </cell>
          <cell r="H3659">
            <v>87877</v>
          </cell>
          <cell r="I3659">
            <v>42497796.840000004</v>
          </cell>
        </row>
        <row r="3660">
          <cell r="D3660" t="str">
            <v>AS Acacias-268</v>
          </cell>
          <cell r="E3660" t="str">
            <v>Relleno en material granular B-400</v>
          </cell>
          <cell r="F3660" t="str">
            <v>m3</v>
          </cell>
          <cell r="G3660">
            <v>131.1</v>
          </cell>
          <cell r="H3660">
            <v>87877</v>
          </cell>
          <cell r="I3660">
            <v>12773073</v>
          </cell>
        </row>
        <row r="3661">
          <cell r="D3661" t="str">
            <v>AS Tumaco-96</v>
          </cell>
          <cell r="E3661" t="str">
            <v>Relleno en material granular B-400</v>
          </cell>
          <cell r="F3661" t="str">
            <v>m3</v>
          </cell>
          <cell r="G3661">
            <v>170.94</v>
          </cell>
          <cell r="H3661">
            <v>87877</v>
          </cell>
          <cell r="I3661">
            <v>16654684.199999999</v>
          </cell>
        </row>
        <row r="3662">
          <cell r="D3662" t="str">
            <v>AS Apartado-88</v>
          </cell>
          <cell r="E3662" t="str">
            <v>Relleno en material granular B-400</v>
          </cell>
          <cell r="F3662" t="str">
            <v>m3</v>
          </cell>
          <cell r="G3662">
            <v>198.78</v>
          </cell>
          <cell r="H3662">
            <v>87877</v>
          </cell>
          <cell r="I3662">
            <v>19367135.399999999</v>
          </cell>
        </row>
        <row r="3663">
          <cell r="D3663" t="str">
            <v>IG Medellin Pedregal-143</v>
          </cell>
          <cell r="E3663" t="str">
            <v>Relleno manual con arena de rio e.=10,0cm. Incluye extendido y compactación</v>
          </cell>
          <cell r="F3663" t="str">
            <v>m2</v>
          </cell>
          <cell r="G3663">
            <v>125</v>
          </cell>
          <cell r="H3663">
            <v>16915</v>
          </cell>
          <cell r="I3663">
            <v>2114375</v>
          </cell>
        </row>
        <row r="3664">
          <cell r="D3664" t="str">
            <v>AS Barranquilla-87</v>
          </cell>
          <cell r="E3664" t="str">
            <v>Relleno manual con arena de rio e.=5,0cm. Incluye extendido y compactación</v>
          </cell>
          <cell r="F3664" t="str">
            <v>m2</v>
          </cell>
          <cell r="G3664">
            <v>95</v>
          </cell>
          <cell r="H3664">
            <v>8633</v>
          </cell>
          <cell r="I3664">
            <v>820135</v>
          </cell>
        </row>
        <row r="3665">
          <cell r="D3665" t="str">
            <v>AS Acacias-453</v>
          </cell>
          <cell r="E3665" t="str">
            <v>Relleno manual con arena de rio e.=5,0cm. Incluye extendido y compactación</v>
          </cell>
          <cell r="F3665" t="str">
            <v>m2</v>
          </cell>
          <cell r="G3665">
            <v>25</v>
          </cell>
          <cell r="H3665">
            <v>8633</v>
          </cell>
          <cell r="I3665">
            <v>215825</v>
          </cell>
        </row>
        <row r="3666">
          <cell r="D3666" t="str">
            <v>AS Acacias-589</v>
          </cell>
          <cell r="E3666" t="str">
            <v>Relleno manual con arena de rio e.=5,0cm. Incluye extendido y compactación</v>
          </cell>
          <cell r="F3666" t="str">
            <v>m2</v>
          </cell>
          <cell r="G3666">
            <v>25</v>
          </cell>
          <cell r="H3666">
            <v>8633</v>
          </cell>
          <cell r="I3666">
            <v>215825</v>
          </cell>
        </row>
        <row r="3667">
          <cell r="D3667" t="str">
            <v>AS Acacias-725</v>
          </cell>
          <cell r="E3667" t="str">
            <v>Relleno manual con arena de rio e.=5,0cm. Incluye extendido y compactación</v>
          </cell>
          <cell r="F3667" t="str">
            <v>m2</v>
          </cell>
          <cell r="G3667">
            <v>25</v>
          </cell>
          <cell r="H3667">
            <v>8633</v>
          </cell>
          <cell r="I3667">
            <v>215825</v>
          </cell>
        </row>
        <row r="3668">
          <cell r="D3668" t="str">
            <v>IG Cartagena-68</v>
          </cell>
          <cell r="E3668" t="str">
            <v>Relleno manual con arena de rio e.=5,0cm. Incluye extendido y compactación. Para cama de arena de los tubos</v>
          </cell>
          <cell r="F3668" t="str">
            <v>m2</v>
          </cell>
          <cell r="G3668">
            <v>20</v>
          </cell>
          <cell r="H3668">
            <v>8633</v>
          </cell>
          <cell r="I3668">
            <v>172660</v>
          </cell>
        </row>
        <row r="3669">
          <cell r="D3669" t="str">
            <v>IG Cartagena-69</v>
          </cell>
          <cell r="E3669" t="str">
            <v>Relleno manual con material ordinario de la excavación. Incluye extendido, humedecimiento y compactación</v>
          </cell>
          <cell r="F3669" t="str">
            <v>m3</v>
          </cell>
          <cell r="G3669">
            <v>320</v>
          </cell>
          <cell r="H3669">
            <v>9247</v>
          </cell>
          <cell r="I3669">
            <v>2959040</v>
          </cell>
        </row>
        <row r="3670">
          <cell r="D3670" t="str">
            <v>IG Medellin Pedregal-142</v>
          </cell>
          <cell r="E3670" t="str">
            <v>Relleno manual con material ordinario de la excavación. Incluye extendido, humedecimiento y compactación</v>
          </cell>
          <cell r="F3670" t="str">
            <v>m3</v>
          </cell>
          <cell r="G3670">
            <v>112.5</v>
          </cell>
          <cell r="H3670">
            <v>10247</v>
          </cell>
          <cell r="I3670">
            <v>1152788</v>
          </cell>
        </row>
        <row r="3671">
          <cell r="D3671" t="str">
            <v>AS Bogota Salud Mental-88</v>
          </cell>
          <cell r="E3671" t="str">
            <v>Relleno manual con material ordinario de la excavación. Incluye extendido, humedecimiento y compactación</v>
          </cell>
          <cell r="F3671" t="str">
            <v>m3</v>
          </cell>
          <cell r="G3671">
            <v>36</v>
          </cell>
          <cell r="H3671">
            <v>10247</v>
          </cell>
          <cell r="I3671">
            <v>368892</v>
          </cell>
        </row>
        <row r="3672">
          <cell r="D3672" t="str">
            <v>IG Valledupar-35</v>
          </cell>
          <cell r="E3672" t="str">
            <v>Relleno manual con material ordinario de la excavación. Incluye extendido, humedecimiento y compactación.</v>
          </cell>
          <cell r="F3672" t="str">
            <v>m3</v>
          </cell>
          <cell r="G3672">
            <v>410</v>
          </cell>
          <cell r="H3672">
            <v>10247</v>
          </cell>
          <cell r="I3672">
            <v>4201270</v>
          </cell>
        </row>
        <row r="3673">
          <cell r="D3673" t="str">
            <v>IG Cartagena-76</v>
          </cell>
          <cell r="E3673" t="str">
            <v>Relleno manual con material ordinario de la excavación. Incluye extendido, humedecimiento y compactación. Para la excavación de cimientos.</v>
          </cell>
          <cell r="F3673" t="str">
            <v>m3</v>
          </cell>
          <cell r="G3673">
            <v>228</v>
          </cell>
          <cell r="H3673">
            <v>9247</v>
          </cell>
          <cell r="I3673">
            <v>2108316</v>
          </cell>
        </row>
        <row r="3674">
          <cell r="D3674" t="str">
            <v>IG Manizales RM-127</v>
          </cell>
          <cell r="E3674" t="str">
            <v>Relleno manual con material seleccionado de sitio. Incluye extendido, humedecimiento y compactación</v>
          </cell>
          <cell r="F3674" t="str">
            <v>m3</v>
          </cell>
          <cell r="G3674">
            <v>8</v>
          </cell>
          <cell r="H3674">
            <v>12247</v>
          </cell>
          <cell r="I3674">
            <v>97976</v>
          </cell>
        </row>
        <row r="3675">
          <cell r="D3675" t="str">
            <v>IG Bogota la Picota-30</v>
          </cell>
          <cell r="E3675" t="str">
            <v>Relleno manual con material seleccionado de sitio. Incluye extendido, humedecimiento y compactación</v>
          </cell>
          <cell r="F3675" t="str">
            <v>m3</v>
          </cell>
          <cell r="G3675">
            <v>80</v>
          </cell>
          <cell r="H3675">
            <v>12247</v>
          </cell>
          <cell r="I3675">
            <v>979760</v>
          </cell>
        </row>
        <row r="3676">
          <cell r="D3676" t="str">
            <v>IG Bogota La Modelo-18</v>
          </cell>
          <cell r="E3676" t="str">
            <v>Relleno manual con material seleccionado de sitio. Incluye extendido, humedecimiento y compactación</v>
          </cell>
          <cell r="F3676" t="str">
            <v>m3</v>
          </cell>
          <cell r="G3676">
            <v>10</v>
          </cell>
          <cell r="H3676">
            <v>12247</v>
          </cell>
          <cell r="I3676">
            <v>122470</v>
          </cell>
        </row>
        <row r="3677">
          <cell r="D3677" t="str">
            <v>IG Bogota La Modelo-135</v>
          </cell>
          <cell r="E3677" t="str">
            <v>Relleno manual con material seleccionado de sitio. Incluye extendido, humedecimiento y compactación</v>
          </cell>
          <cell r="F3677" t="str">
            <v>m3</v>
          </cell>
          <cell r="G3677">
            <v>1.5</v>
          </cell>
          <cell r="H3677">
            <v>12247</v>
          </cell>
          <cell r="I3677">
            <v>18370.5</v>
          </cell>
        </row>
        <row r="3678">
          <cell r="D3678" t="str">
            <v>IG Magangue-42</v>
          </cell>
          <cell r="E3678" t="str">
            <v>Relleno manual con material seleccionado de sitio. Incluye extendido, humedecimiento y compactación</v>
          </cell>
          <cell r="F3678" t="str">
            <v>m3</v>
          </cell>
          <cell r="G3678">
            <v>26.3</v>
          </cell>
          <cell r="H3678">
            <v>12247</v>
          </cell>
          <cell r="I3678">
            <v>322096</v>
          </cell>
        </row>
        <row r="3679">
          <cell r="D3679" t="str">
            <v>IG Manizales EPMSC -125</v>
          </cell>
          <cell r="E3679" t="str">
            <v>Relleno manual con material seleccionado de sitio. Incluye extendido, humedecimiento y compactación</v>
          </cell>
          <cell r="F3679" t="str">
            <v>m3</v>
          </cell>
          <cell r="G3679">
            <v>57.5</v>
          </cell>
          <cell r="H3679">
            <v>12247</v>
          </cell>
          <cell r="I3679">
            <v>704202.5</v>
          </cell>
        </row>
        <row r="3680">
          <cell r="D3680" t="str">
            <v>IG Florencia Cunduy-23</v>
          </cell>
          <cell r="E3680" t="str">
            <v>Relleno manual con material seleccionado de sitio. Incluye extendido, humedecimiento y compactación</v>
          </cell>
          <cell r="F3680" t="str">
            <v>m3</v>
          </cell>
          <cell r="G3680">
            <v>10</v>
          </cell>
          <cell r="H3680">
            <v>12247</v>
          </cell>
          <cell r="I3680">
            <v>122470</v>
          </cell>
        </row>
        <row r="3681">
          <cell r="D3681" t="str">
            <v>IG Yopal-51</v>
          </cell>
          <cell r="E3681" t="str">
            <v>RELLENO MANUAL con material seleccionado de sitio. Incluye extendido, humedecimiento y compactación</v>
          </cell>
          <cell r="F3681" t="str">
            <v>m3</v>
          </cell>
          <cell r="G3681">
            <v>23.397856999999998</v>
          </cell>
          <cell r="H3681">
            <v>12247</v>
          </cell>
          <cell r="I3681">
            <v>286553.55</v>
          </cell>
        </row>
        <row r="3682">
          <cell r="D3682" t="str">
            <v>IG Monteria-44</v>
          </cell>
          <cell r="E3682" t="str">
            <v>Relleno manual con material seleccionado de sitio. Incluye extendido, humedecimiento y compactación</v>
          </cell>
          <cell r="F3682" t="str">
            <v>m3</v>
          </cell>
          <cell r="G3682">
            <v>26.3</v>
          </cell>
          <cell r="H3682">
            <v>12247</v>
          </cell>
          <cell r="I3682">
            <v>322096.09999999998</v>
          </cell>
        </row>
        <row r="3683">
          <cell r="D3683" t="str">
            <v>IG Tumaco-30</v>
          </cell>
          <cell r="E3683" t="str">
            <v>Relleno manual con material seleccionado de sitio. Incluye extendido, humedecimiento y compactación</v>
          </cell>
          <cell r="F3683" t="str">
            <v>m3</v>
          </cell>
          <cell r="G3683">
            <v>192</v>
          </cell>
          <cell r="H3683">
            <v>12247</v>
          </cell>
          <cell r="I3683">
            <v>2351424</v>
          </cell>
        </row>
        <row r="3684">
          <cell r="D3684" t="str">
            <v>IG Corozal-51</v>
          </cell>
          <cell r="E3684" t="str">
            <v>Relleno manual con material seleccionado de sitio. Incluye extendido, humedecimiento y compactación</v>
          </cell>
          <cell r="F3684" t="str">
            <v>m3</v>
          </cell>
          <cell r="G3684">
            <v>26.3</v>
          </cell>
          <cell r="H3684">
            <v>12247</v>
          </cell>
          <cell r="I3684">
            <v>322096.09999999998</v>
          </cell>
        </row>
        <row r="3685">
          <cell r="D3685" t="str">
            <v>IG Aguachica-32</v>
          </cell>
          <cell r="E3685" t="str">
            <v>Relleno manual con material seleccionado de sitio. Incluye extendido, humedecimiento y compactación</v>
          </cell>
          <cell r="F3685" t="str">
            <v>m3</v>
          </cell>
          <cell r="G3685">
            <v>160</v>
          </cell>
          <cell r="H3685">
            <v>12247</v>
          </cell>
          <cell r="I3685">
            <v>1959520</v>
          </cell>
        </row>
        <row r="3686">
          <cell r="D3686" t="str">
            <v>IG Santa Rosa -42</v>
          </cell>
          <cell r="E3686" t="str">
            <v>Relleno manual con material seleccionado de sitio. Incluye extendido, humedecimiento y compactación</v>
          </cell>
          <cell r="F3686" t="str">
            <v>m3</v>
          </cell>
          <cell r="G3686">
            <v>70</v>
          </cell>
          <cell r="H3686">
            <v>12247</v>
          </cell>
          <cell r="I3686">
            <v>857290</v>
          </cell>
        </row>
        <row r="3687">
          <cell r="D3687" t="str">
            <v>IG Santa Rosa -69</v>
          </cell>
          <cell r="E3687" t="str">
            <v>Relleno manual con material seleccionado de sitio. Incluye extendido, humedecimiento y compactación</v>
          </cell>
          <cell r="F3687" t="str">
            <v>m3</v>
          </cell>
          <cell r="G3687">
            <v>2.2999999999999998</v>
          </cell>
          <cell r="H3687">
            <v>12247</v>
          </cell>
          <cell r="I3687">
            <v>27752</v>
          </cell>
        </row>
        <row r="3688">
          <cell r="D3688" t="str">
            <v>IG Tunja-53</v>
          </cell>
          <cell r="E3688" t="str">
            <v>Relleno manual con material seleccionado de sitio. Incluye extendido, humedecimiento y compactación</v>
          </cell>
          <cell r="F3688" t="str">
            <v>m3</v>
          </cell>
          <cell r="G3688">
            <v>4.9000000000000004</v>
          </cell>
          <cell r="H3688">
            <v>12247</v>
          </cell>
          <cell r="I3688">
            <v>60010</v>
          </cell>
        </row>
        <row r="3689">
          <cell r="D3689" t="str">
            <v>IG Tunja-90</v>
          </cell>
          <cell r="E3689" t="str">
            <v>Relleno manual con material seleccionado de sitio. Incluye extendido, humedecimiento y compactación</v>
          </cell>
          <cell r="F3689" t="str">
            <v>m3</v>
          </cell>
          <cell r="G3689">
            <v>5.4</v>
          </cell>
          <cell r="H3689">
            <v>12247</v>
          </cell>
          <cell r="I3689">
            <v>66134</v>
          </cell>
        </row>
        <row r="3690">
          <cell r="D3690" t="str">
            <v>IG Tunja-112</v>
          </cell>
          <cell r="E3690" t="str">
            <v>Relleno manual con material seleccionado de sitio. Incluye extendido, humedecimiento y compactación</v>
          </cell>
          <cell r="F3690" t="str">
            <v>m3</v>
          </cell>
          <cell r="G3690">
            <v>7.2720000000000002</v>
          </cell>
          <cell r="H3690">
            <v>12247</v>
          </cell>
          <cell r="I3690">
            <v>89060</v>
          </cell>
        </row>
        <row r="3691">
          <cell r="D3691" t="str">
            <v>IG Tunja-137</v>
          </cell>
          <cell r="E3691" t="str">
            <v>Relleno manual con material seleccionado de sitio. Incluye extendido, humedecimiento y compactación</v>
          </cell>
          <cell r="F3691" t="str">
            <v>m3</v>
          </cell>
          <cell r="G3691">
            <v>2.5</v>
          </cell>
          <cell r="H3691">
            <v>12247</v>
          </cell>
          <cell r="I3691">
            <v>30618</v>
          </cell>
        </row>
        <row r="3692">
          <cell r="D3692" t="str">
            <v xml:space="preserve"> AS Medellin Bellavista-33</v>
          </cell>
          <cell r="E3692" t="str">
            <v>Relleno manual con material seleccionado de sitio. Incluye extendido, humedecimiento y compactación</v>
          </cell>
          <cell r="F3692" t="str">
            <v>m3</v>
          </cell>
          <cell r="G3692">
            <v>12</v>
          </cell>
          <cell r="H3692">
            <v>12247</v>
          </cell>
          <cell r="I3692">
            <v>146964</v>
          </cell>
        </row>
        <row r="3693">
          <cell r="D3693" t="str">
            <v>AS Puerto Triunfo-18</v>
          </cell>
          <cell r="E3693" t="str">
            <v>Relleno manual con material seleccionado de sitio. Incluye extendido, humedecimiento y compactación</v>
          </cell>
          <cell r="F3693" t="str">
            <v>m3</v>
          </cell>
          <cell r="G3693">
            <v>12</v>
          </cell>
          <cell r="H3693">
            <v>12247</v>
          </cell>
          <cell r="I3693">
            <v>146964</v>
          </cell>
        </row>
        <row r="3694">
          <cell r="D3694" t="str">
            <v>AS Acacias-24</v>
          </cell>
          <cell r="E3694" t="str">
            <v>Relleno manual con material seleccionado de sitio. Incluye extendido, humedecimiento y compactación</v>
          </cell>
          <cell r="F3694" t="str">
            <v>m3</v>
          </cell>
          <cell r="G3694">
            <v>163.77952500000001</v>
          </cell>
          <cell r="H3694">
            <v>12247</v>
          </cell>
          <cell r="I3694">
            <v>2005807.84</v>
          </cell>
        </row>
        <row r="3695">
          <cell r="D3695" t="str">
            <v>AS Bucaramanga-56</v>
          </cell>
          <cell r="E3695" t="str">
            <v>Relleno manual con material seleccionado de sitio. Incluye extendido, humedecimiento y compactación</v>
          </cell>
          <cell r="F3695" t="str">
            <v>m3</v>
          </cell>
          <cell r="G3695">
            <v>19.559999999999999</v>
          </cell>
          <cell r="H3695">
            <v>12247</v>
          </cell>
          <cell r="I3695">
            <v>239551.32</v>
          </cell>
        </row>
        <row r="3696">
          <cell r="D3696" t="str">
            <v>AS Tumaco-27</v>
          </cell>
          <cell r="E3696" t="str">
            <v>Relleno manual con material seleccionado de sitio. Incluye extendido, humedecimiento y compactación</v>
          </cell>
          <cell r="F3696" t="str">
            <v>m3</v>
          </cell>
          <cell r="G3696">
            <v>110</v>
          </cell>
          <cell r="H3696">
            <v>12247</v>
          </cell>
          <cell r="I3696">
            <v>1347170</v>
          </cell>
        </row>
        <row r="3697">
          <cell r="D3697" t="str">
            <v>AS Apartado-23</v>
          </cell>
          <cell r="E3697" t="str">
            <v>Relleno manual con material seleccionado de sitio. Incluye extendido, humedecimiento y compactación</v>
          </cell>
          <cell r="F3697" t="str">
            <v>m3</v>
          </cell>
          <cell r="G3697">
            <v>163.77952500000001</v>
          </cell>
          <cell r="H3697">
            <v>12247</v>
          </cell>
          <cell r="I3697">
            <v>2005807.84</v>
          </cell>
        </row>
        <row r="3698">
          <cell r="D3698" t="str">
            <v>IG Manizales RM-269</v>
          </cell>
          <cell r="E3698" t="str">
            <v>Relleno manual con material seleccionado de sitio. Incluye extendido, humedecimiento y compactación</v>
          </cell>
          <cell r="F3698" t="str">
            <v>m3</v>
          </cell>
          <cell r="G3698">
            <v>7</v>
          </cell>
          <cell r="H3698">
            <v>12247</v>
          </cell>
          <cell r="I3698">
            <v>85729</v>
          </cell>
        </row>
        <row r="3699">
          <cell r="D3699" t="str">
            <v>IG Medellin Pedregal-141</v>
          </cell>
          <cell r="E3699" t="str">
            <v>Relleno manual con recebo B-200. Incluye extendido, humedecimiento y compactación</v>
          </cell>
          <cell r="F3699" t="str">
            <v>m3</v>
          </cell>
          <cell r="G3699">
            <v>10.51</v>
          </cell>
          <cell r="H3699">
            <v>60681</v>
          </cell>
          <cell r="I3699">
            <v>638000.03</v>
          </cell>
        </row>
        <row r="3700">
          <cell r="D3700" t="str">
            <v>IG Itagui-131</v>
          </cell>
          <cell r="E3700" t="str">
            <v>Relleno manual con recebo B-200. Incluye extendido, humedecimiento y compactación</v>
          </cell>
          <cell r="F3700" t="str">
            <v>m3</v>
          </cell>
          <cell r="G3700">
            <v>17.88</v>
          </cell>
          <cell r="H3700">
            <v>60681</v>
          </cell>
          <cell r="I3700">
            <v>1084976.28</v>
          </cell>
        </row>
        <row r="3701">
          <cell r="D3701" t="str">
            <v>IG Medellin Bellavista-17</v>
          </cell>
          <cell r="E3701" t="str">
            <v>Relleno manual con recebo B-200. Incluye extendido, humedecimiento y compactación</v>
          </cell>
          <cell r="F3701" t="str">
            <v>m3</v>
          </cell>
          <cell r="G3701">
            <v>13</v>
          </cell>
          <cell r="H3701">
            <v>60681</v>
          </cell>
          <cell r="I3701">
            <v>788853</v>
          </cell>
        </row>
        <row r="3702">
          <cell r="D3702" t="str">
            <v>IG Bogota La Modelo-16</v>
          </cell>
          <cell r="E3702" t="str">
            <v>Relleno manual con recebo B-200. Incluye extendido, humedecimiento y compactación</v>
          </cell>
          <cell r="F3702" t="str">
            <v>m3</v>
          </cell>
          <cell r="G3702">
            <v>25</v>
          </cell>
          <cell r="H3702">
            <v>60681</v>
          </cell>
          <cell r="I3702">
            <v>1517025</v>
          </cell>
        </row>
        <row r="3703">
          <cell r="D3703" t="str">
            <v>IG Magangue-43</v>
          </cell>
          <cell r="E3703" t="str">
            <v>Relleno manual con recebo B-200. Incluye extendido, humedecimiento y compactación</v>
          </cell>
          <cell r="F3703" t="str">
            <v>m3</v>
          </cell>
          <cell r="G3703">
            <v>18</v>
          </cell>
          <cell r="H3703">
            <v>60681</v>
          </cell>
          <cell r="I3703">
            <v>1092258</v>
          </cell>
        </row>
        <row r="3704">
          <cell r="D3704" t="str">
            <v>IG Manizales EPMSC -20</v>
          </cell>
          <cell r="E3704" t="str">
            <v>Relleno manual con recebo B-200. Incluye extendido, humedecimiento y compactación</v>
          </cell>
          <cell r="F3704" t="str">
            <v>m3</v>
          </cell>
          <cell r="G3704">
            <v>50</v>
          </cell>
          <cell r="H3704">
            <v>60681</v>
          </cell>
          <cell r="I3704">
            <v>3034050</v>
          </cell>
        </row>
        <row r="3705">
          <cell r="D3705" t="str">
            <v>IG Yopal-50</v>
          </cell>
          <cell r="E3705" t="str">
            <v>RELLENO MANUAL con recebo B-200. Incluye extendido, humedecimiento y compactación</v>
          </cell>
          <cell r="F3705" t="str">
            <v>m3</v>
          </cell>
          <cell r="G3705">
            <v>90.022881089999998</v>
          </cell>
          <cell r="H3705">
            <v>60681</v>
          </cell>
          <cell r="I3705">
            <v>5462678.4500000002</v>
          </cell>
        </row>
        <row r="3706">
          <cell r="D3706" t="str">
            <v>IG Monteria-45</v>
          </cell>
          <cell r="E3706" t="str">
            <v>Relleno manual con recebo B-200. Incluye extendido, humedecimiento y compactación</v>
          </cell>
          <cell r="F3706" t="str">
            <v>m3</v>
          </cell>
          <cell r="G3706">
            <v>18</v>
          </cell>
          <cell r="H3706">
            <v>60681</v>
          </cell>
          <cell r="I3706">
            <v>1092258</v>
          </cell>
        </row>
        <row r="3707">
          <cell r="D3707" t="str">
            <v>IG Corozal-52</v>
          </cell>
          <cell r="E3707" t="str">
            <v>Relleno manual con recebo B-200. Incluye extendido, humedecimiento y compactación</v>
          </cell>
          <cell r="F3707" t="str">
            <v>m3</v>
          </cell>
          <cell r="G3707">
            <v>18</v>
          </cell>
          <cell r="H3707">
            <v>60681</v>
          </cell>
          <cell r="I3707">
            <v>1092258</v>
          </cell>
        </row>
        <row r="3708">
          <cell r="D3708" t="str">
            <v>AS Bucaramanga-41</v>
          </cell>
          <cell r="E3708" t="str">
            <v>Relleno manual con recebo B-200. Incluye extendido, humedecimiento y compactación</v>
          </cell>
          <cell r="F3708" t="str">
            <v>m3</v>
          </cell>
          <cell r="G3708">
            <v>112</v>
          </cell>
          <cell r="H3708">
            <v>60681</v>
          </cell>
          <cell r="I3708">
            <v>6796272</v>
          </cell>
        </row>
        <row r="3709">
          <cell r="D3709" t="str">
            <v>AS Bucaramanga-57</v>
          </cell>
          <cell r="E3709" t="str">
            <v>Relleno manual con recebo B-200. Incluye extendido, humedecimiento y compactación</v>
          </cell>
          <cell r="F3709" t="str">
            <v>m3</v>
          </cell>
          <cell r="G3709">
            <v>14.08</v>
          </cell>
          <cell r="H3709">
            <v>60681</v>
          </cell>
          <cell r="I3709">
            <v>854388.48</v>
          </cell>
        </row>
        <row r="3710">
          <cell r="D3710" t="str">
            <v>AS Bogota Salud Mental-76</v>
          </cell>
          <cell r="E3710" t="str">
            <v>Relleno manual con recebo B-200. Incluye extendido, humedecimiento y compactación</v>
          </cell>
          <cell r="F3710" t="str">
            <v>m3</v>
          </cell>
          <cell r="G3710">
            <v>51</v>
          </cell>
          <cell r="H3710">
            <v>60681</v>
          </cell>
          <cell r="I3710">
            <v>3094731</v>
          </cell>
        </row>
        <row r="3711">
          <cell r="D3711" t="str">
            <v>AS Bogota Picota-37</v>
          </cell>
          <cell r="E3711" t="str">
            <v>Relleno manual con recebo B-200. Incluye extendido, humedecimiento y compactación</v>
          </cell>
          <cell r="F3711" t="str">
            <v>m3</v>
          </cell>
          <cell r="G3711">
            <v>7</v>
          </cell>
          <cell r="H3711">
            <v>60681</v>
          </cell>
          <cell r="I3711">
            <v>424767</v>
          </cell>
        </row>
        <row r="3712">
          <cell r="D3712" t="str">
            <v>IG Valledupar-36</v>
          </cell>
          <cell r="E3712" t="str">
            <v>Relleno manual con recebo B-200. Incluye extendido, humedecimiento y compactación</v>
          </cell>
          <cell r="F3712" t="str">
            <v>m3</v>
          </cell>
          <cell r="G3712">
            <v>328</v>
          </cell>
          <cell r="H3712">
            <v>60681</v>
          </cell>
          <cell r="I3712">
            <v>19903368</v>
          </cell>
        </row>
        <row r="3713">
          <cell r="D3713" t="str">
            <v>IG Chaparral-40</v>
          </cell>
          <cell r="E3713" t="str">
            <v>Relleno manual con recebo común compactado. Incluye extendido, humedecimiento y compactación</v>
          </cell>
          <cell r="F3713" t="str">
            <v>m3</v>
          </cell>
          <cell r="G3713">
            <v>20</v>
          </cell>
          <cell r="H3713">
            <v>55691</v>
          </cell>
          <cell r="I3713">
            <v>1113820</v>
          </cell>
        </row>
        <row r="3714">
          <cell r="D3714" t="str">
            <v>AS Cucuta - Todos-36</v>
          </cell>
          <cell r="E3714" t="str">
            <v>Relleno manual con recebo común compactado. Incluye extendido, humedecimiento y compactación</v>
          </cell>
          <cell r="F3714" t="str">
            <v>m3</v>
          </cell>
          <cell r="G3714">
            <v>17.84</v>
          </cell>
          <cell r="H3714">
            <v>55691</v>
          </cell>
          <cell r="I3714">
            <v>993527.44</v>
          </cell>
        </row>
        <row r="3715">
          <cell r="D3715" t="str">
            <v>AS Barranquilla-20</v>
          </cell>
          <cell r="E3715" t="str">
            <v>Relleno manual con recebo común compactado. Incluye extendido, humedecimiento y compactación</v>
          </cell>
          <cell r="F3715" t="str">
            <v>m3</v>
          </cell>
          <cell r="G3715">
            <v>49</v>
          </cell>
          <cell r="H3715">
            <v>55691</v>
          </cell>
          <cell r="I3715">
            <v>2728859</v>
          </cell>
        </row>
        <row r="3716">
          <cell r="D3716" t="str">
            <v>AS Acacias-25</v>
          </cell>
          <cell r="E3716" t="str">
            <v>Relleno manual con recebo común compactado. Incluye extendido, humedecimiento y compactación</v>
          </cell>
          <cell r="F3716" t="str">
            <v>m3</v>
          </cell>
          <cell r="G3716">
            <v>70.191225000000003</v>
          </cell>
          <cell r="H3716">
            <v>55691</v>
          </cell>
          <cell r="I3716">
            <v>3909019.51</v>
          </cell>
        </row>
        <row r="3717">
          <cell r="D3717" t="str">
            <v>AS Sincelejo-36</v>
          </cell>
          <cell r="E3717" t="str">
            <v>Relleno manual con recebo común compactado. Incluye extendido, humedecimiento y compactación</v>
          </cell>
          <cell r="F3717" t="str">
            <v>m3</v>
          </cell>
          <cell r="G3717">
            <v>10</v>
          </cell>
          <cell r="H3717">
            <v>55691</v>
          </cell>
          <cell r="I3717">
            <v>556910</v>
          </cell>
        </row>
        <row r="3718">
          <cell r="D3718" t="str">
            <v>AS Bogota Salud Mental-89</v>
          </cell>
          <cell r="E3718" t="str">
            <v>Relleno manual con recebo común compactado. Incluye extendido, humedecimiento y compactación</v>
          </cell>
          <cell r="F3718" t="str">
            <v>m3</v>
          </cell>
          <cell r="G3718">
            <v>45</v>
          </cell>
          <cell r="H3718">
            <v>55691</v>
          </cell>
          <cell r="I3718">
            <v>2506095</v>
          </cell>
        </row>
        <row r="3719">
          <cell r="D3719" t="str">
            <v>AS Tumaco-28</v>
          </cell>
          <cell r="E3719" t="str">
            <v>Relleno manual con recebo común compactado. Incluye extendido, humedecimiento y compactación</v>
          </cell>
          <cell r="F3719" t="str">
            <v>m3</v>
          </cell>
          <cell r="G3719">
            <v>47</v>
          </cell>
          <cell r="H3719">
            <v>55691</v>
          </cell>
          <cell r="I3719">
            <v>2617477</v>
          </cell>
        </row>
        <row r="3720">
          <cell r="D3720" t="str">
            <v>AS Apartado-24</v>
          </cell>
          <cell r="E3720" t="str">
            <v>Relleno manual con recebo común compactado. Incluye extendido, humedecimiento y compactación</v>
          </cell>
          <cell r="F3720" t="str">
            <v>m3</v>
          </cell>
          <cell r="G3720">
            <v>70.191225000000003</v>
          </cell>
          <cell r="H3720">
            <v>55691</v>
          </cell>
          <cell r="I3720">
            <v>3909019.51</v>
          </cell>
        </row>
        <row r="3721">
          <cell r="D3721" t="str">
            <v>IG Cartagena-67</v>
          </cell>
          <cell r="E3721" t="str">
            <v>Relleno manual con recebo común compactado. Incluye extendido, humedecimiento y compactación</v>
          </cell>
          <cell r="F3721" t="str">
            <v>m3</v>
          </cell>
          <cell r="G3721">
            <v>30</v>
          </cell>
          <cell r="H3721">
            <v>55691</v>
          </cell>
          <cell r="I3721">
            <v>1670730</v>
          </cell>
        </row>
        <row r="3722">
          <cell r="D3722" t="str">
            <v>AS Barranquilla-133</v>
          </cell>
          <cell r="E3722" t="str">
            <v>Relleno mecánico con recebo B-200. Incluye extendido, humedecimiento y compactación</v>
          </cell>
          <cell r="F3722" t="str">
            <v>m3</v>
          </cell>
          <cell r="G3722">
            <v>12</v>
          </cell>
          <cell r="H3722">
            <v>51589</v>
          </cell>
          <cell r="I3722">
            <v>619068</v>
          </cell>
        </row>
        <row r="3723">
          <cell r="D3723" t="str">
            <v>AS Tumaco-29</v>
          </cell>
          <cell r="E3723" t="str">
            <v>Relleno mecánico con recebo B-400. Incluye extendido, humedecimiento y compactación</v>
          </cell>
          <cell r="F3723" t="str">
            <v>m3</v>
          </cell>
          <cell r="G3723">
            <v>588</v>
          </cell>
          <cell r="H3723">
            <v>56579</v>
          </cell>
          <cell r="I3723">
            <v>33268452</v>
          </cell>
        </row>
        <row r="3724">
          <cell r="D3724" t="str">
            <v>IG Leticia-37</v>
          </cell>
          <cell r="E3724" t="str">
            <v xml:space="preserve">Reposicion de torta inferior de placa de entrepiso en concreto a la vista f'c=3000 psi, formaleta tablero liso aglomerado e.=19mm tipo Formaleta T de TABLEMAC, contemplando la demolición perimetral de la zona a reparar hasta descubrir un cuadro y medio de la malla electrosoldada para su respectivo traslape; aplicación en las zonas de empalme de puente de adherencia de concreto fresco a concreto endurecido con producto de adhesión epóxica de alto rendimiento, resistente a la humedad, con adherencia a superficies húmedas, forma barrera de vapor, alta resistencia mecánica, libre de solventes, mezcla resultado de dos componentes, tipo Sikadur-32 Hi-Mod LPL de SIKA o equivalente de igual calidad o superior. Incluye limpieza de la superficie de empalme, sacanucleo ø.=2" realizado en la parte superior de la placa para adecuado proceso de vaciado del concreto. NO incluye malla electrosoldada. Para techo de baterias de baños </v>
          </cell>
          <cell r="F3724" t="str">
            <v>m2</v>
          </cell>
          <cell r="G3724">
            <v>45</v>
          </cell>
          <cell r="H3724">
            <v>29563.62</v>
          </cell>
          <cell r="I3724">
            <v>1330362.8999999999</v>
          </cell>
        </row>
        <row r="3725">
          <cell r="D3725" t="str">
            <v>AS Bogota Salud Mental-245</v>
          </cell>
          <cell r="E3725" t="str">
            <v>Resanes en muro de concreto a la vista f'c=3000 psi, formaleta tablero liso aglomerado e.=19mm tipo Formaleta T de TABLEMAC. Aplica cuando la superficie presenta resanes del 60% o más en su área vista / efectiva</v>
          </cell>
          <cell r="F3725" t="str">
            <v>m2</v>
          </cell>
          <cell r="G3725">
            <v>57.6</v>
          </cell>
          <cell r="H3725">
            <v>42935</v>
          </cell>
          <cell r="I3725">
            <v>2473056</v>
          </cell>
        </row>
        <row r="3726">
          <cell r="D3726" t="str">
            <v>IG Leticia-85</v>
          </cell>
          <cell r="E3726" t="str">
            <v>Resanes generales menores sobre superficie con mortero común 1:4 e.=2 cm dando acabado liso. Incluye preparación de superficie. La aplicabilidad de este ítem para pago depende de que el daño sobre la superficie no supere el 20% de la misma</v>
          </cell>
          <cell r="F3726" t="str">
            <v>m2</v>
          </cell>
          <cell r="G3726">
            <v>220</v>
          </cell>
          <cell r="H3726">
            <v>2894</v>
          </cell>
          <cell r="I3726">
            <v>636680</v>
          </cell>
        </row>
        <row r="3727">
          <cell r="D3727" t="str">
            <v>IG Bogota la Picota-71</v>
          </cell>
          <cell r="E3727" t="str">
            <v>Resanes generales menores sobre superficie con mortero común 1:4 e.=2 cm dando acabado liso. Incluye preparación de superficie. La aplicabilidad de este ítem para pago depende de que el daño sobre la superficie no supere el 20% de la misma</v>
          </cell>
          <cell r="F3727" t="str">
            <v>m2</v>
          </cell>
          <cell r="G3727">
            <v>50</v>
          </cell>
          <cell r="H3727">
            <v>2894</v>
          </cell>
          <cell r="I3727">
            <v>144700</v>
          </cell>
        </row>
        <row r="3728">
          <cell r="D3728" t="str">
            <v>IG Bogota La Modelo-234</v>
          </cell>
          <cell r="E3728" t="str">
            <v>Resanes generales menores sobre superficie con mortero común 1:4 e.=2 cm dando acabado liso. Incluye preparación de superficie. La aplicabilidad de este ítem para pago depende de que el daño sobre la superficie no supere el 20% de la misma</v>
          </cell>
          <cell r="F3728" t="str">
            <v>m2</v>
          </cell>
          <cell r="G3728">
            <v>100</v>
          </cell>
          <cell r="H3728">
            <v>2894</v>
          </cell>
          <cell r="I3728">
            <v>289400</v>
          </cell>
        </row>
        <row r="3729">
          <cell r="D3729" t="str">
            <v>IG Garzon-22</v>
          </cell>
          <cell r="E3729" t="str">
            <v>Resanes generales menores sobre superficie con mortero común 1:4 e.=2 cm dando acabado liso. Incluye preparación de superficie. La aplicabilidad de este ítem para pago depende de que el daño sobre la superficie no supere el 20% de la misma</v>
          </cell>
          <cell r="F3729" t="str">
            <v>m2</v>
          </cell>
          <cell r="G3729">
            <v>60</v>
          </cell>
          <cell r="H3729">
            <v>2894</v>
          </cell>
          <cell r="I3729">
            <v>173640</v>
          </cell>
        </row>
        <row r="3730">
          <cell r="D3730" t="str">
            <v xml:space="preserve"> AS Medellin Bellavista-61</v>
          </cell>
          <cell r="E3730" t="str">
            <v>Resanes generales menores sobre superficie con mortero común 1:4 e.=2 cm dando acabado liso. Incluye preparación de superficie. La aplicabilidad de este ítem para pago depende de que el daño sobre la superficie no supere el 20% de la misma</v>
          </cell>
          <cell r="F3730" t="str">
            <v>m2</v>
          </cell>
          <cell r="G3730">
            <v>320</v>
          </cell>
          <cell r="H3730">
            <v>2894</v>
          </cell>
          <cell r="I3730">
            <v>926080</v>
          </cell>
        </row>
        <row r="3731">
          <cell r="D3731" t="str">
            <v>AS Itagui-62</v>
          </cell>
          <cell r="E3731" t="str">
            <v>Resanes generales menores sobre superficie con mortero común 1:4 e.=2 cm dando acabado liso. Incluye preparación de superficie. La aplicabilidad de este ítem para pago depende de que el daño sobre la superficie no supere el 20% de la misma</v>
          </cell>
          <cell r="F3731" t="str">
            <v>m2</v>
          </cell>
          <cell r="G3731">
            <v>180</v>
          </cell>
          <cell r="H3731">
            <v>2894</v>
          </cell>
          <cell r="I3731">
            <v>520920</v>
          </cell>
        </row>
        <row r="3732">
          <cell r="D3732" t="str">
            <v>AS Puerto Triunfo-40</v>
          </cell>
          <cell r="E3732" t="str">
            <v>Resanes generales menores sobre superficie con mortero común 1:4 e.=2 cm dando acabado liso. Incluye preparación de superficie. La aplicabilidad de este ítem para pago depende de que el daño sobre la superficie no supere el 20% de la misma</v>
          </cell>
          <cell r="F3732" t="str">
            <v>m2</v>
          </cell>
          <cell r="G3732">
            <v>195</v>
          </cell>
          <cell r="H3732">
            <v>2894</v>
          </cell>
          <cell r="I3732">
            <v>564330</v>
          </cell>
        </row>
        <row r="3733">
          <cell r="D3733" t="str">
            <v>AS Medellin Pedregal-32</v>
          </cell>
          <cell r="E3733" t="str">
            <v>Resanes generales menores sobre superficie con mortero común 1:4 e.=2 cm dando acabado liso. Incluye preparación de superficie. La aplicabilidad de este ítem para pago depende de que el daño sobre la superficie no supere el 20% de la misma</v>
          </cell>
          <cell r="F3733" t="str">
            <v>m2</v>
          </cell>
          <cell r="G3733">
            <v>120</v>
          </cell>
          <cell r="H3733">
            <v>2894</v>
          </cell>
          <cell r="I3733">
            <v>347280</v>
          </cell>
        </row>
        <row r="3734">
          <cell r="D3734" t="str">
            <v>AS Cucuta - Todos-225</v>
          </cell>
          <cell r="E3734" t="str">
            <v>Resanes generales menores sobre superficie con mortero común 1:4 e.=2 cm dando acabado liso. Incluye preparación de superficie. La aplicabilidad de este ítem para pago depende de que el daño sobre la superficie no supere el 20% de la misma</v>
          </cell>
          <cell r="F3734" t="str">
            <v>m2</v>
          </cell>
          <cell r="G3734">
            <v>529.36</v>
          </cell>
          <cell r="H3734">
            <v>2894</v>
          </cell>
          <cell r="I3734">
            <v>1531967.84</v>
          </cell>
        </row>
        <row r="3735">
          <cell r="D3735" t="str">
            <v>AS Cucuta - Todos-313</v>
          </cell>
          <cell r="E3735" t="str">
            <v>Resanes generales menores sobre superficie con mortero común 1:4 e.=2 cm dando acabado liso. Incluye preparación de superficie. La aplicabilidad de este ítem para pago depende de que el daño sobre la superficie no supere el 20% de la misma</v>
          </cell>
          <cell r="F3735" t="str">
            <v>m2</v>
          </cell>
          <cell r="G3735">
            <v>436.33</v>
          </cell>
          <cell r="H3735">
            <v>2894</v>
          </cell>
          <cell r="I3735">
            <v>1262739.02</v>
          </cell>
        </row>
        <row r="3736">
          <cell r="D3736" t="str">
            <v>AS Cucuta - Todos-401</v>
          </cell>
          <cell r="E3736" t="str">
            <v>Resanes generales menores sobre superficie con mortero común 1:4 e.=2 cm dando acabado liso. Incluye preparación de superficie. La aplicabilidad de este ítem para pago depende de que el daño sobre la superficie no supere el 20% de la misma</v>
          </cell>
          <cell r="F3736" t="str">
            <v>m2</v>
          </cell>
          <cell r="G3736">
            <v>398.32</v>
          </cell>
          <cell r="H3736">
            <v>2894</v>
          </cell>
          <cell r="I3736">
            <v>1152738.08</v>
          </cell>
        </row>
        <row r="3737">
          <cell r="D3737" t="str">
            <v>AS Acacias-416</v>
          </cell>
          <cell r="E3737" t="str">
            <v>Resanes generales menores sobre superficie con mortero común 1:4 e.=2 cm dando acabado liso. Incluye preparación de superficie. La aplicabilidad de este ítem para pago depende de que el daño sobre la superficie no supere el 20% de la misma</v>
          </cell>
          <cell r="F3737" t="str">
            <v>m2</v>
          </cell>
          <cell r="G3737">
            <v>45</v>
          </cell>
          <cell r="H3737">
            <v>2894</v>
          </cell>
          <cell r="I3737">
            <v>130230</v>
          </cell>
        </row>
        <row r="3738">
          <cell r="D3738" t="str">
            <v>AS Acacias-550</v>
          </cell>
          <cell r="E3738" t="str">
            <v>Resanes generales menores sobre superficie con mortero común 1:4 e.=2 cm dando acabado liso. Incluye preparación de superficie. La aplicabilidad de este ítem para pago depende de que el daño sobre la superficie no supere el 20% de la misma</v>
          </cell>
          <cell r="F3738" t="str">
            <v>m2</v>
          </cell>
          <cell r="G3738">
            <v>55</v>
          </cell>
          <cell r="H3738">
            <v>2894</v>
          </cell>
          <cell r="I3738">
            <v>159170</v>
          </cell>
        </row>
        <row r="3739">
          <cell r="D3739" t="str">
            <v>AS Acacias-688</v>
          </cell>
          <cell r="E3739" t="str">
            <v>Resanes generales menores sobre superficie con mortero común 1:4 e.=2 cm dando acabado liso. Incluye preparación de superficie. La aplicabilidad de este ítem para pago depende de que el daño sobre la superficie no supere el 20% de la misma</v>
          </cell>
          <cell r="F3739" t="str">
            <v>m2</v>
          </cell>
          <cell r="G3739">
            <v>18</v>
          </cell>
          <cell r="H3739">
            <v>2894</v>
          </cell>
          <cell r="I3739">
            <v>52092</v>
          </cell>
        </row>
        <row r="3740">
          <cell r="D3740" t="str">
            <v>AS Acacias-813</v>
          </cell>
          <cell r="E3740" t="str">
            <v>Resanes generales menores sobre superficie con mortero común 1:4 e.=2 cm dando acabado liso. Incluye preparación de superficie. La aplicabilidad de este ítem para pago depende de que el daño sobre la superficie no supere el 20% de la misma</v>
          </cell>
          <cell r="F3740" t="str">
            <v>m2</v>
          </cell>
          <cell r="G3740">
            <v>5</v>
          </cell>
          <cell r="H3740">
            <v>2894</v>
          </cell>
          <cell r="I3740">
            <v>14470</v>
          </cell>
        </row>
        <row r="3741">
          <cell r="D3741" t="str">
            <v>AS Bogota Area Sanidad-62</v>
          </cell>
          <cell r="E3741" t="str">
            <v>Resanes generales menores sobre superficie con mortero común 1:4 e.=2 cm dando acabado liso. Incluye preparación de superficie. La aplicabilidad de este ítem para pago depende de que el daño sobre la superficie no supere el 20% de la misma</v>
          </cell>
          <cell r="F3741" t="str">
            <v>m2</v>
          </cell>
          <cell r="G3741">
            <v>187</v>
          </cell>
          <cell r="H3741">
            <v>2894</v>
          </cell>
          <cell r="I3741">
            <v>541178</v>
          </cell>
        </row>
        <row r="3742">
          <cell r="D3742" t="str">
            <v>AS Bogota Buen Pastor-126</v>
          </cell>
          <cell r="E3742" t="str">
            <v>Resanes generales menores sobre superficie con mortero común 1:4 e.=2 cm dando acabado liso. Incluye preparación de superficie. La aplicabilidad de este ítem para pago depende de que el daño sobre la superficie no supere el 20% de la misma</v>
          </cell>
          <cell r="F3742" t="str">
            <v>m2</v>
          </cell>
          <cell r="G3742">
            <v>90</v>
          </cell>
          <cell r="H3742">
            <v>2894</v>
          </cell>
          <cell r="I3742">
            <v>260460</v>
          </cell>
        </row>
        <row r="3743">
          <cell r="D3743" t="str">
            <v>AS Bogota Buen Pastor-277</v>
          </cell>
          <cell r="E3743" t="str">
            <v>Resanes generales menores sobre superficie con mortero común 1:4 e.=2 cm dando acabado liso. Incluye preparación de superficie. La aplicabilidad de este ítem para pago depende de que el daño sobre la superficie no supere el 20% de la misma</v>
          </cell>
          <cell r="F3743" t="str">
            <v>m2</v>
          </cell>
          <cell r="G3743">
            <v>70</v>
          </cell>
          <cell r="H3743">
            <v>2894</v>
          </cell>
          <cell r="I3743">
            <v>202580</v>
          </cell>
        </row>
        <row r="3744">
          <cell r="D3744" t="str">
            <v>IG Manizales RM-356</v>
          </cell>
          <cell r="E3744" t="str">
            <v>Resanes generales menores sobre superficie con mortero común 1:4 e.=2 cm dando acabado liso. Incluye preparación de superficie. La aplicabilidad de este ítem para pago depende de que el daño sobre la superficie no supere el 20% de la misma</v>
          </cell>
          <cell r="F3744" t="str">
            <v>m²</v>
          </cell>
          <cell r="G3744">
            <v>350</v>
          </cell>
          <cell r="H3744">
            <v>2894</v>
          </cell>
          <cell r="I3744">
            <v>1012900</v>
          </cell>
        </row>
        <row r="3745">
          <cell r="D3745" t="str">
            <v>IG Chaparral-34</v>
          </cell>
          <cell r="E3745" t="str">
            <v>Resanes generales menores sobre superficie con mortero impermeabilizado integralmente 1:4 e.=2 cm dando acabado liso. Incluye preparación de superficie. La aplicabilidad de este ítem para pago depende de que el daño sobre la superficie no supere el 20% de la misma</v>
          </cell>
          <cell r="F3745" t="str">
            <v>m2</v>
          </cell>
          <cell r="G3745">
            <v>45</v>
          </cell>
          <cell r="H3745">
            <v>3120</v>
          </cell>
          <cell r="I3745">
            <v>140400</v>
          </cell>
        </row>
        <row r="3746">
          <cell r="D3746" t="str">
            <v>AS Cartagena-193</v>
          </cell>
          <cell r="E3746" t="str">
            <v>Resanes generales menores sobre superficie con mortero impermeabilizado integralmente 1:4 e.=2 cm dando acabado liso. Incluye preparación de superficie. La aplicabilidad de este ítem para pago depende de que el daño sobre la superficie no supere el 20% de la misma</v>
          </cell>
          <cell r="F3746" t="str">
            <v>m2</v>
          </cell>
          <cell r="G3746">
            <v>120</v>
          </cell>
          <cell r="H3746">
            <v>3120</v>
          </cell>
          <cell r="I3746">
            <v>374400</v>
          </cell>
        </row>
        <row r="3747">
          <cell r="D3747" t="str">
            <v>AS Sincelejo-121</v>
          </cell>
          <cell r="E3747" t="str">
            <v>Resanes generales menores sobre superficie con mortero impermeabilizado integralmente 1:4 e.=2 cm dando acabado liso. Incluye preparación de superficie. La aplicabilidad de este ítem para pago depende de que el daño sobre la superficie no supere el 20% de la misma</v>
          </cell>
          <cell r="F3747" t="str">
            <v>m2</v>
          </cell>
          <cell r="G3747">
            <v>40</v>
          </cell>
          <cell r="H3747">
            <v>3120</v>
          </cell>
          <cell r="I3747">
            <v>124800</v>
          </cell>
        </row>
        <row r="3748">
          <cell r="D3748" t="str">
            <v>AS Bogota Picota-243</v>
          </cell>
          <cell r="E3748" t="str">
            <v>Resanes generales menores sobre superficie con mortero impermeabilizado integralmente 1:4 e.=2 cm dando acabado liso. Incluye preparación de superficie. La aplicabilidad de este ítem para pago depende de que el daño sobre la superficie no supere el 20% de la misma</v>
          </cell>
          <cell r="F3748" t="str">
            <v>m2</v>
          </cell>
          <cell r="G3748">
            <v>561.51199999999994</v>
          </cell>
          <cell r="H3748">
            <v>3120</v>
          </cell>
          <cell r="I3748">
            <v>1751917.44</v>
          </cell>
        </row>
        <row r="3749">
          <cell r="D3749" t="str">
            <v>AS Acacias-379</v>
          </cell>
          <cell r="E3749" t="str">
            <v>Respiraderos  ø 4” Galvanizado</v>
          </cell>
          <cell r="F3749" t="str">
            <v>un</v>
          </cell>
          <cell r="G3749">
            <v>2</v>
          </cell>
          <cell r="H3749">
            <v>260614</v>
          </cell>
          <cell r="I3749">
            <v>521228</v>
          </cell>
        </row>
        <row r="3750">
          <cell r="D3750" t="str">
            <v>AS Tumaco-207</v>
          </cell>
          <cell r="E3750" t="str">
            <v>Respiraderos  ø 4” Galvanizado</v>
          </cell>
          <cell r="F3750" t="str">
            <v>un</v>
          </cell>
          <cell r="G3750">
            <v>2</v>
          </cell>
          <cell r="H3750">
            <v>260614</v>
          </cell>
          <cell r="I3750">
            <v>521228</v>
          </cell>
        </row>
        <row r="3751">
          <cell r="D3751" t="str">
            <v>AS Apartado-190</v>
          </cell>
          <cell r="E3751" t="str">
            <v>Respiraderos  ø 4” Galvanizado</v>
          </cell>
          <cell r="F3751" t="str">
            <v>un</v>
          </cell>
          <cell r="G3751">
            <v>2</v>
          </cell>
          <cell r="H3751">
            <v>260614</v>
          </cell>
          <cell r="I3751">
            <v>521228</v>
          </cell>
        </row>
        <row r="3752">
          <cell r="D3752" t="str">
            <v>IG Bogota Optimiza-Picota -55</v>
          </cell>
          <cell r="E3752" t="str">
            <v>Respiraderos  ø 4” Galvanizado, incluye dos codos 90° roscado y niples  de L= 0.3 m y L=0.5m</v>
          </cell>
          <cell r="F3752" t="str">
            <v>un</v>
          </cell>
          <cell r="G3752">
            <v>2</v>
          </cell>
          <cell r="H3752">
            <v>260614</v>
          </cell>
          <cell r="I3752">
            <v>521228</v>
          </cell>
        </row>
        <row r="3753">
          <cell r="D3753" t="str">
            <v>AS Bogota Salud Mental-207</v>
          </cell>
          <cell r="E3753" t="str">
            <v>Retiro de la planta acuática Buchón / Flor de Bora / Tarope (Eichhornia Crassipes) de los tanques de almacenamiento, mediante el uso de raqueta de malla con extensor, asegurando que la totalidad de la superficie del agua quede sin plantas. Incluye cargue, retiro, disposición de escombros a sitio aprobado por la autoridad ambiental según los procesos de normativa departamental para este tipo de plantas. El pago por m3 será medido según las volquetas / transportes cargados con las plantas extraidas</v>
          </cell>
          <cell r="F3753" t="str">
            <v>m3</v>
          </cell>
          <cell r="G3753">
            <v>1</v>
          </cell>
          <cell r="H3753">
            <v>55062</v>
          </cell>
          <cell r="I3753">
            <v>55062</v>
          </cell>
        </row>
        <row r="3754">
          <cell r="D3754" t="str">
            <v>AS Bucaramanga-129</v>
          </cell>
          <cell r="E3754" t="str">
            <v>Retiro de sobrantes mas de 3 kms, y limpieza del lugar</v>
          </cell>
          <cell r="F3754" t="str">
            <v>m3</v>
          </cell>
          <cell r="G3754">
            <v>101.7</v>
          </cell>
          <cell r="H3754">
            <v>19190</v>
          </cell>
          <cell r="I3754">
            <v>1888162.2</v>
          </cell>
        </row>
        <row r="3755">
          <cell r="D3755" t="str">
            <v>AS Acacias-269</v>
          </cell>
          <cell r="E3755" t="str">
            <v>Retiro de sobrantes mas de 3 kms, y limpieza del lugar</v>
          </cell>
          <cell r="F3755" t="str">
            <v>m3</v>
          </cell>
          <cell r="G3755">
            <v>121.2</v>
          </cell>
          <cell r="H3755">
            <v>19190</v>
          </cell>
          <cell r="I3755">
            <v>2325828</v>
          </cell>
        </row>
        <row r="3756">
          <cell r="D3756" t="str">
            <v>AS Tumaco-97</v>
          </cell>
          <cell r="E3756" t="str">
            <v>Retiro de sobrantes mas de 3 kms, y limpieza del lugar</v>
          </cell>
          <cell r="F3756" t="str">
            <v>m3</v>
          </cell>
          <cell r="G3756">
            <v>129.5</v>
          </cell>
          <cell r="H3756">
            <v>19190</v>
          </cell>
          <cell r="I3756">
            <v>2485105</v>
          </cell>
        </row>
        <row r="3757">
          <cell r="D3757" t="str">
            <v>AS Apartado-89</v>
          </cell>
          <cell r="E3757" t="str">
            <v>Retiro de sobrantes mas de 3 kms, y limpieza del lugar</v>
          </cell>
          <cell r="F3757" t="str">
            <v>m3</v>
          </cell>
          <cell r="G3757">
            <v>135.30000000000001</v>
          </cell>
          <cell r="H3757">
            <v>19190</v>
          </cell>
          <cell r="I3757">
            <v>2596407</v>
          </cell>
        </row>
        <row r="3758">
          <cell r="D3758" t="str">
            <v>AS Acacias-167</v>
          </cell>
          <cell r="E3758" t="str">
            <v>Revestimiento de muro en láminas de plomo a.=600mm e.=2,0mm para los espacios expuestos a radiación, ejecutando un reticulado en durmientes de madera para la instalación de las láminas y anclandolas con puntilla, juntas a tope garantizando hermeticidad en el revestimiento para evitar fugas de radiación. Incluye suministro, instalación, estructura y relacionados para su correcta ejecución</v>
          </cell>
          <cell r="F3758" t="str">
            <v>m2</v>
          </cell>
          <cell r="G3758">
            <v>15</v>
          </cell>
          <cell r="H3758">
            <v>262062</v>
          </cell>
          <cell r="I3758">
            <v>3930930</v>
          </cell>
        </row>
        <row r="3759">
          <cell r="D3759" t="str">
            <v>AS Bogota Buen Pastor-160</v>
          </cell>
          <cell r="E3759" t="str">
            <v>Revestimiento de muro en láminas de plomo a.=600mm e.=2,0mm para los espacios expuestos a radiación, ejecutando un reticulado en durmientes de madera para la instalación de las láminas y anclandolas con puntilla, juntas a tope garantizando hermeticidad en el revestimiento para evitar fugas de radiación. Incluye suministro, instalación, estructura y relacionados para su correcta ejecución</v>
          </cell>
          <cell r="F3759" t="str">
            <v>m2</v>
          </cell>
          <cell r="G3759">
            <v>26</v>
          </cell>
          <cell r="H3759">
            <v>262062</v>
          </cell>
          <cell r="I3759">
            <v>6813612</v>
          </cell>
        </row>
        <row r="3760">
          <cell r="D3760" t="str">
            <v>AS Tumaco-356</v>
          </cell>
          <cell r="E3760" t="str">
            <v>Revestimiento de muro en láminas de plomo a.=600mm e.=2,0mm para los espacios expuestos a radiación, ejecutando un reticulado en durmientes de madera para la instalación de las láminas y anclandolas con puntilla, juntas a tope garantizando hermeticidad en el revestimiento para evitar fugas de radiación. Incluye suministro, instalación, estructura y relacionados para su correcta ejecución</v>
          </cell>
          <cell r="F3760" t="str">
            <v>m2</v>
          </cell>
          <cell r="G3760">
            <v>10</v>
          </cell>
          <cell r="H3760">
            <v>262062</v>
          </cell>
          <cell r="I3760">
            <v>2620620</v>
          </cell>
        </row>
        <row r="3761">
          <cell r="D3761" t="str">
            <v>AS Apartado-343</v>
          </cell>
          <cell r="E3761" t="str">
            <v>Revestimiento de muro en láminas de plomo a.=600mm e.=2,0mm para los espacios expuestos a radiación, ejecutando un reticulado en durmientes de madera para la instalación de las láminas y anclandolas con puntilla, juntas a tope garantizando hermeticidad en el revestimiento para evitar fugas de radiación. Incluye suministro, instalación, estructura y relacionados para su correcta ejecución</v>
          </cell>
          <cell r="F3761" t="str">
            <v>m2</v>
          </cell>
          <cell r="G3761">
            <v>15</v>
          </cell>
          <cell r="H3761">
            <v>262062</v>
          </cell>
          <cell r="I3761">
            <v>3930930</v>
          </cell>
        </row>
        <row r="3762">
          <cell r="D3762" t="str">
            <v>AS Acacias-200</v>
          </cell>
          <cell r="E3762"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2" t="str">
            <v>m2</v>
          </cell>
          <cell r="G3762">
            <v>1440</v>
          </cell>
          <cell r="H3762">
            <v>26400</v>
          </cell>
          <cell r="I3762">
            <v>38016000</v>
          </cell>
        </row>
        <row r="3763">
          <cell r="D3763" t="str">
            <v>AS Bogota Area Sanidad-111</v>
          </cell>
          <cell r="E3763"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3" t="str">
            <v>m2</v>
          </cell>
          <cell r="G3763">
            <v>323.75</v>
          </cell>
          <cell r="H3763">
            <v>26400</v>
          </cell>
          <cell r="I3763">
            <v>8547000</v>
          </cell>
        </row>
        <row r="3764">
          <cell r="D3764" t="str">
            <v>AS Bogota Picota-148</v>
          </cell>
          <cell r="E3764"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4" t="str">
            <v>m2</v>
          </cell>
          <cell r="G3764">
            <v>1947</v>
          </cell>
          <cell r="H3764">
            <v>26400</v>
          </cell>
          <cell r="I3764">
            <v>51400800</v>
          </cell>
        </row>
        <row r="3765">
          <cell r="D3765" t="str">
            <v>AS Tumaco-389</v>
          </cell>
          <cell r="E3765"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5" t="str">
            <v>m2</v>
          </cell>
          <cell r="G3765">
            <v>965</v>
          </cell>
          <cell r="H3765">
            <v>26400</v>
          </cell>
          <cell r="I3765">
            <v>25476000</v>
          </cell>
        </row>
        <row r="3766">
          <cell r="D3766" t="str">
            <v>AS Apartado-376</v>
          </cell>
          <cell r="E3766"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6" t="str">
            <v>m2</v>
          </cell>
          <cell r="G3766">
            <v>1440</v>
          </cell>
          <cell r="H3766">
            <v>26400</v>
          </cell>
          <cell r="I3766">
            <v>38016000</v>
          </cell>
        </row>
        <row r="3767">
          <cell r="D3767" t="str">
            <v>AS Barranquilla-110</v>
          </cell>
          <cell r="E3767"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7" t="str">
            <v>m2</v>
          </cell>
          <cell r="G3767">
            <v>974</v>
          </cell>
          <cell r="H3767">
            <v>26400</v>
          </cell>
          <cell r="I3767">
            <v>25713600</v>
          </cell>
        </row>
        <row r="3768">
          <cell r="D3768" t="str">
            <v>AS Acacias-204</v>
          </cell>
          <cell r="E3768"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8" t="str">
            <v>m2</v>
          </cell>
          <cell r="G3768">
            <v>553</v>
          </cell>
          <cell r="H3768">
            <v>26400</v>
          </cell>
          <cell r="I3768">
            <v>16258200</v>
          </cell>
        </row>
        <row r="3769">
          <cell r="D3769" t="str">
            <v>AS Bogota Area Sanidad-113</v>
          </cell>
          <cell r="E3769"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69" t="str">
            <v>m2</v>
          </cell>
          <cell r="G3769">
            <v>198</v>
          </cell>
          <cell r="H3769">
            <v>26400</v>
          </cell>
          <cell r="I3769">
            <v>5821200</v>
          </cell>
        </row>
        <row r="3770">
          <cell r="D3770" t="str">
            <v>AS Bogota Picota-149</v>
          </cell>
          <cell r="E3770"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70" t="str">
            <v>m2</v>
          </cell>
          <cell r="G3770">
            <v>892.84</v>
          </cell>
          <cell r="H3770">
            <v>26400</v>
          </cell>
          <cell r="I3770">
            <v>26249496</v>
          </cell>
        </row>
        <row r="3771">
          <cell r="D3771" t="str">
            <v>AS Tumaco-393</v>
          </cell>
          <cell r="E3771"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71" t="str">
            <v>m2</v>
          </cell>
          <cell r="G3771">
            <v>371</v>
          </cell>
          <cell r="H3771">
            <v>26400</v>
          </cell>
          <cell r="I3771">
            <v>10907400</v>
          </cell>
        </row>
        <row r="3772">
          <cell r="D3772" t="str">
            <v>AS Apartado-380</v>
          </cell>
          <cell r="E3772"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72" t="str">
            <v>m2</v>
          </cell>
          <cell r="G3772">
            <v>553</v>
          </cell>
          <cell r="H3772">
            <v>26400</v>
          </cell>
          <cell r="I3772">
            <v>16258200</v>
          </cell>
        </row>
        <row r="3773">
          <cell r="D3773" t="str">
            <v>AS Barranquilla-111</v>
          </cell>
          <cell r="E3773" t="str">
            <v>Revestimiento plástico e.=2,0mm aplicado sobre superficies rugosas y/o microporosas en muros (mampostería, pañete, vinilo, paneles de yeso y/o fibrocemento, etc.) con sellante de pintura nitrocelulosa, acabado sin juntas sin textura (liso) y brillante, sin pegantes intermedios contra la base, aislante (dieléctrico) y antiestático, aislante térmico, impermeable, incombustible, elástico, resistente a ácidos alcalis grasas hidrocarburos y detergentes, resistente a la abrasión y a impactos hasta de 680kg/cm2, tipo Revestimiento Kerapasta Brillante Tipo 2 Interiores con sello Demodura de CMC o equivalente de igual calidad o superior. Incluye suministro, remoción de irregularidades de la superficie, limpieza de la misma, imprimación, aplicación de capas transversales (7 o más), lijado, sellado, y cualquier otro relacionado y necesario para su entrega lista para funcionamiento</v>
          </cell>
          <cell r="F3773" t="str">
            <v>m2</v>
          </cell>
          <cell r="G3773">
            <v>245</v>
          </cell>
          <cell r="H3773">
            <v>26400</v>
          </cell>
          <cell r="I3773">
            <v>6920760</v>
          </cell>
        </row>
        <row r="3774">
          <cell r="D3774" t="str">
            <v>IG Medellin Bellavista-130</v>
          </cell>
          <cell r="E3774" t="str">
            <v>Revisión y adecuación de Sistema de puesta a Tierra, Incluye, suelo artificial, soldadura exotérmica, equipotencialización con el Sistema Existente, Caja de inspección con tapa y certificación de medición de variables Eléctricas</v>
          </cell>
          <cell r="F3774" t="str">
            <v>un</v>
          </cell>
          <cell r="G3774">
            <v>1</v>
          </cell>
          <cell r="H3774">
            <v>922079</v>
          </cell>
          <cell r="I3774">
            <v>922079</v>
          </cell>
        </row>
        <row r="3775">
          <cell r="D3775" t="str">
            <v>IG Yopal-81</v>
          </cell>
          <cell r="E3775" t="str">
            <v>Revisión y adecuación de Sistema de puesta a Tierra, Incluye, suelo artificial, soldadura exotérmica, equipotencialización con el Sistema Existente, Caja de inspección con tapa y certificación de medición de variables Eléctricas</v>
          </cell>
          <cell r="F3775" t="str">
            <v>UN</v>
          </cell>
          <cell r="G3775">
            <v>1</v>
          </cell>
          <cell r="H3775">
            <v>922079</v>
          </cell>
          <cell r="I3775">
            <v>922079</v>
          </cell>
        </row>
        <row r="3776">
          <cell r="D3776" t="str">
            <v>IG Valledupar-223</v>
          </cell>
          <cell r="E3776" t="str">
            <v>Revisión y adecuación de Sistema de puesta a Tierra, Incluye, suelo artificial, soldadura exotérmica, equipotencialización con el Sistema Existente, Caja de inspección con tapa y certificación de medición de variables Eléctricas</v>
          </cell>
          <cell r="F3776" t="str">
            <v>UN</v>
          </cell>
          <cell r="G3776">
            <v>1</v>
          </cell>
          <cell r="H3776">
            <v>922079</v>
          </cell>
          <cell r="I3776">
            <v>922079</v>
          </cell>
        </row>
        <row r="3777">
          <cell r="D3777" t="str">
            <v>IG Neiva-92</v>
          </cell>
          <cell r="E3777" t="str">
            <v>Revisión y adecuación de Sistema de puesta a Tierra, Incluye, suelo artificial, soldadura exotérmica, equipotencialización con el Sistema Existente, Caja de inspección con tapa y certificación de medición de variables Eléctricas</v>
          </cell>
          <cell r="F3777" t="str">
            <v>UN</v>
          </cell>
          <cell r="G3777">
            <v>1</v>
          </cell>
          <cell r="H3777">
            <v>922079</v>
          </cell>
          <cell r="I3777">
            <v>922079</v>
          </cell>
        </row>
        <row r="3778">
          <cell r="D3778" t="str">
            <v>IG Medellin Pedregal-208</v>
          </cell>
          <cell r="E3778" t="str">
            <v>Revisión y mantenimiento de seccionador de entrada de subestacion principal. Incluye pruebas mecanicas - electricas, y tramites ante electrificadora.</v>
          </cell>
          <cell r="F3778" t="str">
            <v>UN</v>
          </cell>
          <cell r="G3778">
            <v>4</v>
          </cell>
          <cell r="H3778">
            <v>1795224</v>
          </cell>
          <cell r="I3778">
            <v>7180896</v>
          </cell>
        </row>
        <row r="3779">
          <cell r="D3779" t="str">
            <v>IG Itagui-205</v>
          </cell>
          <cell r="E3779" t="str">
            <v>Revisión y mantenimiento de seccionador de entrada de subestacion principal. Incluye pruebas mecanicas - electricas, y tramites ante electrificadora.</v>
          </cell>
          <cell r="F3779" t="str">
            <v>UN</v>
          </cell>
          <cell r="G3779">
            <v>3</v>
          </cell>
          <cell r="H3779">
            <v>1795224</v>
          </cell>
          <cell r="I3779">
            <v>5385672</v>
          </cell>
        </row>
        <row r="3780">
          <cell r="D3780" t="str">
            <v>IG Monteria-138</v>
          </cell>
          <cell r="E3780" t="str">
            <v>Revisión y mantenimiento de seccionador de entrada de subestacion principal. Incluye pruebas mecanicas - electricas, y tramites ante electrificadora.</v>
          </cell>
          <cell r="F3780" t="str">
            <v>un</v>
          </cell>
          <cell r="G3780">
            <v>1</v>
          </cell>
          <cell r="H3780">
            <v>1795224</v>
          </cell>
          <cell r="I3780">
            <v>1795224</v>
          </cell>
        </row>
        <row r="3781">
          <cell r="D3781" t="str">
            <v>AS Apartado-255</v>
          </cell>
          <cell r="E3781" t="str">
            <v>Revisión y mantenimiento de seccionador de entrada de subestacion principal. Incluye pruebas mecanicas - electricas, y tramites ante electrificadora.</v>
          </cell>
          <cell r="F3781" t="str">
            <v>UN</v>
          </cell>
          <cell r="G3781">
            <v>1</v>
          </cell>
          <cell r="H3781">
            <v>1795224</v>
          </cell>
          <cell r="I3781">
            <v>1795224</v>
          </cell>
        </row>
        <row r="3782">
          <cell r="D3782" t="str">
            <v>IG Yopal-89</v>
          </cell>
          <cell r="E3782" t="str">
            <v>Revisión y mantenimiento de seccionador de entrada de subestacion principal. Incluye pruebas mecanicas - electricas, y tramites ante electrificadora.</v>
          </cell>
          <cell r="F3782" t="str">
            <v>UN</v>
          </cell>
          <cell r="G3782">
            <v>1</v>
          </cell>
          <cell r="H3782">
            <v>1795224</v>
          </cell>
          <cell r="I3782">
            <v>1795224</v>
          </cell>
        </row>
        <row r="3783">
          <cell r="D3783" t="str">
            <v>IG Monteria-136</v>
          </cell>
          <cell r="E3783" t="str">
            <v>Revisión y Mantenimiento preventivo del Sistema de Transferencia Automático Existente de 300 Kw</v>
          </cell>
          <cell r="F3783" t="str">
            <v>un</v>
          </cell>
          <cell r="G3783">
            <v>2</v>
          </cell>
          <cell r="H3783">
            <v>2214422</v>
          </cell>
          <cell r="I3783">
            <v>4428844</v>
          </cell>
        </row>
        <row r="3784">
          <cell r="D3784" t="str">
            <v>IG Medellin Pedregal-194</v>
          </cell>
          <cell r="E3784" t="str">
            <v>Revision, reparacion y puesta en funcionamiento de aire acondicionado tipo Split (aire acondicionado central). Incluye adecuacion de acometidas electricas, arreglo en ductos de distribucion, limpieza de serpentines y aseo de la unidad central, cambio/recarga gas refrigerante y todos los elementos y actividades necesarias para su correcto funcionamiento.</v>
          </cell>
          <cell r="F3784" t="str">
            <v>UN</v>
          </cell>
          <cell r="G3784">
            <v>1</v>
          </cell>
          <cell r="H3784">
            <v>250000</v>
          </cell>
          <cell r="I3784">
            <v>250000</v>
          </cell>
        </row>
        <row r="3785">
          <cell r="D3785" t="str">
            <v>IG Tumaco-234</v>
          </cell>
          <cell r="E3785" t="str">
            <v>Revision, reparacion y puesta en funcionamiento de aire acondicionado tipo Split (aire acondicionado central). Incluye adecuacion de acometidas electricas, arreglo en ductos de distribucion, limpieza de serpentines y aseo de la unidad central, cambio/recarga gas refrigerante y todos los elementos y actividades necesarias para su correcto funcionamiento.</v>
          </cell>
          <cell r="F3785" t="str">
            <v>UN</v>
          </cell>
          <cell r="G3785">
            <v>5</v>
          </cell>
          <cell r="H3785">
            <v>856079</v>
          </cell>
          <cell r="I3785">
            <v>4280395</v>
          </cell>
        </row>
        <row r="3786">
          <cell r="D3786" t="str">
            <v>IG Monteria-145</v>
          </cell>
          <cell r="E3786" t="str">
            <v>Revision, reparacion y puesta en funcionamiento de ventilador de suminstro de 24". Incluye adecuacion de acometidas electricas, limpieza de aspas , engrasado de rodamientos y todos los elementos y actividades necesarias para su correcto funcionamiento.</v>
          </cell>
          <cell r="F3786" t="str">
            <v>UN</v>
          </cell>
          <cell r="G3786">
            <v>8</v>
          </cell>
          <cell r="H3786">
            <v>64826</v>
          </cell>
          <cell r="I3786">
            <v>518608</v>
          </cell>
        </row>
        <row r="3787">
          <cell r="D3787" t="str">
            <v>IG Tumaco-230</v>
          </cell>
          <cell r="E3787" t="str">
            <v>RJ45 – RJ11: de 3 metros</v>
          </cell>
          <cell r="F3787" t="str">
            <v>UN</v>
          </cell>
          <cell r="G3787">
            <v>6</v>
          </cell>
          <cell r="H3787">
            <v>15365</v>
          </cell>
          <cell r="I3787">
            <v>92190</v>
          </cell>
        </row>
        <row r="3788">
          <cell r="D3788" t="str">
            <v>AS Tumaco-268</v>
          </cell>
          <cell r="E3788" t="str">
            <v>RJ45 – RJ11: de 3 metros</v>
          </cell>
          <cell r="F3788" t="str">
            <v>UN</v>
          </cell>
          <cell r="G3788">
            <v>10</v>
          </cell>
          <cell r="H3788">
            <v>15365</v>
          </cell>
          <cell r="I3788">
            <v>153650</v>
          </cell>
        </row>
        <row r="3789">
          <cell r="D3789" t="str">
            <v>AS Acacias-355</v>
          </cell>
          <cell r="E3789" t="str">
            <v>Rociador rapida K=5.6</v>
          </cell>
          <cell r="F3789" t="str">
            <v>un</v>
          </cell>
          <cell r="G3789">
            <v>105</v>
          </cell>
          <cell r="H3789">
            <v>51140</v>
          </cell>
          <cell r="I3789">
            <v>5369700</v>
          </cell>
        </row>
        <row r="3790">
          <cell r="D3790" t="str">
            <v>AS Bucaramanga-159</v>
          </cell>
          <cell r="E3790" t="str">
            <v>Rociador rapida K=5.6</v>
          </cell>
          <cell r="F3790" t="str">
            <v>un</v>
          </cell>
          <cell r="G3790">
            <v>105</v>
          </cell>
          <cell r="H3790">
            <v>51140</v>
          </cell>
          <cell r="I3790">
            <v>5369700</v>
          </cell>
        </row>
        <row r="3791">
          <cell r="D3791" t="str">
            <v>AS Tumaco-183</v>
          </cell>
          <cell r="E3791" t="str">
            <v>Rociador rapida K=5.6</v>
          </cell>
          <cell r="F3791" t="str">
            <v>un</v>
          </cell>
          <cell r="G3791">
            <v>105</v>
          </cell>
          <cell r="H3791">
            <v>51140</v>
          </cell>
          <cell r="I3791">
            <v>5369700</v>
          </cell>
        </row>
        <row r="3792">
          <cell r="D3792" t="str">
            <v>AS Apartado-166</v>
          </cell>
          <cell r="E3792" t="str">
            <v>Rociador rapida K=5.6</v>
          </cell>
          <cell r="F3792" t="str">
            <v>un</v>
          </cell>
          <cell r="G3792">
            <v>105</v>
          </cell>
          <cell r="H3792">
            <v>51140</v>
          </cell>
          <cell r="I3792">
            <v>5369700</v>
          </cell>
        </row>
        <row r="3793">
          <cell r="D3793" t="str">
            <v xml:space="preserve"> AS Medellin Bellavista-187</v>
          </cell>
          <cell r="E3793" t="str">
            <v xml:space="preserve">SALIDA A TOMA TRIFASICA ALAMBRADA EN 3 No.10 AWG + 1No.12T AWG, EN TUBO CONDUIT PVC ¾" </v>
          </cell>
          <cell r="F3793" t="str">
            <v>UN</v>
          </cell>
          <cell r="G3793">
            <v>5</v>
          </cell>
          <cell r="H3793">
            <v>88031</v>
          </cell>
          <cell r="I3793">
            <v>440155</v>
          </cell>
        </row>
        <row r="3794">
          <cell r="D3794" t="str">
            <v>AS Itagui-183</v>
          </cell>
          <cell r="E3794" t="str">
            <v xml:space="preserve">SALIDA A TOMA TRIFASICA ALAMBRADA EN 3 No.10 AWG + 1No.12T AWG, EN TUBO CONDUIT PVC ¾" </v>
          </cell>
          <cell r="F3794" t="str">
            <v>UN</v>
          </cell>
          <cell r="G3794">
            <v>5</v>
          </cell>
          <cell r="H3794">
            <v>88031</v>
          </cell>
          <cell r="I3794">
            <v>440155</v>
          </cell>
        </row>
        <row r="3795">
          <cell r="D3795" t="str">
            <v>AS Puerto Triunfo-159</v>
          </cell>
          <cell r="E3795" t="str">
            <v xml:space="preserve">SALIDA A TOMA TRIFASICA ALAMBRADA EN 3 No.10 AWG + 1No.12T AWG, EN TUBO CONDUIT PVC ¾" </v>
          </cell>
          <cell r="F3795" t="str">
            <v>UN</v>
          </cell>
          <cell r="G3795">
            <v>5</v>
          </cell>
          <cell r="H3795">
            <v>88031</v>
          </cell>
          <cell r="I3795">
            <v>440155</v>
          </cell>
        </row>
        <row r="3796">
          <cell r="D3796" t="str">
            <v>AS Medellin Pedregal-141</v>
          </cell>
          <cell r="E3796" t="str">
            <v xml:space="preserve">SALIDA A TOMA TRIFASICA ALAMBRADA EN 3 No.10 AWG + 1No.12T AWG, EN TUBO CONDUIT PVC ¾" </v>
          </cell>
          <cell r="F3796" t="str">
            <v>UN</v>
          </cell>
          <cell r="G3796">
            <v>5</v>
          </cell>
          <cell r="H3796">
            <v>88031</v>
          </cell>
          <cell r="I3796">
            <v>440155</v>
          </cell>
        </row>
        <row r="3797">
          <cell r="D3797" t="str">
            <v>IG Leticia-72</v>
          </cell>
          <cell r="E3797" t="str">
            <v xml:space="preserve">SALIDA A TOMA TRIFASICA ALAMBRADA EN 3 No.10 AWG + 1No.12T AWG, EN TUBO CONDUIT PVC ¾"  </v>
          </cell>
          <cell r="F3797" t="str">
            <v>UN</v>
          </cell>
          <cell r="G3797">
            <v>6</v>
          </cell>
          <cell r="H3797">
            <v>88031</v>
          </cell>
          <cell r="I3797">
            <v>528186</v>
          </cell>
        </row>
        <row r="3798">
          <cell r="D3798" t="str">
            <v>IG Tumaco-205</v>
          </cell>
          <cell r="E3798" t="str">
            <v xml:space="preserve">SALIDA A TOMA TRIFASICA ALAMBRADA EN 3 No.10 AWG + 1No.12T AWG, EN TUBO CONDUIT PVC ¾"  </v>
          </cell>
          <cell r="F3798" t="str">
            <v>UN</v>
          </cell>
          <cell r="G3798">
            <v>4</v>
          </cell>
          <cell r="H3798">
            <v>88031</v>
          </cell>
          <cell r="I3798">
            <v>352124</v>
          </cell>
        </row>
        <row r="3799">
          <cell r="D3799" t="str">
            <v>IG Corozal-158</v>
          </cell>
          <cell r="E3799" t="str">
            <v xml:space="preserve">SALIDA A TOMA TRIFASICA ALAMBRADA EN 3 No.10 AWG + 1No.12T AWG, EN TUBO CONDUIT PVC ¾"  </v>
          </cell>
          <cell r="F3799" t="str">
            <v>UN</v>
          </cell>
          <cell r="G3799">
            <v>2</v>
          </cell>
          <cell r="H3799">
            <v>88031</v>
          </cell>
          <cell r="I3799">
            <v>176062</v>
          </cell>
        </row>
        <row r="3800">
          <cell r="D3800" t="str">
            <v>IG Leticia-50</v>
          </cell>
          <cell r="E3800" t="str">
            <v xml:space="preserve">SALIDA BIFASICA 2 x 20A, 220V. INCLUYE, RETIRO ESCOMBROS LONGITUD PROMEDIO POR SALIDA 3m. </v>
          </cell>
          <cell r="F3800" t="str">
            <v>UN</v>
          </cell>
          <cell r="G3800">
            <v>16</v>
          </cell>
          <cell r="H3800">
            <v>75395</v>
          </cell>
          <cell r="I3800">
            <v>1206320</v>
          </cell>
        </row>
        <row r="3801">
          <cell r="D3801" t="str">
            <v>IG Apartado-91</v>
          </cell>
          <cell r="E3801" t="str">
            <v xml:space="preserve">SALIDA BIFASICA 2 x 20A, 220V. INCLUYE, RETIRO ESCOMBROS LONGITUD PROMEDIO POR SALIDA 3m. </v>
          </cell>
          <cell r="F3801" t="str">
            <v>UN</v>
          </cell>
          <cell r="G3801">
            <v>6</v>
          </cell>
          <cell r="H3801">
            <v>75395</v>
          </cell>
          <cell r="I3801">
            <v>452370</v>
          </cell>
        </row>
        <row r="3802">
          <cell r="D3802" t="str">
            <v>IG Tumaco-168</v>
          </cell>
          <cell r="E3802" t="str">
            <v xml:space="preserve">SALIDA BIFASICA 2 x 20A, 220V. INCLUYE, RETIRO ESCOMBROS LONGITUD PROMEDIO POR SALIDA 3m. </v>
          </cell>
          <cell r="F3802" t="str">
            <v>UN</v>
          </cell>
          <cell r="G3802">
            <v>8</v>
          </cell>
          <cell r="H3802">
            <v>75395</v>
          </cell>
          <cell r="I3802">
            <v>603160</v>
          </cell>
        </row>
        <row r="3803">
          <cell r="D3803" t="str">
            <v>IG Corozal-123</v>
          </cell>
          <cell r="E3803" t="str">
            <v xml:space="preserve">SALIDA BIFASICA 2 x 20A, 220V. INCLUYE, RETIRO ESCOMBROS LONGITUD PROMEDIO POR SALIDA 3m. </v>
          </cell>
          <cell r="F3803" t="str">
            <v>UN</v>
          </cell>
          <cell r="G3803">
            <v>15</v>
          </cell>
          <cell r="H3803">
            <v>75395</v>
          </cell>
          <cell r="I3803">
            <v>1130925</v>
          </cell>
        </row>
        <row r="3804">
          <cell r="D3804" t="str">
            <v>IG Chaparral-109</v>
          </cell>
          <cell r="E3804" t="str">
            <v xml:space="preserve">SALIDA BIFASICA 2 x 20A, 220V. INCLUYE, RETIRO ESCOMBROS LONGITUD PROMEDIO POR SALIDA 3m. </v>
          </cell>
          <cell r="F3804" t="str">
            <v>un</v>
          </cell>
          <cell r="G3804">
            <v>6</v>
          </cell>
          <cell r="H3804">
            <v>75395</v>
          </cell>
          <cell r="I3804">
            <v>452370</v>
          </cell>
        </row>
        <row r="3805">
          <cell r="D3805" t="str">
            <v>AS Cucuta - Todos-78</v>
          </cell>
          <cell r="E3805" t="str">
            <v xml:space="preserve">SALIDA BIFASICA 2 x 20A, 220V. INCLUYE, RETIRO ESCOMBROS LONGITUD PROMEDIO POR SALIDA 3m. </v>
          </cell>
          <cell r="F3805" t="str">
            <v>un</v>
          </cell>
          <cell r="G3805">
            <v>14</v>
          </cell>
          <cell r="H3805">
            <v>75395</v>
          </cell>
          <cell r="I3805">
            <v>1055530</v>
          </cell>
        </row>
        <row r="3806">
          <cell r="D3806" t="str">
            <v>AS Cucuta - Todos-195</v>
          </cell>
          <cell r="E3806" t="str">
            <v xml:space="preserve">SALIDA BIFASICA 2 x 20A, 220V. INCLUYE, RETIRO ESCOMBROS LONGITUD PROMEDIO POR SALIDA 3m. </v>
          </cell>
          <cell r="F3806" t="str">
            <v>UN</v>
          </cell>
          <cell r="G3806">
            <v>9</v>
          </cell>
          <cell r="H3806">
            <v>75395</v>
          </cell>
          <cell r="I3806">
            <v>678555</v>
          </cell>
        </row>
        <row r="3807">
          <cell r="D3807" t="str">
            <v>AS Cucuta - Todos-283</v>
          </cell>
          <cell r="E3807" t="str">
            <v xml:space="preserve">SALIDA BIFASICA 2 x 20A, 220V. INCLUYE, RETIRO ESCOMBROS LONGITUD PROMEDIO POR SALIDA 3m. </v>
          </cell>
          <cell r="F3807" t="str">
            <v>UN</v>
          </cell>
          <cell r="G3807">
            <v>7</v>
          </cell>
          <cell r="H3807">
            <v>75395</v>
          </cell>
          <cell r="I3807">
            <v>527765</v>
          </cell>
        </row>
        <row r="3808">
          <cell r="D3808" t="str">
            <v>AS Cucuta - Todos-371</v>
          </cell>
          <cell r="E3808" t="str">
            <v xml:space="preserve">SALIDA BIFASICA 2 x 20A, 220V. INCLUYE, RETIRO ESCOMBROS LONGITUD PROMEDIO POR SALIDA 3m. </v>
          </cell>
          <cell r="F3808" t="str">
            <v>UN</v>
          </cell>
          <cell r="G3808">
            <v>2</v>
          </cell>
          <cell r="H3808">
            <v>75395</v>
          </cell>
          <cell r="I3808">
            <v>150790</v>
          </cell>
        </row>
        <row r="3809">
          <cell r="D3809" t="str">
            <v>AS Barranquilla-169</v>
          </cell>
          <cell r="E3809" t="str">
            <v xml:space="preserve">SALIDA BIFASICA 2 x 20A, 220V. INCLUYE, RETIRO ESCOMBROS LONGITUD PROMEDIO POR SALIDA 3m. </v>
          </cell>
          <cell r="F3809" t="str">
            <v>UN</v>
          </cell>
          <cell r="G3809">
            <v>8</v>
          </cell>
          <cell r="H3809">
            <v>75395</v>
          </cell>
          <cell r="I3809">
            <v>603160</v>
          </cell>
        </row>
        <row r="3810">
          <cell r="D3810" t="str">
            <v>AS Cartagena-159</v>
          </cell>
          <cell r="E3810" t="str">
            <v xml:space="preserve">SALIDA BIFASICA 2 x 20A, 220V. INCLUYE, RETIRO ESCOMBROS LONGITUD PROMEDIO POR SALIDA 3m. </v>
          </cell>
          <cell r="F3810" t="str">
            <v>un</v>
          </cell>
          <cell r="G3810">
            <v>10</v>
          </cell>
          <cell r="H3810">
            <v>75395</v>
          </cell>
          <cell r="I3810">
            <v>753950</v>
          </cell>
        </row>
        <row r="3811">
          <cell r="D3811" t="str">
            <v>AS Acacias-70</v>
          </cell>
          <cell r="E3811" t="str">
            <v xml:space="preserve">SALIDA BIFASICA 2 x 20A, 220V. INCLUYE, RETIRO ESCOMBROS LONGITUD PROMEDIO POR SALIDA 3m. </v>
          </cell>
          <cell r="F3811" t="str">
            <v>UN</v>
          </cell>
          <cell r="G3811">
            <v>18</v>
          </cell>
          <cell r="H3811">
            <v>75395</v>
          </cell>
          <cell r="I3811">
            <v>1357110</v>
          </cell>
        </row>
        <row r="3812">
          <cell r="D3812" t="str">
            <v>AS Sincelejo-91</v>
          </cell>
          <cell r="E3812" t="str">
            <v xml:space="preserve">SALIDA BIFASICA 2 x 20A, 220V. INCLUYE, RETIRO ESCOMBROS LONGITUD PROMEDIO POR SALIDA 3m. </v>
          </cell>
          <cell r="F3812" t="str">
            <v>UN</v>
          </cell>
          <cell r="G3812">
            <v>7</v>
          </cell>
          <cell r="H3812">
            <v>75395</v>
          </cell>
          <cell r="I3812">
            <v>527765</v>
          </cell>
        </row>
        <row r="3813">
          <cell r="D3813" t="str">
            <v>AS Bucaramanga-171</v>
          </cell>
          <cell r="E3813" t="str">
            <v xml:space="preserve">SALIDA BIFASICA 2 x 20A, 220V. INCLUYE, RETIRO ESCOMBROS LONGITUD PROMEDIO POR SALIDA 3m. </v>
          </cell>
          <cell r="F3813" t="str">
            <v>UN</v>
          </cell>
          <cell r="G3813">
            <v>21</v>
          </cell>
          <cell r="H3813">
            <v>75395</v>
          </cell>
          <cell r="I3813">
            <v>1583295</v>
          </cell>
        </row>
        <row r="3814">
          <cell r="D3814" t="str">
            <v>AS Bogota Picota-70</v>
          </cell>
          <cell r="E3814" t="str">
            <v xml:space="preserve">SALIDA BIFASICA 2 x 20A, 220V. INCLUYE, RETIRO ESCOMBROS LONGITUD PROMEDIO POR SALIDA 3m. </v>
          </cell>
          <cell r="F3814" t="str">
            <v>UN</v>
          </cell>
          <cell r="G3814">
            <v>6</v>
          </cell>
          <cell r="H3814">
            <v>75395</v>
          </cell>
          <cell r="I3814">
            <v>452370</v>
          </cell>
        </row>
        <row r="3815">
          <cell r="D3815" t="str">
            <v>AS Bogota Picota-213</v>
          </cell>
          <cell r="E3815" t="str">
            <v xml:space="preserve">SALIDA BIFASICA 2 x 20A, 220V. INCLUYE, RETIRO ESCOMBROS LONGITUD PROMEDIO POR SALIDA 3m. </v>
          </cell>
          <cell r="F3815" t="str">
            <v>UN</v>
          </cell>
          <cell r="G3815">
            <v>2</v>
          </cell>
          <cell r="H3815">
            <v>75395</v>
          </cell>
          <cell r="I3815">
            <v>150790</v>
          </cell>
        </row>
        <row r="3816">
          <cell r="D3816" t="str">
            <v>AS Tumaco-212</v>
          </cell>
          <cell r="E3816" t="str">
            <v xml:space="preserve">SALIDA BIFASICA 2 x 20A, 220V. INCLUYE, RETIRO ESCOMBROS LONGITUD PROMEDIO POR SALIDA 3m. </v>
          </cell>
          <cell r="F3816" t="str">
            <v>UN</v>
          </cell>
          <cell r="G3816">
            <v>18</v>
          </cell>
          <cell r="H3816">
            <v>75395</v>
          </cell>
          <cell r="I3816">
            <v>1357110</v>
          </cell>
        </row>
        <row r="3817">
          <cell r="D3817" t="str">
            <v>AS Apartado-227</v>
          </cell>
          <cell r="E3817" t="str">
            <v>Salida bifasica 20A, 220V. Incluye tuberia PVC 1/2" , caja, en 2x12AWG y desnudo tierra.</v>
          </cell>
          <cell r="F3817" t="str">
            <v>UN</v>
          </cell>
          <cell r="G3817">
            <v>27</v>
          </cell>
          <cell r="H3817">
            <v>58505</v>
          </cell>
          <cell r="I3817">
            <v>1579635</v>
          </cell>
        </row>
        <row r="3818">
          <cell r="D3818" t="str">
            <v>IG Tumaco-211</v>
          </cell>
          <cell r="E3818" t="str">
            <v>Salida de voz incluye certificacion</v>
          </cell>
          <cell r="F3818" t="str">
            <v xml:space="preserve">UN </v>
          </cell>
          <cell r="G3818">
            <v>5</v>
          </cell>
          <cell r="H3818">
            <v>33403</v>
          </cell>
          <cell r="I3818">
            <v>167015</v>
          </cell>
        </row>
        <row r="3819">
          <cell r="D3819" t="str">
            <v>AS Bucaramanga-198</v>
          </cell>
          <cell r="E3819" t="str">
            <v>Salida de voz incluye certificacion</v>
          </cell>
          <cell r="F3819" t="str">
            <v xml:space="preserve">UN </v>
          </cell>
          <cell r="G3819">
            <v>23</v>
          </cell>
          <cell r="H3819">
            <v>33403</v>
          </cell>
          <cell r="I3819">
            <v>768269</v>
          </cell>
        </row>
        <row r="3820">
          <cell r="D3820" t="str">
            <v>IG Medellin Pedregal-154</v>
          </cell>
          <cell r="E3820" t="str">
            <v>SALIDA SODIO EN 2 No.12 AWG + 1 No.12T, PVC½'': Incluye lámpara tipo horizontal o similar, horizontal exterior, luminaria 250 W sodio, reencendido instantáneo, soporte a muro y accesorios.</v>
          </cell>
          <cell r="F3820" t="str">
            <v>UN</v>
          </cell>
          <cell r="G3820">
            <v>20</v>
          </cell>
          <cell r="H3820">
            <v>496717</v>
          </cell>
          <cell r="I3820">
            <v>9934340</v>
          </cell>
        </row>
        <row r="3821">
          <cell r="D3821" t="str">
            <v>IG Itagui-144</v>
          </cell>
          <cell r="E3821" t="str">
            <v>SALIDA SODIO EN 2 No.12 AWG + 1 No.12T, PVC½'': Incluye lámpara tipo horizontal o similar, horizontal exterior, luminaria 250 W sodio, reencendido instantáneo, soporte a muro y accesorios.</v>
          </cell>
          <cell r="F3821" t="str">
            <v>UN</v>
          </cell>
          <cell r="G3821">
            <v>30</v>
          </cell>
          <cell r="H3821">
            <v>496717</v>
          </cell>
          <cell r="I3821">
            <v>14901510</v>
          </cell>
        </row>
        <row r="3822">
          <cell r="D3822" t="str">
            <v>IG Bogota La Modelo-189</v>
          </cell>
          <cell r="E3822" t="str">
            <v>SALIDA SODIO EN 2 No.12 AWG + 1 No.12T, PVC½'': Incluye lámpara tipo horizontal o similar, horizontal exterior, luminaria 250 W sodio, reencendido instantáneo, soporte a muro y accesorios.</v>
          </cell>
          <cell r="F3822" t="str">
            <v>UN</v>
          </cell>
          <cell r="G3822">
            <v>30</v>
          </cell>
          <cell r="H3822">
            <v>496717</v>
          </cell>
          <cell r="I3822">
            <v>14901510</v>
          </cell>
        </row>
        <row r="3823">
          <cell r="D3823" t="str">
            <v>IG Corozal-124</v>
          </cell>
          <cell r="E3823" t="str">
            <v>SALIDA SODIO EN 2 No.12 AWG + 1 No.12T, PVC½'': Incluye lámpara tipo horizontal o similar, horizontal exterior, luminaria 250 W sodio, reencendido instantáneo, soporte a muro y accesorios.</v>
          </cell>
          <cell r="F3823" t="str">
            <v>UN</v>
          </cell>
          <cell r="G3823">
            <v>8</v>
          </cell>
          <cell r="H3823">
            <v>496717</v>
          </cell>
          <cell r="I3823">
            <v>3973736</v>
          </cell>
        </row>
        <row r="3824">
          <cell r="D3824" t="str">
            <v>IG Apartado-96</v>
          </cell>
          <cell r="E3824" t="str">
            <v xml:space="preserve">SALIDA SODIO EN 2 No.12 AWG INCLUYE LAMPARA TIPO HORIZONTAL CERRADA, LUMINARIA 250W/277V SODIO, SOPORTE Y ACCESORIOS </v>
          </cell>
          <cell r="F3824" t="str">
            <v>UN</v>
          </cell>
          <cell r="G3824">
            <v>6</v>
          </cell>
          <cell r="H3824">
            <v>457570</v>
          </cell>
          <cell r="I3824">
            <v>2745420</v>
          </cell>
        </row>
        <row r="3825">
          <cell r="D3825" t="str">
            <v>IG Leticia-51</v>
          </cell>
          <cell r="E3825" t="str">
            <v>SALIDA SODIO EN 2 No.12 AWG, PVC ½'' INCLUYE LAMPARA TIPO HORIZONTAL ABIERTA, LUMINARIA 150W SODIO CON FOTOCELDA, SOPORTE A MURO Y ACCESORIOS</v>
          </cell>
          <cell r="F3825" t="str">
            <v>UN</v>
          </cell>
          <cell r="G3825">
            <v>30</v>
          </cell>
          <cell r="H3825">
            <v>446215</v>
          </cell>
          <cell r="I3825">
            <v>13386450</v>
          </cell>
        </row>
        <row r="3826">
          <cell r="D3826" t="str">
            <v>IG Bogota La Modelo-190</v>
          </cell>
          <cell r="E3826" t="str">
            <v>SALIDA SODIO EN 2 No.12 AWG, PVC ½'' INCLUYE LAMPARA TIPO HORIZONTAL ABIERTA, LUMINARIA 150W SODIO CON FOTOCELDA, SOPORTE A MURO Y ACCESORIOS</v>
          </cell>
          <cell r="F3826" t="str">
            <v>UN</v>
          </cell>
          <cell r="G3826">
            <v>25</v>
          </cell>
          <cell r="H3826">
            <v>446215</v>
          </cell>
          <cell r="I3826">
            <v>11155375</v>
          </cell>
        </row>
        <row r="3827">
          <cell r="D3827" t="str">
            <v>IG Cartagena-122</v>
          </cell>
          <cell r="E3827" t="str">
            <v>SALIDA SODIO EN 2 No.12 AWG, PVC ½'' INCLUYE LAMPARA TIPO HORIZONTAL ABIERTA, LUMINARIA 150W SODIO CON FOTOCELDA, SOPORTE A MURO Y ACCESORIOS</v>
          </cell>
          <cell r="F3827" t="str">
            <v>UN</v>
          </cell>
          <cell r="G3827">
            <v>30</v>
          </cell>
          <cell r="H3827">
            <v>446215</v>
          </cell>
          <cell r="I3827">
            <v>13386450</v>
          </cell>
        </row>
        <row r="3828">
          <cell r="D3828" t="str">
            <v>IG Garzon-48</v>
          </cell>
          <cell r="E3828" t="str">
            <v>SALIDA SODIO EN 2 No.12 AWG, PVC ½'' INCLUYE LAMPARA TIPO HORIZONTAL ABIERTA, LUMINARIA 150W SODIO CON FOTOCELDA, SOPORTE A MURO Y ACCESORIOS</v>
          </cell>
          <cell r="F3828" t="str">
            <v>UN</v>
          </cell>
          <cell r="G3828">
            <v>18</v>
          </cell>
          <cell r="H3828">
            <v>446215</v>
          </cell>
          <cell r="I3828">
            <v>8031870</v>
          </cell>
        </row>
        <row r="3829">
          <cell r="D3829" t="str">
            <v>IG Aguachica-135</v>
          </cell>
          <cell r="E3829" t="str">
            <v>SALIDA SODIO EN 2 No.12 AWG, PVC ½'' INCLUYE LAMPARA TIPO HORIZONTAL ABIERTA, LUMINARIA 150W SODIO CON FOTOCELDA, SOPORTE A MURO Y ACCESORIOS</v>
          </cell>
          <cell r="F3829" t="str">
            <v>UN</v>
          </cell>
          <cell r="G3829">
            <v>8</v>
          </cell>
          <cell r="H3829">
            <v>446215</v>
          </cell>
          <cell r="I3829">
            <v>3569720</v>
          </cell>
        </row>
        <row r="3830">
          <cell r="D3830" t="str">
            <v>IG Santa Rosa -143</v>
          </cell>
          <cell r="E3830" t="str">
            <v>Salida sodio en 2 no.12 awg, PVC ½'' incluye lámpara tipo horizontal abierta, luminaria 250w sodio con fotocelda, soporte a muro y accesorios</v>
          </cell>
          <cell r="F3830" t="str">
            <v>un</v>
          </cell>
          <cell r="G3830">
            <v>12</v>
          </cell>
          <cell r="H3830">
            <v>497931</v>
          </cell>
          <cell r="I3830">
            <v>5975172</v>
          </cell>
        </row>
        <row r="3831">
          <cell r="D3831" t="str">
            <v>IG Bogota La Modelo-191</v>
          </cell>
          <cell r="E3831" t="str">
            <v xml:space="preserve">SALIDA SODIO EN 2 No.12 AWG, PVC ½'' INCLUYE LAMPARA TIPO HORIZONTAL ABIERTA, LUMINARIA 250W SODIO CON FOTOCELDA, SOPORTE A MURO Y ACCESORIOS </v>
          </cell>
          <cell r="F3831" t="str">
            <v>UN</v>
          </cell>
          <cell r="G3831">
            <v>25</v>
          </cell>
          <cell r="H3831">
            <v>497931</v>
          </cell>
          <cell r="I3831">
            <v>12448275</v>
          </cell>
        </row>
        <row r="3832">
          <cell r="D3832" t="str">
            <v>IG Magangue-107</v>
          </cell>
          <cell r="E3832" t="str">
            <v xml:space="preserve">SALIDA SODIO EN 2 No.12 AWG, PVC ½'' INCLUYE LAMPARA TIPO HORIZONTAL ABIERTA, LUMINARIA 250W SODIO CON FOTOCELDA, SOPORTE A MURO Y ACCESORIOS </v>
          </cell>
          <cell r="F3832" t="str">
            <v>UN</v>
          </cell>
          <cell r="G3832">
            <v>20</v>
          </cell>
          <cell r="H3832">
            <v>497931</v>
          </cell>
          <cell r="I3832">
            <v>9958620</v>
          </cell>
        </row>
        <row r="3833">
          <cell r="D3833" t="str">
            <v>IG Garzon-49</v>
          </cell>
          <cell r="E3833" t="str">
            <v xml:space="preserve">SALIDA SODIO EN 2 No.12 AWG, PVC ½'' INCLUYE LAMPARA TIPO HORIZONTAL ABIERTA, LUMINARIA 250W SODIO CON FOTOCELDA, SOPORTE A MURO Y ACCESORIOS </v>
          </cell>
          <cell r="F3833" t="str">
            <v>UN</v>
          </cell>
          <cell r="G3833">
            <v>40</v>
          </cell>
          <cell r="H3833">
            <v>497931</v>
          </cell>
          <cell r="I3833">
            <v>19917240</v>
          </cell>
        </row>
        <row r="3834">
          <cell r="D3834" t="str">
            <v>IG Tumaco-169</v>
          </cell>
          <cell r="E3834" t="str">
            <v xml:space="preserve">SALIDA SODIO EN 2 No.12 AWG, PVC ½'' INCLUYE LAMPARA TIPO HORIZONTAL ABIERTA, LUMINARIA 250W SODIO CON FOTOCELDA, SOPORTE A MURO Y ACCESORIOS </v>
          </cell>
          <cell r="F3834" t="str">
            <v>UN</v>
          </cell>
          <cell r="G3834">
            <v>36</v>
          </cell>
          <cell r="H3834">
            <v>497931</v>
          </cell>
          <cell r="I3834">
            <v>17925516</v>
          </cell>
        </row>
        <row r="3835">
          <cell r="D3835" t="str">
            <v>IG Chaparral-110</v>
          </cell>
          <cell r="E3835" t="str">
            <v xml:space="preserve">SALIDA SODIO EN 2 No.12 AWG, PVC ½'' INCLUYE LAMPARA TIPO HORIZONTAL ABIERTA, LUMINARIA 250W SODIO CON FOTOCELDA, SOPORTE A MURO Y ACCESORIOS </v>
          </cell>
          <cell r="F3835" t="str">
            <v>un</v>
          </cell>
          <cell r="G3835">
            <v>4</v>
          </cell>
          <cell r="H3835">
            <v>497931</v>
          </cell>
          <cell r="I3835">
            <v>1991724</v>
          </cell>
        </row>
        <row r="3836">
          <cell r="D3836" t="str">
            <v>IG Cartagena-124</v>
          </cell>
          <cell r="E3836" t="str">
            <v>SALIDA SODIO EN 2 No.12 AWG, PVC ½'' INCLUYE LAMPARA TIPO HORIZONTAL ABIERTA, LUMINARIA 70W SODIO CON FOTOCELDA, SOPORTE A MURO Y ACCESORIOS</v>
          </cell>
          <cell r="F3836" t="str">
            <v>UN</v>
          </cell>
          <cell r="G3836">
            <v>5</v>
          </cell>
          <cell r="H3836">
            <v>342131</v>
          </cell>
          <cell r="I3836">
            <v>1710655</v>
          </cell>
        </row>
        <row r="3837">
          <cell r="D3837" t="str">
            <v>IG Valledupar-195</v>
          </cell>
          <cell r="E3837" t="str">
            <v>SALIDA SODIO EN 2 No.12 AWG, PVC ½'' INCLUYE LAMPARA TIPO HORIZONTAL ABIERTA, LUMINARIA 70W SODIO CON FOTOCELDA, SOPORTE A MURO Y ACCESORIOS</v>
          </cell>
          <cell r="F3837" t="str">
            <v>UN</v>
          </cell>
          <cell r="G3837">
            <v>6</v>
          </cell>
          <cell r="H3837">
            <v>342131</v>
          </cell>
          <cell r="I3837">
            <v>2052786</v>
          </cell>
        </row>
        <row r="3838">
          <cell r="D3838" t="str">
            <v>IG Pitalito-89</v>
          </cell>
          <cell r="E3838" t="str">
            <v>SALIDA SODIO EN 2 No.12 AWG, PVC ½'' INCLUYE LAMPARA TIPO HORIZONTAL ABIERTA, LUMINARIA 70W SODIO CON FOTOCELDA, SOPORTE A MURO Y ACCESORIOS</v>
          </cell>
          <cell r="F3838" t="str">
            <v>UN</v>
          </cell>
          <cell r="G3838">
            <v>15</v>
          </cell>
          <cell r="H3838">
            <v>342131</v>
          </cell>
          <cell r="I3838">
            <v>5131965</v>
          </cell>
        </row>
        <row r="3839">
          <cell r="D3839" t="str">
            <v>IG Neiva-76</v>
          </cell>
          <cell r="E3839" t="str">
            <v>SALIDA SODIO EN 2 No.12 AWG, PVC ½'' INCLUYE LAMPARA TIPO HORIZONTAL ABIERTA, LUMINARIA 70W SODIO CON FOTOCELDA, SOPORTE A MURO Y ACCESORIOS</v>
          </cell>
          <cell r="F3839" t="str">
            <v>UN</v>
          </cell>
          <cell r="G3839">
            <v>15</v>
          </cell>
          <cell r="H3839">
            <v>342131</v>
          </cell>
          <cell r="I3839">
            <v>5131965</v>
          </cell>
        </row>
        <row r="3840">
          <cell r="D3840" t="str">
            <v>IG Corozal-125</v>
          </cell>
          <cell r="E3840" t="str">
            <v>SALIDA SODIO EN 2 No.12 AWG, PVC ½'' INCLUYE LAMPARA TIPO HORIZONTAL ABIERTA, LUMINARIA 70W SODIO CON FOTOCELDA, SOPORTE A MURO Y ACCESORIOS</v>
          </cell>
          <cell r="F3840" t="str">
            <v>UN</v>
          </cell>
          <cell r="G3840">
            <v>8</v>
          </cell>
          <cell r="H3840">
            <v>342131</v>
          </cell>
          <cell r="I3840">
            <v>2737048</v>
          </cell>
        </row>
        <row r="3841">
          <cell r="D3841" t="str">
            <v>AS Apartado-196</v>
          </cell>
          <cell r="E3841" t="str">
            <v>SALIDA SODIO EN 2 No.12 AWG, PVC ½'' INCLUYE LAMPARA TIPO HORIZONTAL ABIERTA, LUMINARIA 70W SODIO CON FOTOCELDA, SOPORTE A MURO Y ACCESORIOS</v>
          </cell>
          <cell r="F3841" t="str">
            <v>UN</v>
          </cell>
          <cell r="G3841">
            <v>16</v>
          </cell>
          <cell r="H3841">
            <v>342131</v>
          </cell>
          <cell r="I3841">
            <v>5474096</v>
          </cell>
        </row>
        <row r="3842">
          <cell r="D3842" t="str">
            <v>IG Tumaco-228</v>
          </cell>
          <cell r="E3842" t="str">
            <v>Salidas de Datos Incluye certificacion</v>
          </cell>
          <cell r="F3842" t="str">
            <v>UN</v>
          </cell>
          <cell r="G3842">
            <v>23</v>
          </cell>
          <cell r="H3842">
            <v>30869</v>
          </cell>
          <cell r="I3842">
            <v>709987</v>
          </cell>
        </row>
        <row r="3843">
          <cell r="D3843" t="str">
            <v>IG Corozal-173</v>
          </cell>
          <cell r="E3843" t="str">
            <v>Salidas de Datos Incluye certificacion</v>
          </cell>
          <cell r="F3843" t="str">
            <v>UN</v>
          </cell>
          <cell r="G3843">
            <v>23</v>
          </cell>
          <cell r="H3843">
            <v>30869</v>
          </cell>
          <cell r="I3843">
            <v>709987</v>
          </cell>
        </row>
        <row r="3844">
          <cell r="D3844" t="str">
            <v>IG Aguachica-178</v>
          </cell>
          <cell r="E3844" t="str">
            <v>Salidas de Datos Incluye certificacion</v>
          </cell>
          <cell r="F3844" t="str">
            <v>UN</v>
          </cell>
          <cell r="G3844">
            <v>20</v>
          </cell>
          <cell r="H3844">
            <v>30869</v>
          </cell>
          <cell r="I3844">
            <v>617380</v>
          </cell>
        </row>
        <row r="3845">
          <cell r="D3845" t="str">
            <v>AS Bogota Salud Mental-241</v>
          </cell>
          <cell r="E3845" t="str">
            <v>Salidas de Datos Incluye certificacion</v>
          </cell>
          <cell r="F3845" t="str">
            <v>un</v>
          </cell>
          <cell r="G3845">
            <v>15</v>
          </cell>
          <cell r="H3845">
            <v>30869</v>
          </cell>
          <cell r="I3845">
            <v>463035</v>
          </cell>
        </row>
        <row r="3846">
          <cell r="D3846" t="str">
            <v>IG Magangue-157</v>
          </cell>
          <cell r="E3846" t="str">
            <v>Salidas de Voz incluye certificacion</v>
          </cell>
          <cell r="F3846" t="str">
            <v>UN</v>
          </cell>
          <cell r="G3846">
            <v>30</v>
          </cell>
          <cell r="H3846">
            <v>30869</v>
          </cell>
          <cell r="I3846">
            <v>926070</v>
          </cell>
        </row>
        <row r="3847">
          <cell r="D3847" t="str">
            <v>IG Tumaco-227</v>
          </cell>
          <cell r="E3847" t="str">
            <v>Salidas de Voz incluye certificacion</v>
          </cell>
          <cell r="F3847" t="str">
            <v>UN</v>
          </cell>
          <cell r="G3847">
            <v>6</v>
          </cell>
          <cell r="H3847">
            <v>30869</v>
          </cell>
          <cell r="I3847">
            <v>185214</v>
          </cell>
        </row>
        <row r="3848">
          <cell r="D3848" t="str">
            <v>IG Cartagena-154</v>
          </cell>
          <cell r="E3848" t="str">
            <v>Salidas de voz y datos incluye certificacion</v>
          </cell>
          <cell r="F3848" t="str">
            <v>UN</v>
          </cell>
          <cell r="G3848">
            <v>50</v>
          </cell>
          <cell r="H3848">
            <v>65387</v>
          </cell>
          <cell r="I3848">
            <v>3269350</v>
          </cell>
        </row>
        <row r="3849">
          <cell r="D3849" t="str">
            <v>AS Cucuta - Todos-221</v>
          </cell>
          <cell r="E3849" t="str">
            <v>Salidas de voz y datos incluye certificacion</v>
          </cell>
          <cell r="F3849" t="str">
            <v>UN</v>
          </cell>
          <cell r="G3849">
            <v>16</v>
          </cell>
          <cell r="H3849">
            <v>65387</v>
          </cell>
          <cell r="I3849">
            <v>1046192</v>
          </cell>
        </row>
        <row r="3850">
          <cell r="D3850" t="str">
            <v>AS Cucuta - Todos-307</v>
          </cell>
          <cell r="E3850" t="str">
            <v>Salidas de voz y datos incluye certificacion</v>
          </cell>
          <cell r="F3850" t="str">
            <v>UN</v>
          </cell>
          <cell r="G3850">
            <v>24</v>
          </cell>
          <cell r="H3850">
            <v>65387</v>
          </cell>
          <cell r="I3850">
            <v>1569288</v>
          </cell>
        </row>
        <row r="3851">
          <cell r="D3851" t="str">
            <v>AS Cucuta - Todos-395</v>
          </cell>
          <cell r="E3851" t="str">
            <v>Salidas de voz y datos incluye certificacion</v>
          </cell>
          <cell r="F3851" t="str">
            <v>UN</v>
          </cell>
          <cell r="G3851">
            <v>22</v>
          </cell>
          <cell r="H3851">
            <v>65387</v>
          </cell>
          <cell r="I3851">
            <v>1438514</v>
          </cell>
        </row>
        <row r="3852">
          <cell r="D3852" t="str">
            <v>AS Cartagena-177</v>
          </cell>
          <cell r="E3852" t="str">
            <v>Salidas de voz y datos incluye certificacion</v>
          </cell>
          <cell r="F3852" t="str">
            <v>un</v>
          </cell>
          <cell r="G3852">
            <v>10</v>
          </cell>
          <cell r="H3852">
            <v>65387</v>
          </cell>
          <cell r="I3852">
            <v>653870</v>
          </cell>
        </row>
        <row r="3853">
          <cell r="D3853" t="str">
            <v>AS Acacias-115</v>
          </cell>
          <cell r="E3853" t="str">
            <v>Salidas de voz y datos incluye certificacion</v>
          </cell>
          <cell r="F3853" t="str">
            <v>UN</v>
          </cell>
          <cell r="G3853">
            <v>23</v>
          </cell>
          <cell r="H3853">
            <v>65387</v>
          </cell>
          <cell r="I3853">
            <v>1503901</v>
          </cell>
        </row>
        <row r="3854">
          <cell r="D3854" t="str">
            <v>AS Sincelejo-104</v>
          </cell>
          <cell r="E3854" t="str">
            <v>Salidas de voz y datos incluye certificacion</v>
          </cell>
          <cell r="F3854" t="str">
            <v>UN</v>
          </cell>
          <cell r="G3854">
            <v>10</v>
          </cell>
          <cell r="H3854">
            <v>65387</v>
          </cell>
          <cell r="I3854">
            <v>653870</v>
          </cell>
        </row>
        <row r="3855">
          <cell r="D3855" t="str">
            <v>AS Bogota Picota-104</v>
          </cell>
          <cell r="E3855" t="str">
            <v>Salidas de voz y datos incluye certificacion</v>
          </cell>
          <cell r="F3855" t="str">
            <v>UN</v>
          </cell>
          <cell r="G3855">
            <v>62</v>
          </cell>
          <cell r="H3855">
            <v>65387</v>
          </cell>
          <cell r="I3855">
            <v>4053994</v>
          </cell>
        </row>
        <row r="3856">
          <cell r="D3856" t="str">
            <v>AS Tumaco-266</v>
          </cell>
          <cell r="E3856" t="str">
            <v>Salidas de voz y datos incluye certificacion</v>
          </cell>
          <cell r="F3856" t="str">
            <v>UN</v>
          </cell>
          <cell r="G3856">
            <v>23</v>
          </cell>
          <cell r="H3856">
            <v>65387</v>
          </cell>
          <cell r="I3856">
            <v>1503901</v>
          </cell>
        </row>
        <row r="3857">
          <cell r="D3857" t="str">
            <v>AS Apartado-244</v>
          </cell>
          <cell r="E3857" t="str">
            <v>Salidas de voz y datos incluye certificacion</v>
          </cell>
          <cell r="F3857" t="str">
            <v>UN</v>
          </cell>
          <cell r="G3857">
            <v>18</v>
          </cell>
          <cell r="H3857">
            <v>65387</v>
          </cell>
          <cell r="I3857">
            <v>1176966</v>
          </cell>
        </row>
        <row r="3858">
          <cell r="D3858" t="str">
            <v>IG Medellin Pedregal-156</v>
          </cell>
          <cell r="E3858" t="str">
            <v>Salidas fluorescentes 2x17W antivandalicas alambrada en 2 No 12 (F.N) + 1 No. 12T tubo pvc 3/4" para celdas internos. incluye lámpara fluorecente tipo T8.</v>
          </cell>
          <cell r="F3858" t="str">
            <v>UN</v>
          </cell>
          <cell r="G3858">
            <v>50</v>
          </cell>
          <cell r="H3858">
            <v>515541</v>
          </cell>
          <cell r="I3858">
            <v>25777050</v>
          </cell>
        </row>
        <row r="3859">
          <cell r="D3859" t="str">
            <v>IG Medellin Bellavista-100</v>
          </cell>
          <cell r="E3859" t="str">
            <v>Salidas fluorescentes 2x17W antivandalicas alambrada en 2 No 12 (F.N) + 1 No. 12T tubo pvc 3/4" para celdas internos. incluye lámpara fluorecente tipo T8.</v>
          </cell>
          <cell r="F3859" t="str">
            <v>un</v>
          </cell>
          <cell r="G3859">
            <v>60</v>
          </cell>
          <cell r="H3859">
            <v>515541</v>
          </cell>
          <cell r="I3859">
            <v>30932460</v>
          </cell>
        </row>
        <row r="3860">
          <cell r="D3860" t="str">
            <v>IG Combita-108</v>
          </cell>
          <cell r="E3860" t="str">
            <v>Salidas fluorescentes 2x17W antivandalicas alambrada en 2 No 12 (F.N) + 1 No. 12T tubo pvc 3/4" para celdas internos. incluye lámpara fluorecente tipo T8.</v>
          </cell>
          <cell r="F3860" t="str">
            <v>UN</v>
          </cell>
          <cell r="G3860">
            <v>31</v>
          </cell>
          <cell r="H3860">
            <v>515541</v>
          </cell>
          <cell r="I3860">
            <v>15981771</v>
          </cell>
        </row>
        <row r="3861">
          <cell r="D3861" t="str">
            <v>IG Neiva-78</v>
          </cell>
          <cell r="E3861" t="str">
            <v>Salidas fluorescentes 2x17W antivandalicas alambrada en 2 No 12 (F.N) + 1 No. 12T tubo pvc 3/4" para celdas internos. incluye lámpara fluorecente tipo T8.</v>
          </cell>
          <cell r="F3861" t="str">
            <v>UN</v>
          </cell>
          <cell r="G3861">
            <v>25</v>
          </cell>
          <cell r="H3861">
            <v>515541</v>
          </cell>
          <cell r="I3861">
            <v>12888525</v>
          </cell>
        </row>
        <row r="3862">
          <cell r="D3862" t="str">
            <v>IG Aguachica-137</v>
          </cell>
          <cell r="E3862" t="str">
            <v>Salidas fluorescentes 2x17W antivandalicas alambrada en 2 No 12 (F.N) + 1 No. 12T tubo pvc 3/4" para celdas internos. incluye lámpara fluorecente tipo T8.</v>
          </cell>
          <cell r="F3862" t="str">
            <v>UN</v>
          </cell>
          <cell r="G3862">
            <v>6</v>
          </cell>
          <cell r="H3862">
            <v>515541</v>
          </cell>
          <cell r="I3862">
            <v>3093246</v>
          </cell>
        </row>
        <row r="3863">
          <cell r="D3863" t="str">
            <v>IG Leticia-52</v>
          </cell>
          <cell r="E3863" t="str">
            <v>SALIDAS FLUORESCENTES 2x32" ALAMBRADA EN 2 No 12 (F.N) + 1 No. 12T EN TUBERIA, INCLUYE LÁMPARA FLUORECENTE TIPO T8 E INTERRUPTOR DE CONTROL.</v>
          </cell>
          <cell r="F3863" t="str">
            <v>UN</v>
          </cell>
          <cell r="G3863">
            <v>10</v>
          </cell>
          <cell r="H3863">
            <v>195634</v>
          </cell>
          <cell r="I3863">
            <v>1956340</v>
          </cell>
        </row>
        <row r="3864">
          <cell r="D3864" t="str">
            <v>IG Itagui-145</v>
          </cell>
          <cell r="E3864" t="str">
            <v>SALIDAS FLUORESCENTES 2x32" ALAMBRADA EN 2 No 12 (F.N) + 1 No. 12T EN TUBERIA, INCLUYE LÁMPARA FLUORECENTE TIPO T8 E INTERRUPTOR DE CONTROL.</v>
          </cell>
          <cell r="F3864" t="str">
            <v>UN</v>
          </cell>
          <cell r="G3864">
            <v>150</v>
          </cell>
          <cell r="H3864">
            <v>195634</v>
          </cell>
          <cell r="I3864">
            <v>29345100</v>
          </cell>
        </row>
        <row r="3865">
          <cell r="D3865" t="str">
            <v>IG Bogota La Modelo-192</v>
          </cell>
          <cell r="E3865" t="str">
            <v>SALIDAS FLUORESCENTES 2x32" ALAMBRADA EN 2 No 12 (F.N) + 1 No. 12T EN TUBERIA, INCLUYE LÁMPARA FLUORECENTE TIPO T8 E INTERRUPTOR DE CONTROL.</v>
          </cell>
          <cell r="F3865" t="str">
            <v>UN</v>
          </cell>
          <cell r="G3865">
            <v>51</v>
          </cell>
          <cell r="H3865">
            <v>195634</v>
          </cell>
          <cell r="I3865">
            <v>9977334</v>
          </cell>
        </row>
        <row r="3866">
          <cell r="D3866" t="str">
            <v>IG Magangue-108</v>
          </cell>
          <cell r="E3866" t="str">
            <v>SALIDAS FLUORESCENTES 2x32" ALAMBRADA EN 2 No 12 (F.N) + 1 No. 12T EN TUBERIA, INCLUYE LÁMPARA FLUORECENTE TIPO T8 E INTERRUPTOR DE CONTROL.</v>
          </cell>
          <cell r="F3866" t="str">
            <v>UN</v>
          </cell>
          <cell r="G3866">
            <v>25</v>
          </cell>
          <cell r="H3866">
            <v>195634</v>
          </cell>
          <cell r="I3866">
            <v>4890850</v>
          </cell>
        </row>
        <row r="3867">
          <cell r="D3867" t="str">
            <v>IG Combita-107</v>
          </cell>
          <cell r="E3867" t="str">
            <v>SALIDAS FLUORESCENTES 2x32" ALAMBRADA EN 2 No 12 (F.N) + 1 No. 12T EN TUBERIA, INCLUYE LÁMPARA FLUORECENTE TIPO T8 E INTERRUPTOR DE CONTROL.</v>
          </cell>
          <cell r="F3867" t="str">
            <v>UN</v>
          </cell>
          <cell r="G3867">
            <v>111</v>
          </cell>
          <cell r="H3867">
            <v>195634</v>
          </cell>
          <cell r="I3867">
            <v>21715374</v>
          </cell>
        </row>
        <row r="3868">
          <cell r="D3868" t="str">
            <v>IG Neiva-77</v>
          </cell>
          <cell r="E3868" t="str">
            <v>SALIDAS FLUORESCENTES 2x32" ALAMBRADA EN 2 No 12 (F.N) + 1 No. 12T EN TUBERIA, INCLUYE LÁMPARA FLUORECENTE TIPO T8 E INTERRUPTOR DE CONTROL.</v>
          </cell>
          <cell r="F3868" t="str">
            <v>UN</v>
          </cell>
          <cell r="G3868">
            <v>10</v>
          </cell>
          <cell r="H3868">
            <v>195634</v>
          </cell>
          <cell r="I3868">
            <v>1956340</v>
          </cell>
        </row>
        <row r="3869">
          <cell r="D3869" t="str">
            <v>IG Aguachica-136</v>
          </cell>
          <cell r="E3869" t="str">
            <v>SALIDAS FLUORESCENTES 2x32" ALAMBRADA EN 2 No 12 (F.N) + 1 No. 12T EN TUBERIA, INCLUYE LÁMPARA FLUORECENTE TIPO T8 E INTERRUPTOR DE CONTROL.</v>
          </cell>
          <cell r="F3869" t="str">
            <v>UN</v>
          </cell>
          <cell r="G3869">
            <v>15</v>
          </cell>
          <cell r="H3869">
            <v>195634</v>
          </cell>
          <cell r="I3869">
            <v>2934510</v>
          </cell>
        </row>
        <row r="3870">
          <cell r="D3870" t="str">
            <v>AS Cucuta - Todos-196</v>
          </cell>
          <cell r="E3870" t="str">
            <v>SALIDAS FLUORESCENTES 2x32" ALAMBRADA EN 2 No 12 (F.N) + 1 No. 12T EN TUBERIA, INCLUYE LÁMPARA FLUORECENTE TIPO T8 E INTERRUPTOR DE CONTROL.</v>
          </cell>
          <cell r="F3870" t="str">
            <v>UN</v>
          </cell>
          <cell r="G3870">
            <v>48</v>
          </cell>
          <cell r="H3870">
            <v>195634</v>
          </cell>
          <cell r="I3870">
            <v>9390432</v>
          </cell>
        </row>
        <row r="3871">
          <cell r="D3871" t="str">
            <v>AS Cucuta - Todos-284</v>
          </cell>
          <cell r="E3871" t="str">
            <v>SALIDAS FLUORESCENTES 2x32" ALAMBRADA EN 2 No 12 (F.N) + 1 No. 12T EN TUBERIA, INCLUYE LÁMPARA FLUORECENTE TIPO T8 E INTERRUPTOR DE CONTROL.</v>
          </cell>
          <cell r="F3871" t="str">
            <v>UN</v>
          </cell>
          <cell r="G3871">
            <v>30</v>
          </cell>
          <cell r="H3871">
            <v>195634</v>
          </cell>
          <cell r="I3871">
            <v>5869020</v>
          </cell>
        </row>
        <row r="3872">
          <cell r="D3872" t="str">
            <v>AS Cucuta - Todos-372</v>
          </cell>
          <cell r="E3872" t="str">
            <v>SALIDAS FLUORESCENTES 2x32" ALAMBRADA EN 2 No 12 (F.N) + 1 No. 12T EN TUBERIA, INCLUYE LÁMPARA FLUORECENTE TIPO T8 E INTERRUPTOR DE CONTROL.</v>
          </cell>
          <cell r="F3872" t="str">
            <v>UN</v>
          </cell>
          <cell r="G3872">
            <v>40</v>
          </cell>
          <cell r="H3872">
            <v>195634</v>
          </cell>
          <cell r="I3872">
            <v>7825360</v>
          </cell>
        </row>
        <row r="3873">
          <cell r="D3873" t="str">
            <v>AS Acacias-71</v>
          </cell>
          <cell r="E3873" t="str">
            <v>SALIDAS FLUORESCENTES 2x32" ALAMBRADA EN 2 No 12 (F.N) + 1 No. 12T EN TUBERIA, INCLUYE LÁMPARA FLUORECENTE TIPO T8 E INTERRUPTOR DE CONTROL.</v>
          </cell>
          <cell r="F3873" t="str">
            <v>UN</v>
          </cell>
          <cell r="G3873">
            <v>23</v>
          </cell>
          <cell r="H3873">
            <v>195634</v>
          </cell>
          <cell r="I3873">
            <v>4499582</v>
          </cell>
        </row>
        <row r="3874">
          <cell r="D3874" t="str">
            <v>AS Acacias-458</v>
          </cell>
          <cell r="E3874" t="str">
            <v>SALIDAS FLUORESCENTES 2x32" ALAMBRADA EN 2 No 12 (F.N) + 1 No. 12T EN TUBERIA, INCLUYE LÁMPARA FLUORECENTE TIPO T8 E INTERRUPTOR DE CONTROL.</v>
          </cell>
          <cell r="F3874" t="str">
            <v>UN</v>
          </cell>
          <cell r="G3874">
            <v>8</v>
          </cell>
          <cell r="H3874">
            <v>195634</v>
          </cell>
          <cell r="I3874">
            <v>1565072</v>
          </cell>
        </row>
        <row r="3875">
          <cell r="D3875" t="str">
            <v>AS Acacias-594</v>
          </cell>
          <cell r="E3875" t="str">
            <v>SALIDAS FLUORESCENTES 2x32" ALAMBRADA EN 2 No 12 (F.N) + 1 No. 12T EN TUBERIA, INCLUYE LÁMPARA FLUORECENTE TIPO T8 E INTERRUPTOR DE CONTROL.</v>
          </cell>
          <cell r="F3875" t="str">
            <v>UN</v>
          </cell>
          <cell r="G3875">
            <v>20</v>
          </cell>
          <cell r="H3875">
            <v>195634</v>
          </cell>
          <cell r="I3875">
            <v>3912680</v>
          </cell>
        </row>
        <row r="3876">
          <cell r="D3876" t="str">
            <v>AS Acacias-730</v>
          </cell>
          <cell r="E3876" t="str">
            <v>SALIDAS FLUORESCENTES 2x32" ALAMBRADA EN 2 No 12 (F.N) + 1 No. 12T EN TUBERIA, INCLUYE LÁMPARA FLUORECENTE TIPO T8 E INTERRUPTOR DE CONTROL.</v>
          </cell>
          <cell r="F3876" t="str">
            <v>UN</v>
          </cell>
          <cell r="G3876">
            <v>4</v>
          </cell>
          <cell r="H3876">
            <v>195634</v>
          </cell>
          <cell r="I3876">
            <v>782536</v>
          </cell>
        </row>
        <row r="3877">
          <cell r="D3877" t="str">
            <v>AS Acacias-796</v>
          </cell>
          <cell r="E3877" t="str">
            <v>SALIDAS FLUORESCENTES 2x32" ALAMBRADA EN 2 No 12 (F.N) + 1 No. 12T EN TUBERIA, INCLUYE LÁMPARA FLUORECENTE TIPO T8 E INTERRUPTOR DE CONTROL.</v>
          </cell>
          <cell r="F3877" t="str">
            <v>UN</v>
          </cell>
          <cell r="G3877">
            <v>4</v>
          </cell>
          <cell r="H3877">
            <v>195634</v>
          </cell>
          <cell r="I3877">
            <v>782536</v>
          </cell>
        </row>
        <row r="3878">
          <cell r="D3878" t="str">
            <v>AS Bucaramanga-172</v>
          </cell>
          <cell r="E3878" t="str">
            <v>SALIDAS FLUORESCENTES 2x32" ALAMBRADA EN 2 No 12 (F.N) + 1 No. 12T EN TUBERIA, INCLUYE LÁMPARA FLUORECENTE TIPO T8 E INTERRUPTOR DE CONTROL.</v>
          </cell>
          <cell r="F3878" t="str">
            <v>UN</v>
          </cell>
          <cell r="G3878">
            <v>112</v>
          </cell>
          <cell r="H3878">
            <v>195634</v>
          </cell>
          <cell r="I3878">
            <v>21911008</v>
          </cell>
        </row>
        <row r="3879">
          <cell r="D3879" t="str">
            <v>AS Bogota Picota-71</v>
          </cell>
          <cell r="E3879" t="str">
            <v>SALIDAS FLUORESCENTES 2x32" ALAMBRADA EN 2 No 12 (F.N) + 1 No. 12T EN TUBERIA, INCLUYE LÁMPARA FLUORECENTE TIPO T8 E INTERRUPTOR DE CONTROL.</v>
          </cell>
          <cell r="F3879" t="str">
            <v>UN</v>
          </cell>
          <cell r="G3879">
            <v>240</v>
          </cell>
          <cell r="H3879">
            <v>195634</v>
          </cell>
          <cell r="I3879">
            <v>46952160</v>
          </cell>
        </row>
        <row r="3880">
          <cell r="D3880" t="str">
            <v>AS Tumaco-213</v>
          </cell>
          <cell r="E3880" t="str">
            <v>SALIDAS FLUORESCENTES 2x32" ALAMBRADA EN 2 No 12 (F.N) + 1 No. 12T EN TUBERIA, INCLUYE LÁMPARA FLUORECENTE TIPO T8 E INTERRUPTOR DE CONTROL.</v>
          </cell>
          <cell r="F3880" t="str">
            <v>UN</v>
          </cell>
          <cell r="G3880">
            <v>24</v>
          </cell>
          <cell r="H3880">
            <v>195634</v>
          </cell>
          <cell r="I3880">
            <v>4695216</v>
          </cell>
        </row>
        <row r="3881">
          <cell r="D3881" t="str">
            <v>IG Manizales RM-98</v>
          </cell>
          <cell r="E3881" t="str">
            <v>SALIDAS FLUORESCENTES 2x32W ALAMBRADA EN 2 No 12 (F.N) + 1 No. 12T EN TUBERIA, INCLUYE LÁMPARA FLUORECENTE TIPO T8 E INTERRUPTOR DE CONTROL.</v>
          </cell>
          <cell r="F3881" t="str">
            <v>UN</v>
          </cell>
          <cell r="G3881">
            <v>15</v>
          </cell>
          <cell r="H3881">
            <v>195634</v>
          </cell>
          <cell r="I3881">
            <v>2934510</v>
          </cell>
        </row>
        <row r="3882">
          <cell r="D3882" t="str">
            <v>IG Manizales RM-166</v>
          </cell>
          <cell r="E3882" t="str">
            <v>SALIDAS FLUORESCENTES 2x32W ALAMBRADA EN 2 No 12 (F.N) + 1 No. 12T EN TUBERIA, INCLUYE LÁMPARA FLUORECENTE TIPO T8 E INTERRUPTOR DE CONTROL.</v>
          </cell>
          <cell r="F3882" t="str">
            <v>UN</v>
          </cell>
          <cell r="G3882">
            <v>2</v>
          </cell>
          <cell r="H3882">
            <v>195634</v>
          </cell>
          <cell r="I3882">
            <v>391268</v>
          </cell>
        </row>
        <row r="3883">
          <cell r="D3883" t="str">
            <v>IG Corozal-126</v>
          </cell>
          <cell r="E3883" t="str">
            <v>SALIDAS FLUORESCENTES 2x32W ALAMBRADA EN 2 No 12 (F.N) + 1 No. 12T EN TUBERIA, INCLUYE LÁMPARA FLUORECENTE TIPO T8 E INTERRUPTOR DE CONTROL.</v>
          </cell>
          <cell r="F3883" t="str">
            <v>UN</v>
          </cell>
          <cell r="G3883">
            <v>16</v>
          </cell>
          <cell r="H3883">
            <v>195634</v>
          </cell>
          <cell r="I3883">
            <v>3130144</v>
          </cell>
        </row>
        <row r="3884">
          <cell r="D3884" t="str">
            <v xml:space="preserve"> AS Medellin Bellavista-162</v>
          </cell>
          <cell r="E3884" t="str">
            <v>SALIDAS FLUORESCENTES 2x32W ALAMBRADA EN 2 No 12 (F.N) + 1 No. 12T EN TUBERIA, INCLUYE LÁMPARA FLUORECENTE TIPO T8 E INTERRUPTOR DE CONTROL.</v>
          </cell>
          <cell r="F3884" t="str">
            <v>UN</v>
          </cell>
          <cell r="G3884">
            <v>40</v>
          </cell>
          <cell r="H3884">
            <v>195634</v>
          </cell>
          <cell r="I3884">
            <v>7825360</v>
          </cell>
        </row>
        <row r="3885">
          <cell r="D3885" t="str">
            <v>AS Itagui-158</v>
          </cell>
          <cell r="E3885" t="str">
            <v>SALIDAS FLUORESCENTES 2x32W ALAMBRADA EN 2 No 12 (F.N) + 1 No. 12T EN TUBERIA, INCLUYE LÁMPARA FLUORECENTE TIPO T8 E INTERRUPTOR DE CONTROL.</v>
          </cell>
          <cell r="F3885" t="str">
            <v>UN</v>
          </cell>
          <cell r="G3885">
            <v>12</v>
          </cell>
          <cell r="H3885">
            <v>195634</v>
          </cell>
          <cell r="I3885">
            <v>2347608</v>
          </cell>
        </row>
        <row r="3886">
          <cell r="D3886" t="str">
            <v>AS Puerto Triunfo-134</v>
          </cell>
          <cell r="E3886" t="str">
            <v>SALIDAS FLUORESCENTES 2x32W ALAMBRADA EN 2 No 12 (F.N) + 1 No. 12T EN TUBERIA, INCLUYE LÁMPARA FLUORECENTE TIPO T8 E INTERRUPTOR DE CONTROL.</v>
          </cell>
          <cell r="F3886" t="str">
            <v>UN</v>
          </cell>
          <cell r="G3886">
            <v>12</v>
          </cell>
          <cell r="H3886">
            <v>195634</v>
          </cell>
          <cell r="I3886">
            <v>2347608</v>
          </cell>
        </row>
        <row r="3887">
          <cell r="D3887" t="str">
            <v>AS Medellin Pedregal-116</v>
          </cell>
          <cell r="E3887" t="str">
            <v>SALIDAS FLUORESCENTES 2x32W ALAMBRADA EN 2 No 12 (F.N) + 1 No. 12T EN TUBERIA, INCLUYE LÁMPARA FLUORECENTE TIPO T8 E INTERRUPTOR DE CONTROL.</v>
          </cell>
          <cell r="F3887" t="str">
            <v>UN</v>
          </cell>
          <cell r="G3887">
            <v>12</v>
          </cell>
          <cell r="H3887">
            <v>195634</v>
          </cell>
          <cell r="I3887">
            <v>2347608</v>
          </cell>
        </row>
        <row r="3888">
          <cell r="D3888" t="str">
            <v>AS Cucuta - Todos-79</v>
          </cell>
          <cell r="E3888" t="str">
            <v>SALIDAS FLUORESCENTES 2x32W ALAMBRADA EN 2 No 12 (F.N) + 1 No. 12T EN TUBERIA, INCLUYE LÁMPARA FLUORECENTE TIPO T8 E INTERRUPTOR DE CONTROL.</v>
          </cell>
          <cell r="F3888" t="str">
            <v>un</v>
          </cell>
          <cell r="G3888">
            <v>70</v>
          </cell>
          <cell r="H3888">
            <v>195634</v>
          </cell>
          <cell r="I3888">
            <v>13694380</v>
          </cell>
        </row>
        <row r="3889">
          <cell r="D3889" t="str">
            <v>IG Medellin Pedregal-155</v>
          </cell>
          <cell r="E3889" t="str">
            <v>SALIDAS FLUORESCENTES T8 32W" ANTIVANDALICA  ALAMBRADA EN 2 No 12 (F.N) + 1 No. 12T EN TUBERIA,  INCLUYE LÁMPARA FLUORECENTE TIPO T8  E INTERRUPTOR DE CONTROL.</v>
          </cell>
          <cell r="F3889" t="str">
            <v>UN</v>
          </cell>
          <cell r="G3889">
            <v>50</v>
          </cell>
          <cell r="H3889">
            <v>512092</v>
          </cell>
          <cell r="I3889">
            <v>25604600</v>
          </cell>
        </row>
        <row r="3890">
          <cell r="D3890" t="str">
            <v>IG Bogota la Picota-92</v>
          </cell>
          <cell r="E3890" t="str">
            <v>SALIDAS FLUORESCENTES T8 32W" ANTIVANDALICA  ALAMBRADA EN 2 No 12 (F.N) + 1 No. 12T EN TUBERIA,  INCLUYE LÁMPARA FLUORECENTE TIPO T8  E INTERRUPTOR DE CONTROL.</v>
          </cell>
          <cell r="F3890" t="str">
            <v>un</v>
          </cell>
          <cell r="G3890">
            <v>50</v>
          </cell>
          <cell r="H3890">
            <v>512092</v>
          </cell>
          <cell r="I3890">
            <v>25604600</v>
          </cell>
        </row>
        <row r="3891">
          <cell r="D3891" t="str">
            <v>IG Bogota La Modelo-193</v>
          </cell>
          <cell r="E3891" t="str">
            <v>SALIDAS FLUORESCENTES T8 32W" ANTIVANDALICA  ALAMBRADA EN 2 No 12 (F.N) + 1 No. 12T EN TUBERIA,  INCLUYE LÁMPARA FLUORECENTE TIPO T8  E INTERRUPTOR DE CONTROL.</v>
          </cell>
          <cell r="F3891" t="str">
            <v>UN</v>
          </cell>
          <cell r="G3891">
            <v>30</v>
          </cell>
          <cell r="H3891">
            <v>512092</v>
          </cell>
          <cell r="I3891">
            <v>15362760</v>
          </cell>
        </row>
        <row r="3892">
          <cell r="D3892" t="str">
            <v xml:space="preserve"> AS Medellin Bellavista-163</v>
          </cell>
          <cell r="E3892" t="str">
            <v>SALIDAS FLUORESCENTES T8 32W" ANTIVANDALICA  ALAMBRADA EN 2 No 12 (F.N) + 1 No. 12T EN TUBERIA,  INCLUYE LÁMPARA FLUORECENTE TIPO T8  E INTERRUPTOR DE CONTROL.</v>
          </cell>
          <cell r="F3892" t="str">
            <v>UN</v>
          </cell>
          <cell r="G3892">
            <v>40</v>
          </cell>
          <cell r="H3892">
            <v>512092</v>
          </cell>
          <cell r="I3892">
            <v>20483680</v>
          </cell>
        </row>
        <row r="3893">
          <cell r="D3893" t="str">
            <v>AS Itagui-159</v>
          </cell>
          <cell r="E3893" t="str">
            <v>SALIDAS FLUORESCENTES T8 32W" ANTIVANDALICA  ALAMBRADA EN 2 No 12 (F.N) + 1 No. 12T EN TUBERIA,  INCLUYE LÁMPARA FLUORECENTE TIPO T8  E INTERRUPTOR DE CONTROL.</v>
          </cell>
          <cell r="F3893" t="str">
            <v>UN</v>
          </cell>
          <cell r="G3893">
            <v>12</v>
          </cell>
          <cell r="H3893">
            <v>512092</v>
          </cell>
          <cell r="I3893">
            <v>6145104</v>
          </cell>
        </row>
        <row r="3894">
          <cell r="D3894" t="str">
            <v>AS Puerto Triunfo-135</v>
          </cell>
          <cell r="E3894" t="str">
            <v>SALIDAS FLUORESCENTES T8 32W" ANTIVANDALICA  ALAMBRADA EN 2 No 12 (F.N) + 1 No. 12T EN TUBERIA,  INCLUYE LÁMPARA FLUORECENTE TIPO T8  E INTERRUPTOR DE CONTROL.</v>
          </cell>
          <cell r="F3894" t="str">
            <v>UN</v>
          </cell>
          <cell r="G3894">
            <v>12</v>
          </cell>
          <cell r="H3894">
            <v>512092</v>
          </cell>
          <cell r="I3894">
            <v>6145104</v>
          </cell>
        </row>
        <row r="3895">
          <cell r="D3895" t="str">
            <v>AS Medellin Pedregal-117</v>
          </cell>
          <cell r="E3895" t="str">
            <v>SALIDAS FLUORESCENTES T8 32W" ANTIVANDALICA  ALAMBRADA EN 2 No 12 (F.N) + 1 No. 12T EN TUBERIA,  INCLUYE LÁMPARA FLUORECENTE TIPO T8  E INTERRUPTOR DE CONTROL.</v>
          </cell>
          <cell r="F3895" t="str">
            <v>UN</v>
          </cell>
          <cell r="G3895">
            <v>12</v>
          </cell>
          <cell r="H3895">
            <v>512092</v>
          </cell>
          <cell r="I3895">
            <v>6145104</v>
          </cell>
        </row>
        <row r="3896">
          <cell r="D3896" t="str">
            <v>AS Bogota Area Sanidad-30</v>
          </cell>
          <cell r="E3896" t="str">
            <v>SALIDAS FLUORESCENTES T8 32W" ANTIVANDALICA  ALAMBRADA EN 2 No 12 (F.N) + 1 No. 12T EN TUBERIA,  INCLUYE LÁMPARA FLUORECENTE TIPO T8  E INTERRUPTOR DE CONTROL.</v>
          </cell>
          <cell r="F3896" t="str">
            <v>UN</v>
          </cell>
          <cell r="G3896">
            <v>45</v>
          </cell>
          <cell r="H3896">
            <v>512092</v>
          </cell>
          <cell r="I3896">
            <v>23044140</v>
          </cell>
        </row>
        <row r="3897">
          <cell r="D3897" t="str">
            <v>AS Bogota Salud Mental-211</v>
          </cell>
          <cell r="E3897" t="str">
            <v>SALIDAS FLUORESCENTES T8 32W" ANTIVANDALICA  ALAMBRADA EN 2 No 12 (F.N) + 1 No. 12T EN TUBERIA,  INCLUYE LÁMPARA FLUORECENTE TIPO T8  E INTERRUPTOR DE CONTROL.</v>
          </cell>
          <cell r="F3897" t="str">
            <v>un</v>
          </cell>
          <cell r="G3897">
            <v>179</v>
          </cell>
          <cell r="H3897">
            <v>512092</v>
          </cell>
          <cell r="I3897">
            <v>91664468</v>
          </cell>
        </row>
        <row r="3898">
          <cell r="D3898" t="str">
            <v>AS Cucuta - Todos-95</v>
          </cell>
          <cell r="E3898" t="str">
            <v>SALIDAS INCANDESCENTES TIPO ROSETA APLIQUE O EN TECHO, ALAMBRADA EN  2 No.12 + 1 No.12T EN TUBERIA COMO SE INDICA EN LOS PLANOS INCLUYE INTERRUPTOR DE CONTROL.</v>
          </cell>
          <cell r="F3898" t="str">
            <v>un</v>
          </cell>
          <cell r="G3898">
            <v>15</v>
          </cell>
          <cell r="H3898">
            <v>60197</v>
          </cell>
          <cell r="I3898">
            <v>902955</v>
          </cell>
        </row>
        <row r="3899">
          <cell r="D3899" t="str">
            <v>IG Leticia-54</v>
          </cell>
          <cell r="E3899" t="str">
            <v>SALIDAS INCANDESCENTES TIPO ROSETA APLIQUE O EN TECHO, ALAMBRADA EN  2 No.12 + 1 No.12T EN TUBERIA COMO SE INDICA EN LOS PLANOS INCLUYE INTERRUPTOR DE CONTROL.</v>
          </cell>
          <cell r="F3899" t="str">
            <v>UN</v>
          </cell>
          <cell r="G3899">
            <v>200</v>
          </cell>
          <cell r="H3899">
            <v>60197</v>
          </cell>
          <cell r="I3899">
            <v>12039400</v>
          </cell>
        </row>
        <row r="3900">
          <cell r="D3900" t="str">
            <v>AS Cucuta - Todos-197</v>
          </cell>
          <cell r="E3900" t="str">
            <v>SALIDAS INCANDESCENTES TIPO ROSETA APLIQUE O EN TECHO, ALAMBRADA EN  2 No.12 + 1 No.12T EN TUBERIA COMO SE INDICA EN LOS PLANOS INCLUYE INTERRUPTOR DE CONTROL.</v>
          </cell>
          <cell r="F3900" t="str">
            <v>UN</v>
          </cell>
          <cell r="G3900">
            <v>6</v>
          </cell>
          <cell r="H3900">
            <v>60197</v>
          </cell>
          <cell r="I3900">
            <v>361182</v>
          </cell>
        </row>
        <row r="3901">
          <cell r="D3901" t="str">
            <v>AS Cucuta - Todos-285</v>
          </cell>
          <cell r="E3901" t="str">
            <v>SALIDAS INCANDESCENTES TIPO ROSETA APLIQUE O EN TECHO, ALAMBRADA EN  2 No.12 + 1 No.12T EN TUBERIA COMO SE INDICA EN LOS PLANOS INCLUYE INTERRUPTOR DE CONTROL.</v>
          </cell>
          <cell r="F3901" t="str">
            <v>UN</v>
          </cell>
          <cell r="G3901">
            <v>6</v>
          </cell>
          <cell r="H3901">
            <v>60197</v>
          </cell>
          <cell r="I3901">
            <v>361182</v>
          </cell>
        </row>
        <row r="3902">
          <cell r="D3902" t="str">
            <v>AS Cucuta - Todos-373</v>
          </cell>
          <cell r="E3902" t="str">
            <v>SALIDAS INCANDESCENTES TIPO ROSETA APLIQUE O EN TECHO, ALAMBRADA EN  2 No.12 + 1 No.12T EN TUBERIA COMO SE INDICA EN LOS PLANOS INCLUYE INTERRUPTOR DE CONTROL.</v>
          </cell>
          <cell r="F3902" t="str">
            <v>UN</v>
          </cell>
          <cell r="G3902">
            <v>11</v>
          </cell>
          <cell r="H3902">
            <v>60197</v>
          </cell>
          <cell r="I3902">
            <v>662167</v>
          </cell>
        </row>
        <row r="3903">
          <cell r="D3903" t="str">
            <v>AS Bogota Picota-73</v>
          </cell>
          <cell r="E3903" t="str">
            <v>SALIDAS INCANDESCENTES TIPO ROSETA APLIQUE O EN TECHO, ALAMBRADA EN  2 No.12 + 1 No.12T EN TUBERIA COMO SE INDICA EN LOS PLANOS INCLUYE INTERRUPTOR DE CONTROL.</v>
          </cell>
          <cell r="F3903" t="str">
            <v>UN</v>
          </cell>
          <cell r="G3903">
            <v>20</v>
          </cell>
          <cell r="H3903">
            <v>60197</v>
          </cell>
          <cell r="I3903">
            <v>1203940</v>
          </cell>
        </row>
        <row r="3904">
          <cell r="D3904" t="str">
            <v>IG Itagui-148</v>
          </cell>
          <cell r="E3904" t="str">
            <v>SALIDAS INTERRUPTOR DOBLE EN 2 No.12 AWG PVC ½: Incluye el interruptor.</v>
          </cell>
          <cell r="F3904" t="str">
            <v>UN</v>
          </cell>
          <cell r="G3904">
            <v>20</v>
          </cell>
          <cell r="H3904">
            <v>39941</v>
          </cell>
          <cell r="I3904">
            <v>798820</v>
          </cell>
        </row>
        <row r="3905">
          <cell r="D3905" t="str">
            <v>IG Bogota la Picota-94</v>
          </cell>
          <cell r="E3905" t="str">
            <v>SALIDAS INTERRUPTOR DOBLE EN 2 No.12 AWG PVC ½: Incluye el interruptor.</v>
          </cell>
          <cell r="F3905" t="str">
            <v>un</v>
          </cell>
          <cell r="G3905">
            <v>10</v>
          </cell>
          <cell r="H3905">
            <v>39941</v>
          </cell>
          <cell r="I3905">
            <v>399410</v>
          </cell>
        </row>
        <row r="3906">
          <cell r="D3906" t="str">
            <v>IG Chaparral-112</v>
          </cell>
          <cell r="E3906" t="str">
            <v>SALIDAS INTERRUPTOR DOBLE EN 2 No.12 AWG PVC ½: Incluye el interruptor.</v>
          </cell>
          <cell r="F3906" t="str">
            <v>un</v>
          </cell>
          <cell r="G3906">
            <v>4</v>
          </cell>
          <cell r="H3906">
            <v>39941</v>
          </cell>
          <cell r="I3906">
            <v>159764</v>
          </cell>
        </row>
        <row r="3907">
          <cell r="D3907" t="str">
            <v>IG Medellin Pedregal-158</v>
          </cell>
          <cell r="E3907" t="str">
            <v>SALIDAS INTERRUPTOR SENCILLO EN 2 No.12 AWG PVC ½: Incluye el interruptor.</v>
          </cell>
          <cell r="F3907" t="str">
            <v>UN</v>
          </cell>
          <cell r="G3907">
            <v>20</v>
          </cell>
          <cell r="H3907">
            <v>46940</v>
          </cell>
          <cell r="I3907">
            <v>938800</v>
          </cell>
        </row>
        <row r="3908">
          <cell r="D3908" t="str">
            <v>IG Itagui-149</v>
          </cell>
          <cell r="E3908" t="str">
            <v>SALIDAS INTERRUPTOR SENCILLO EN 2 No.12 AWG PVC ½: Incluye el interruptor.</v>
          </cell>
          <cell r="F3908" t="str">
            <v>UN</v>
          </cell>
          <cell r="G3908">
            <v>20</v>
          </cell>
          <cell r="H3908">
            <v>46940</v>
          </cell>
          <cell r="I3908">
            <v>938800</v>
          </cell>
        </row>
        <row r="3909">
          <cell r="D3909" t="str">
            <v>IG Medellin Bellavista-103</v>
          </cell>
          <cell r="E3909" t="str">
            <v>SALIDAS INTERRUPTOR SENCILLO EN 2 No.12 AWG PVC ½: Incluye el interruptor.</v>
          </cell>
          <cell r="F3909" t="str">
            <v>un</v>
          </cell>
          <cell r="G3909">
            <v>20</v>
          </cell>
          <cell r="H3909">
            <v>46940</v>
          </cell>
          <cell r="I3909">
            <v>938800</v>
          </cell>
        </row>
        <row r="3910">
          <cell r="D3910" t="str">
            <v>IG Bogota la Picota-95</v>
          </cell>
          <cell r="E3910" t="str">
            <v>SALIDAS INTERRUPTOR SENCILLO EN 2 No.12 AWG PVC ½: Incluye el interruptor.</v>
          </cell>
          <cell r="F3910" t="str">
            <v>un</v>
          </cell>
          <cell r="G3910">
            <v>10</v>
          </cell>
          <cell r="H3910">
            <v>46940</v>
          </cell>
          <cell r="I3910">
            <v>469400</v>
          </cell>
        </row>
        <row r="3911">
          <cell r="D3911" t="str">
            <v>IG Bogota La Modelo-63</v>
          </cell>
          <cell r="E3911" t="str">
            <v>Sanitario antivandálico de piso con tanque en acero inoxidable SAE 304 embutido, bloque monolítico para el asiento y tanque atornillable con tornillos escondidos, con acabado satinado, instalación con pernos a pared y a piso, instalaciones hidrosanitarias de uso tradicional suministro por pared y desagüe por piso, presión de trabajo 10 psi, tipo Indodoro descarga Piso de PRESTO-GRICOL o equivalente de igual calidad o superior; incluye acople de conexión hidráulica y contenido completo de sistema de ingreso y descarga del tanque, boton de descarga unicontrol. Incluye suministro, perforaciones para pernos y respectivo montaje, accesorios desde la entrada a la válvula hasta la conexión al aparato, conexión, y todo lo relacionado para su puesta en funcionamiento. NO incluye puntos hidrosanitarios</v>
          </cell>
          <cell r="F3911" t="str">
            <v>un</v>
          </cell>
          <cell r="G3911">
            <v>15</v>
          </cell>
          <cell r="H3911">
            <v>2453957</v>
          </cell>
          <cell r="I3911">
            <v>36809355</v>
          </cell>
        </row>
        <row r="3912">
          <cell r="D3912" t="str">
            <v>IG Bogota La Modelo-121</v>
          </cell>
          <cell r="E3912" t="str">
            <v>Sanitario antivandálico de piso con tanque en acero inoxidable SAE 304 embutido, bloque monolítico para el asiento y tanque atornillable con tornillos escondidos, con acabado satinado, instalación con pernos a pared y a piso, instalaciones hidrosanitarias de uso tradicional suministro por pared y desagüe por piso, presión de trabajo 10 psi, tipo Indodoro descarga Piso de PRESTO-GRICOL o equivalente de igual calidad o superior; incluye acople de conexión hidráulica y contenido completo de sistema de ingreso y descarga del tanque, boton de descarga unicontrol. Incluye suministro, perforaciones para pernos y respectivo montaje, accesorios desde la entrada a la válvula hasta la conexión al aparato, conexión, y todo lo relacionado para su puesta en funcionamiento. NO incluye puntos hidrosanitarios</v>
          </cell>
          <cell r="F3912" t="str">
            <v>un</v>
          </cell>
          <cell r="G3912">
            <v>24</v>
          </cell>
          <cell r="H3912">
            <v>2453957</v>
          </cell>
          <cell r="I3912">
            <v>58894968</v>
          </cell>
        </row>
        <row r="3913">
          <cell r="D3913" t="str">
            <v>AS Bogota Salud Mental-330</v>
          </cell>
          <cell r="E3913" t="str">
            <v>Sanitario antivandálico de piso con tanque en acero inoxidable SAE 304 embutido, bloque monolítico para el asiento y tanque atornillable con tornillos escondidos, con acabado satinado, instalación con pernos a pared y a piso, instalaciones hidrosanitarias de uso tradicional suministro por pared y desagüe por piso, presión de trabajo 10 psi, tipo Indodoro descarga Piso de PRESTO-GRICOL o equivalente de igual calidad o superior; incluye acople de conexión hidráulica y contenido completo de sistema de ingreso y descarga del tanque, boton de descarga unicontrol. Incluye suministro, perforaciones para pernos y respectivo montaje, accesorios desde la entrada a la válvula hasta la conexión al aparato, conexión, y todo lo relacionado para su puesta en funcionamiento. NO incluye puntos hidrosanitarios</v>
          </cell>
          <cell r="F3913" t="str">
            <v>un</v>
          </cell>
          <cell r="G3913">
            <v>13</v>
          </cell>
          <cell r="H3913">
            <v>2453957</v>
          </cell>
          <cell r="I3913">
            <v>31901441</v>
          </cell>
        </row>
        <row r="3914">
          <cell r="D3914" t="str">
            <v>IG Itagui-92</v>
          </cell>
          <cell r="E3914" t="str">
            <v>Sanitario antivandálico flotante en acero inoxidable SAE 304 embutido cal. 16, sin grifería, bloque monolítico, con acabado interior de la taza y el aro del asiento en brillado espejo, resto de la pieza con acabado satinado, instalación con pernos pasantes, instalaciones hidrosanitarias para uso con pasillo técnico, tipo Sanitario Tipo A de SOCODA o equivalente de igual calidad o superior. Incluye suministro, perforaciones para pernos y respectivo montaje, accesorios desde la entrada a la válvula hasta la conexión al aparato, conexión, y todo lo relacionado para su puesta en funcionamiento. NO incluye grifería válvula ni push, tampoco incluye puntos hidrosanitarios</v>
          </cell>
          <cell r="F3914" t="str">
            <v>un</v>
          </cell>
          <cell r="G3914">
            <v>4</v>
          </cell>
          <cell r="H3914">
            <v>892160</v>
          </cell>
          <cell r="I3914">
            <v>3568640</v>
          </cell>
        </row>
        <row r="3915">
          <cell r="D3915" t="str">
            <v>IG Medellin Bellavista-95</v>
          </cell>
          <cell r="E3915" t="str">
            <v>Sanitario antivandálico flotante en acero inoxidable SAE 304 embutido cal. 16, sin grifería, bloque monolítico, con acabado interior de la taza y el aro del asiento en brillado espejo, resto de la pieza con acabado satinado, instalación con pernos pasantes, instalaciones hidrosanitarias para uso con pasillo técnico, tipo Sanitario Tipo A de SOCODA o equivalente de igual calidad o superior. Incluye suministro, perforaciones para pernos y respectivo montaje, accesorios desde la entrada a la válvula hasta la conexión al aparato, conexión, y todo lo relacionado para su puesta en funcionamiento. NO incluye grifería válvula ni push, tampoco incluye puntos hidrosanitarios</v>
          </cell>
          <cell r="F3915" t="str">
            <v>un</v>
          </cell>
          <cell r="G3915">
            <v>12</v>
          </cell>
          <cell r="H3915">
            <v>892160</v>
          </cell>
          <cell r="I3915">
            <v>10705920</v>
          </cell>
        </row>
        <row r="3916">
          <cell r="D3916" t="str">
            <v>IG Yopal-63</v>
          </cell>
          <cell r="E3916" t="str">
            <v>Sanitario antivandálico flotante en acero inoxidable SAE 304 embutido cal. 16, sin grifería, bloque monolítico, con acabado interior de la taza y el aro del asiento en brillado espejo, resto de la pieza con acabado satinado, instalación con pernos pasantes, instalaciones hidrosanitarias para uso con pasillo técnico, tipo Sanitario Tipo A de SOCODA o equivalente de igual calidad o superior. Incluye suministro, perforaciones para pernos y respectivo montaje, accesorios desde la entrada a la válvula hasta la conexión al aparato, conexión, y todo lo relacionado para su puesta en funcionamiento. NO incluye grifería válvula ni push, tampoco incluye puntos hidrosanitarios</v>
          </cell>
          <cell r="F3916" t="str">
            <v>un</v>
          </cell>
          <cell r="G3916">
            <v>5</v>
          </cell>
          <cell r="H3916">
            <v>892160</v>
          </cell>
          <cell r="I3916">
            <v>4460800</v>
          </cell>
        </row>
        <row r="3917">
          <cell r="D3917" t="str">
            <v>AS Cucuta - Todos-140</v>
          </cell>
          <cell r="E3917" t="str">
            <v>Sanitario antivandálico flotante en acero inoxidable SAE 304 embutido cal. 16, sin grifería, bloque monolítico, con acabado interior de la taza y el aro del asiento en brillado espejo, resto de la pieza con acabado satinado, instalación con pernos pasantes, instalaciones hidrosanitarias para uso con pasillo técnico, tipo Sanitario Tipo A de SOCODA o equivalente de igual calidad o superior. Incluye suministro, perforaciones para pernos y respectivo montaje, accesorios desde la entrada a la válvula hasta la conexión al aparato, conexión, y todo lo relacionado para su puesta en funcionamiento. NO incluye grifería válvula ni push, tampoco incluye puntos hidrosanitarios</v>
          </cell>
          <cell r="F3917" t="str">
            <v>un</v>
          </cell>
          <cell r="G3917">
            <v>4</v>
          </cell>
          <cell r="H3917">
            <v>892160</v>
          </cell>
          <cell r="I3917">
            <v>3568640</v>
          </cell>
        </row>
        <row r="3918">
          <cell r="D3918" t="str">
            <v>IG Apartado-74</v>
          </cell>
          <cell r="E3918"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18" t="str">
            <v>un</v>
          </cell>
          <cell r="G3918">
            <v>10</v>
          </cell>
          <cell r="H3918">
            <v>325952</v>
          </cell>
          <cell r="I3918">
            <v>3259520</v>
          </cell>
        </row>
        <row r="3919">
          <cell r="D3919" t="str">
            <v>IG Magangue-85</v>
          </cell>
          <cell r="E3919"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19" t="str">
            <v>un</v>
          </cell>
          <cell r="G3919">
            <v>10</v>
          </cell>
          <cell r="H3919">
            <v>325952</v>
          </cell>
          <cell r="I3919">
            <v>3259520</v>
          </cell>
        </row>
        <row r="3920">
          <cell r="D3920" t="str">
            <v>IG Monteria-87</v>
          </cell>
          <cell r="E3920"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20" t="str">
            <v>un</v>
          </cell>
          <cell r="G3920">
            <v>10</v>
          </cell>
          <cell r="H3920">
            <v>325952</v>
          </cell>
          <cell r="I3920">
            <v>3259520</v>
          </cell>
        </row>
        <row r="3921">
          <cell r="D3921" t="str">
            <v>IG Corozal-91</v>
          </cell>
          <cell r="E3921"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21" t="str">
            <v>un</v>
          </cell>
          <cell r="G3921">
            <v>5</v>
          </cell>
          <cell r="H3921">
            <v>325952</v>
          </cell>
          <cell r="I3921">
            <v>1629760</v>
          </cell>
        </row>
        <row r="3922">
          <cell r="D3922" t="str">
            <v>IG Tunja-22</v>
          </cell>
          <cell r="E3922"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22" t="str">
            <v>un</v>
          </cell>
          <cell r="G3922">
            <v>21</v>
          </cell>
          <cell r="H3922">
            <v>325952</v>
          </cell>
          <cell r="I3922">
            <v>6844992</v>
          </cell>
        </row>
        <row r="3923">
          <cell r="D3923" t="str">
            <v>IG Tunja-165</v>
          </cell>
          <cell r="E3923"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23" t="str">
            <v>un</v>
          </cell>
          <cell r="G3923">
            <v>1</v>
          </cell>
          <cell r="H3923">
            <v>325952</v>
          </cell>
          <cell r="I3923">
            <v>325952</v>
          </cell>
        </row>
        <row r="3924">
          <cell r="D3924" t="str">
            <v>AS Cartagena-246</v>
          </cell>
          <cell r="E3924" t="str">
            <v>Sanitario cerámico de tanque de bajo consumo de agua, todo el conjunto fabricado como una sola pieza, tipo Bronzo Dual de CORONA o equivalente de igual calidad o superior. Incluye suministro, mueble plástico alongado color blanco, contenido completo del tanque, montaje completo y conexión</v>
          </cell>
          <cell r="F3924" t="str">
            <v>un</v>
          </cell>
          <cell r="G3924">
            <v>6</v>
          </cell>
          <cell r="H3924">
            <v>325952</v>
          </cell>
          <cell r="I3924">
            <v>1955712</v>
          </cell>
        </row>
        <row r="3925">
          <cell r="D3925" t="str">
            <v>IG Valledupar-53</v>
          </cell>
          <cell r="E3925" t="str">
            <v>Sanitario cerámico de tanque, dos piezas, con asiento redondo, tipo Acuacer de CORONA o equivalente de igual calidad o superior. Incluye suministro, mueble plástico redondo color blanco, montaje, contenido completo del tanque, acople y conexión, regulador de caudal (válvula plástica) y complementarios para su puesta en funcionamiento</v>
          </cell>
          <cell r="F3925" t="str">
            <v>un</v>
          </cell>
          <cell r="G3925">
            <v>269</v>
          </cell>
          <cell r="H3925">
            <v>178300</v>
          </cell>
          <cell r="I3925">
            <v>47962700</v>
          </cell>
        </row>
        <row r="3926">
          <cell r="D3926" t="str">
            <v>AS Bucaramanga-296</v>
          </cell>
          <cell r="E3926" t="str">
            <v>Sanitario cerámico de tanque, dos piezas, con asiento redondo, tipo Acuacer de CORONA o equivalente de igual calidad o superior. Incluye suministro, mueble plástico redondo color blanco, montaje, contenido completo del tanque, acople y conexión, regulador de caudal (válvula plástica) y complementarios para su puesta en funcionamiento</v>
          </cell>
          <cell r="F3926" t="str">
            <v>un</v>
          </cell>
          <cell r="G3926">
            <v>13</v>
          </cell>
          <cell r="H3926">
            <v>178300</v>
          </cell>
          <cell r="I3926">
            <v>2317900</v>
          </cell>
        </row>
        <row r="3927">
          <cell r="D3927" t="str">
            <v>AS Bogota Salud Mental-328</v>
          </cell>
          <cell r="E3927" t="str">
            <v>Sanitario cerámico de tanque, dos piezas, con asiento redondo, tipo Acuacer de CORONA o equivalente de igual calidad o superior. Incluye suministro, mueble plástico redondo color blanco, montaje, contenido completo del tanque, acople y conexión, regulador de caudal (válvula plástica) y complementarios para su puesta en funcionamiento</v>
          </cell>
          <cell r="F3927" t="str">
            <v>un</v>
          </cell>
          <cell r="G3927">
            <v>6</v>
          </cell>
          <cell r="H3927">
            <v>178300</v>
          </cell>
          <cell r="I3927">
            <v>1069800</v>
          </cell>
        </row>
        <row r="3928">
          <cell r="D3928" t="str">
            <v>AS Bogota Buen Pastor-299</v>
          </cell>
          <cell r="E3928" t="str">
            <v>Sanitario cerámico de tanque, dos piezas, con asiento redondo, tipo Acuario de CORONA o equivalente de igual calidad o superior. Incluye suministro, mueble plástico redondo color blanco, montaje, contenido completo del tanque, acople y conexión, regulador de caudal (válvula plástica) y complementarios para su puesta en funcionamiento</v>
          </cell>
          <cell r="F3928" t="str">
            <v>un</v>
          </cell>
          <cell r="G3928">
            <v>4</v>
          </cell>
          <cell r="H3928">
            <v>178300</v>
          </cell>
          <cell r="I3928">
            <v>938400</v>
          </cell>
        </row>
        <row r="3929">
          <cell r="D3929" t="str">
            <v>AS Acacias-183</v>
          </cell>
          <cell r="E3929" t="str">
            <v>Sanitario cerámico de tanque, monopieza (tanque y taza unidos), con asiento alongado, de bajo consumo de agua, tipo Bronzo Dual de CORONA o equivalente de igual calidad o superior. Incluye suministro, mueble plástico alongado color blanco, contenido completo del tanque, montaje completo y conexión, regulador de caudal (válvula plástica) y complementarios para su puesta en funcionamiento</v>
          </cell>
          <cell r="F3929" t="str">
            <v>un</v>
          </cell>
          <cell r="G3929">
            <v>13</v>
          </cell>
          <cell r="H3929">
            <v>335552</v>
          </cell>
          <cell r="I3929">
            <v>4362176</v>
          </cell>
        </row>
        <row r="3930">
          <cell r="D3930" t="str">
            <v>AS Bogota Picota-140</v>
          </cell>
          <cell r="E3930" t="str">
            <v>Sanitario cerámico de tanque, monopieza (tanque y taza unidos), con asiento alongado, de bajo consumo de agua, tipo Bronzo Dual de CORONA o equivalente de igual calidad o superior. Incluye suministro, mueble plástico alongado color blanco, contenido completo del tanque, montaje completo y conexión, regulador de caudal (válvula plástica) y complementarios para su puesta en funcionamiento</v>
          </cell>
          <cell r="F3930" t="str">
            <v>un</v>
          </cell>
          <cell r="G3930">
            <v>2</v>
          </cell>
          <cell r="H3930">
            <v>335552</v>
          </cell>
          <cell r="I3930">
            <v>671104</v>
          </cell>
        </row>
        <row r="3931">
          <cell r="D3931" t="str">
            <v>AS Tumaco-371</v>
          </cell>
          <cell r="E3931" t="str">
            <v>Sanitario cerámico de tanque, monopieza (tanque y taza unidos), con asiento alongado, de bajo consumo de agua, tipo Bronzo Dual de CORONA o equivalente de igual calidad o superior. Incluye suministro, mueble plástico alongado color blanco, contenido completo del tanque, montaje completo y conexión, regulador de caudal (válvula plástica) y complementarios para su puesta en funcionamiento</v>
          </cell>
          <cell r="F3931" t="str">
            <v>un</v>
          </cell>
          <cell r="G3931">
            <v>9</v>
          </cell>
          <cell r="H3931">
            <v>335552</v>
          </cell>
          <cell r="I3931">
            <v>3019968</v>
          </cell>
        </row>
        <row r="3932">
          <cell r="D3932" t="str">
            <v>AS Apartado-359</v>
          </cell>
          <cell r="E3932" t="str">
            <v>Sanitario cerámico de tanque, monopieza (tanque y taza unidos), con asiento alongado, de bajo consumo de agua, tipo Bronzo Dual de CORONA o equivalente de igual calidad o superior. Incluye suministro, mueble plástico alongado color blanco, contenido completo del tanque, montaje completo y conexión, regulador de caudal (válvula plástica) y complementarios para su puesta en funcionamiento</v>
          </cell>
          <cell r="F3932" t="str">
            <v>un</v>
          </cell>
          <cell r="G3932">
            <v>13</v>
          </cell>
          <cell r="H3932">
            <v>335552</v>
          </cell>
          <cell r="I3932">
            <v>4362176</v>
          </cell>
        </row>
        <row r="3933">
          <cell r="D3933" t="str">
            <v>AS Barranquilla-101</v>
          </cell>
          <cell r="E3933" t="str">
            <v>Sanitario cerámico de tanque, tipo Acuacer de CORONA o equivalente de igual calidad o superior contemplando sistema de doble descarga en el arbol del tanque tipo One Piece de GRIVAL o equivalente de igual calidad o superior. Incluye suministro, mueble plástico redondo color blanco, montaje, contenido completo del tanque, acople y conexión</v>
          </cell>
          <cell r="F3933" t="str">
            <v>un</v>
          </cell>
          <cell r="G3933">
            <v>5</v>
          </cell>
          <cell r="H3933">
            <v>200100</v>
          </cell>
          <cell r="I3933">
            <v>1000500</v>
          </cell>
        </row>
        <row r="3934">
          <cell r="D3934" t="str">
            <v>AS Acacias-486</v>
          </cell>
          <cell r="E3934" t="str">
            <v>Sanitario cerámico de tanque, tipo Acuacer de CORONA o equivalente de igual calidad o superior contemplando sistema de doble descarga en el arbol del tanque tipo One Piece de GRIVAL o equivalente de igual calidad o superior. Incluye suministro, mueble plástico redondo color blanco, montaje, contenido completo del tanque, acople y conexión</v>
          </cell>
          <cell r="F3934" t="str">
            <v>un</v>
          </cell>
          <cell r="G3934">
            <v>5</v>
          </cell>
          <cell r="H3934">
            <v>200100</v>
          </cell>
          <cell r="I3934">
            <v>1000500</v>
          </cell>
        </row>
        <row r="3935">
          <cell r="D3935" t="str">
            <v>AS Acacias-625</v>
          </cell>
          <cell r="E3935" t="str">
            <v>Sanitario cerámico de tanque, tipo Acuacer de CORONA o equivalente de igual calidad o superior contemplando sistema de doble descarga en el arbol del tanque tipo One Piece de GRIVAL o equivalente de igual calidad o superior. Incluye suministro, mueble plástico redondo color blanco, montaje, contenido completo del tanque, acople y conexión</v>
          </cell>
          <cell r="F3935" t="str">
            <v>un</v>
          </cell>
          <cell r="G3935">
            <v>5</v>
          </cell>
          <cell r="H3935">
            <v>200100</v>
          </cell>
          <cell r="I3935">
            <v>1000500</v>
          </cell>
        </row>
        <row r="3936">
          <cell r="D3936" t="str">
            <v>AS Acacias-752</v>
          </cell>
          <cell r="E3936" t="str">
            <v>Sanitario cerámico de tanque, tipo Acuacer de CORONA o equivalente de igual calidad o superior contemplando sistema de doble descarga en el arbol del tanque tipo One Piece de GRIVAL o equivalente de igual calidad o superior. Incluye suministro, mueble plástico redondo color blanco, montaje, contenido completo del tanque, acople y conexión</v>
          </cell>
          <cell r="F3936" t="str">
            <v>un</v>
          </cell>
          <cell r="G3936">
            <v>2</v>
          </cell>
          <cell r="H3936">
            <v>200100</v>
          </cell>
          <cell r="I3936">
            <v>400200</v>
          </cell>
        </row>
        <row r="3937">
          <cell r="D3937" t="str">
            <v>IG Medellin Pedregal-104</v>
          </cell>
          <cell r="E3937" t="str">
            <v>Sanitario cerámico de tanque, tipo Acuacer de CORONA o equivalente de igual calidad o superior. Incluye suministro, mueble plástico redondo color blanco, montaje, contenido completo del tanque, acople, conexión y valvula reguladora plastica.</v>
          </cell>
          <cell r="F3937" t="str">
            <v>un</v>
          </cell>
          <cell r="G3937">
            <v>11</v>
          </cell>
          <cell r="H3937">
            <v>150000</v>
          </cell>
          <cell r="I3937">
            <v>1650000</v>
          </cell>
        </row>
        <row r="3938">
          <cell r="D3938" t="str">
            <v>IG Itagui-85</v>
          </cell>
          <cell r="E3938" t="str">
            <v>Sanitario cerámico de tanque, tipo Acuacer de CORONA o equivalente de igual calidad o superior. Incluye suministro, mueble plástico redondo color blanco, montaje, contenido completo del tanque, acople, conexión y valvula reguladora plastica.</v>
          </cell>
          <cell r="F3938" t="str">
            <v>un</v>
          </cell>
          <cell r="G3938">
            <v>16</v>
          </cell>
          <cell r="H3938">
            <v>150000</v>
          </cell>
          <cell r="I3938">
            <v>2400000</v>
          </cell>
        </row>
        <row r="3939">
          <cell r="D3939" t="str">
            <v>IG Medellin Bellavista-87</v>
          </cell>
          <cell r="E3939" t="str">
            <v>Sanitario cerámico de tanque, tipo Acuacer de CORONA o equivalente de igual calidad o superior. Incluye suministro, mueble plástico redondo color blanco, montaje, contenido completo del tanque, acople, conexión y valvula reguladora plastica.</v>
          </cell>
          <cell r="F3939" t="str">
            <v>un</v>
          </cell>
          <cell r="G3939">
            <v>1</v>
          </cell>
          <cell r="H3939">
            <v>150000</v>
          </cell>
          <cell r="I3939">
            <v>150000</v>
          </cell>
        </row>
        <row r="3940">
          <cell r="D3940" t="str">
            <v>IG Tumaco-125</v>
          </cell>
          <cell r="E3940" t="str">
            <v>Sanitario cerámico de tanque, tipo Acuacer de CORONA o equivalente de igual calidad o superior. Incluye suministro, mueble plástico redondo color blanco, montaje, contenido completo del tanque, acople, conexión y valvula reguladora plastica.</v>
          </cell>
          <cell r="F3940" t="str">
            <v>un</v>
          </cell>
          <cell r="G3940">
            <v>30</v>
          </cell>
          <cell r="H3940">
            <v>150000</v>
          </cell>
          <cell r="I3940">
            <v>4500000</v>
          </cell>
        </row>
        <row r="3941">
          <cell r="D3941" t="str">
            <v>IG Aguachica-101</v>
          </cell>
          <cell r="E3941" t="str">
            <v>Sanitario cerámico de tanque, tipo Acuacer de CORONA o equivalente de igual calidad o superior. Incluye suministro, mueble plástico redondo color blanco, montaje, contenido completo del tanque, acople, conexión y valvula reguladora plastica.</v>
          </cell>
          <cell r="F3941" t="str">
            <v>un</v>
          </cell>
          <cell r="G3941">
            <v>30</v>
          </cell>
          <cell r="H3941">
            <v>150000</v>
          </cell>
          <cell r="I3941">
            <v>4500000</v>
          </cell>
        </row>
        <row r="3942">
          <cell r="D3942" t="str">
            <v>IG Chaparral-97</v>
          </cell>
          <cell r="E3942" t="str">
            <v>Sanitario cerámico de tanque, tipo Acuacer de CORONA o equivalente de igual calidad o superior. Incluye suministro, mueble plástico redondo color blanco, montaje, contenido completo del tanque, acople, conexión y valvula reguladora plastica.</v>
          </cell>
          <cell r="F3942" t="str">
            <v>un</v>
          </cell>
          <cell r="G3942">
            <v>30</v>
          </cell>
          <cell r="H3942">
            <v>150000</v>
          </cell>
          <cell r="I3942">
            <v>4788000</v>
          </cell>
        </row>
        <row r="3943">
          <cell r="D3943" t="str">
            <v>IG Manizales RM-259</v>
          </cell>
          <cell r="E3943" t="str">
            <v>Sanitario cerámico de tanque, tipo Acuario de CORONA o equivalente de igual calidad o superior. Incluye suministro, mueble plástico redondo color blanco, montaje, contenido completo del tanque, acople y conexión</v>
          </cell>
          <cell r="F3943" t="str">
            <v>un</v>
          </cell>
          <cell r="G3943">
            <v>4</v>
          </cell>
          <cell r="H3943">
            <v>225000</v>
          </cell>
          <cell r="I3943">
            <v>900000</v>
          </cell>
        </row>
        <row r="3944">
          <cell r="D3944" t="str">
            <v>IG Bogota La Modelo-244</v>
          </cell>
          <cell r="E3944" t="str">
            <v>Sanitario cerámico de tanque, tipo Acuario de CORONA o equivalente de igual calidad o superior. Incluye suministro, mueble plástico redondo color blanco, montaje, contenido completo del tanque, acople y conexión</v>
          </cell>
          <cell r="F3944" t="str">
            <v>un</v>
          </cell>
          <cell r="G3944">
            <v>16</v>
          </cell>
          <cell r="H3944">
            <v>225000</v>
          </cell>
          <cell r="I3944">
            <v>3600000</v>
          </cell>
        </row>
        <row r="3945">
          <cell r="D3945" t="str">
            <v>IG Combita-32</v>
          </cell>
          <cell r="E3945" t="str">
            <v>Sanitario cerámico de tanque, tipo Acuario de CORONA o equivalente de igual calidad o superior. Incluye suministro, mueble plástico redondo color blanco, montaje, contenido completo del tanque, acople y conexión</v>
          </cell>
          <cell r="F3945" t="str">
            <v>un</v>
          </cell>
          <cell r="G3945">
            <v>43</v>
          </cell>
          <cell r="H3945">
            <v>225000</v>
          </cell>
          <cell r="I3945">
            <v>9675000</v>
          </cell>
        </row>
        <row r="3946">
          <cell r="D3946" t="str">
            <v>IG Manizales EPMSC -103</v>
          </cell>
          <cell r="E3946" t="str">
            <v>Sanitario cerámico de tanque, tipo Acuario de CORONA o equivalente de igual calidad o superior. Incluye suministro, mueble plástico redondo color blanco, montaje, contenido completo del tanque, acople y conexión</v>
          </cell>
          <cell r="F3946" t="str">
            <v>un</v>
          </cell>
          <cell r="G3946">
            <v>50</v>
          </cell>
          <cell r="H3946">
            <v>225000</v>
          </cell>
          <cell r="I3946">
            <v>11250000</v>
          </cell>
        </row>
        <row r="3947">
          <cell r="D3947" t="str">
            <v>IG Pitalito-79</v>
          </cell>
          <cell r="E3947" t="str">
            <v>Sanitario cerámico de tanque, tipo Acuario de CORONA o equivalente de igual calidad o superior. Incluye suministro, mueble plástico redondo color blanco, montaje, contenido completo del tanque, acople y conexión</v>
          </cell>
          <cell r="F3947" t="str">
            <v>un</v>
          </cell>
          <cell r="G3947">
            <v>30</v>
          </cell>
          <cell r="H3947">
            <v>225000</v>
          </cell>
          <cell r="I3947">
            <v>6750000</v>
          </cell>
        </row>
        <row r="3948">
          <cell r="D3948" t="str">
            <v>IG Neiva-59</v>
          </cell>
          <cell r="E3948" t="str">
            <v>Sanitario cerámico de tanque, tipo Acuario de CORONA o equivalente de igual calidad o superior. Incluye suministro, mueble plástico redondo color blanco, montaje, contenido completo del tanque, acople y conexión</v>
          </cell>
          <cell r="F3948" t="str">
            <v>un</v>
          </cell>
          <cell r="G3948">
            <v>51</v>
          </cell>
          <cell r="H3948">
            <v>225000</v>
          </cell>
          <cell r="I3948">
            <v>11475000</v>
          </cell>
        </row>
        <row r="3949">
          <cell r="D3949" t="str">
            <v>IG Santa Rosa -46</v>
          </cell>
          <cell r="E3949" t="str">
            <v>Sanitario cerámico de tanque, tipo Acuario de CORONA o equivalente de igual calidad o superior. Incluye suministro, mueble plástico redondo color blanco, montaje, contenido completo del tanque, acople y conexión</v>
          </cell>
          <cell r="F3949" t="str">
            <v>un</v>
          </cell>
          <cell r="G3949">
            <v>15</v>
          </cell>
          <cell r="H3949">
            <v>225000</v>
          </cell>
          <cell r="I3949">
            <v>3375000</v>
          </cell>
        </row>
        <row r="3950">
          <cell r="D3950" t="str">
            <v>IG Santa Rosa -115</v>
          </cell>
          <cell r="E3950" t="str">
            <v>Sanitario cerámico de tanque, tipo Acuario de CORONA o equivalente de igual calidad o superior. Incluye suministro, mueble plástico redondo color blanco, montaje, contenido completo del tanque, acople y conexión</v>
          </cell>
          <cell r="F3950" t="str">
            <v>un</v>
          </cell>
          <cell r="G3950">
            <v>15</v>
          </cell>
          <cell r="H3950">
            <v>225000</v>
          </cell>
          <cell r="I3950">
            <v>3375000</v>
          </cell>
        </row>
        <row r="3951">
          <cell r="D3951" t="str">
            <v>IG Santa Rosa -129</v>
          </cell>
          <cell r="E3951" t="str">
            <v>Sanitario cerámico de tanque, tipo Acuario de CORONA o equivalente de igual calidad o superior. Incluye suministro, mueble plástico redondo color blanco, montaje, contenido completo del tanque, acople y conexión</v>
          </cell>
          <cell r="F3951" t="str">
            <v>un</v>
          </cell>
          <cell r="G3951">
            <v>1</v>
          </cell>
          <cell r="H3951">
            <v>225000</v>
          </cell>
          <cell r="I3951">
            <v>225000</v>
          </cell>
        </row>
        <row r="3952">
          <cell r="D3952" t="str">
            <v>IG Leticia-121</v>
          </cell>
          <cell r="E3952" t="str">
            <v>Sanitario cerámico institucional para fluxómetro de conexión posterior, altura estándar h.=36,8cm, tipo Báltico Antibacterial EP de CORONA o equivalente de igual calidad o superior. Incluye suministro, mueble plástico redondo color blanco, montaje completo</v>
          </cell>
          <cell r="F3952" t="str">
            <v>un</v>
          </cell>
          <cell r="G3952">
            <v>6</v>
          </cell>
          <cell r="H3952">
            <v>367900</v>
          </cell>
          <cell r="I3952">
            <v>2207400</v>
          </cell>
        </row>
        <row r="3953">
          <cell r="D3953" t="str">
            <v>AS Cucuta - Todos-139</v>
          </cell>
          <cell r="E3953" t="str">
            <v>Sanitario cerámico institucional para fluxómetro de conexión posterior, altura estándar h.=36,8cm, tipo Báltico Antibacterial EP de CORONA o equivalente de igual calidad o superior. Incluye suministro, mueble plástico redondo color blanco, montaje completo</v>
          </cell>
          <cell r="F3953" t="str">
            <v>un</v>
          </cell>
          <cell r="G3953">
            <v>9</v>
          </cell>
          <cell r="H3953">
            <v>367900</v>
          </cell>
          <cell r="I3953">
            <v>3311100</v>
          </cell>
        </row>
        <row r="3954">
          <cell r="D3954" t="str">
            <v>IG Valledupar-23</v>
          </cell>
          <cell r="E3954" t="str">
            <v>Sellado de puntos hidráulicos existentes de 1/2" en el piso, incluyendo la demolición en el área aferente a la salida del punto, el corte de la tubería para garantizar que no sobresalga posterior al sellado, instalación de tapón soldado, reparación de demolición con concreto con gravilla fina f'c=3.000</v>
          </cell>
          <cell r="F3954" t="str">
            <v>un</v>
          </cell>
          <cell r="G3954">
            <v>80</v>
          </cell>
          <cell r="H3954">
            <v>10802</v>
          </cell>
          <cell r="I3954">
            <v>864160</v>
          </cell>
        </row>
        <row r="3955">
          <cell r="D3955" t="str">
            <v>AS Cucuta - Todos-70</v>
          </cell>
          <cell r="E3955" t="str">
            <v>Sellado de puntos hidráulicos existentes de 1/2" en el piso, incluyendo la demolición en el área aferente a la salida del punto, el corte de la tubería para garantizar que no sobresalga posterior al sellado, instalación de tapón soldado, reparación de demolición con concreto con gravilla fina f'c=3.000</v>
          </cell>
          <cell r="F3955" t="str">
            <v>un</v>
          </cell>
          <cell r="G3955">
            <v>7</v>
          </cell>
          <cell r="H3955">
            <v>10802</v>
          </cell>
          <cell r="I3955">
            <v>75614</v>
          </cell>
        </row>
        <row r="3956">
          <cell r="D3956" t="str">
            <v>AS Cartagena-125</v>
          </cell>
          <cell r="E3956" t="str">
            <v>Sellado de puntos hidráulicos existentes de 1/2" en el piso, incluyendo la demolición en el área aferente a la salida del punto, el corte de la tubería para garantizar que no sobresalga posterior al sellado, instalación de tapón soldado, reparación de demolición con concreto con gravilla fina f'c=3.000</v>
          </cell>
          <cell r="F3956" t="str">
            <v>un</v>
          </cell>
          <cell r="G3956">
            <v>8</v>
          </cell>
          <cell r="H3956">
            <v>10802</v>
          </cell>
          <cell r="I3956">
            <v>86416</v>
          </cell>
        </row>
        <row r="3957">
          <cell r="D3957" t="str">
            <v>AS Bogota Salud Mental-52</v>
          </cell>
          <cell r="E3957" t="str">
            <v>Sellado de puntos hidráulicos existentes de 1/2" en el piso, incluyendo la demolición en el área aferente a la salida del punto, el corte de la tubería para garantizar que no sobresalga posterior al sellado, instalación de tapón soldado, reparación de demolición con concreto con gravilla fina f'c=3.000</v>
          </cell>
          <cell r="F3957" t="str">
            <v>un</v>
          </cell>
          <cell r="G3957">
            <v>0</v>
          </cell>
          <cell r="H3957">
            <v>10802</v>
          </cell>
          <cell r="I3957" t="str">
            <v xml:space="preserve">  </v>
          </cell>
        </row>
        <row r="3958">
          <cell r="D3958" t="str">
            <v>AS Bogota Picota-25</v>
          </cell>
          <cell r="E3958" t="str">
            <v>Sellado de puntos hidráulicos existentes de 1/2" en el piso, incluyendo la demolición en el área aferente a la salida del punto, el corte de la tubería para garantizar que no sobresalga posterior al sellado, instalación de tapón soldado, reparación de demolición con concreto con gravilla fina f'c=3.000</v>
          </cell>
          <cell r="F3958" t="str">
            <v>un</v>
          </cell>
          <cell r="G3958">
            <v>4</v>
          </cell>
          <cell r="H3958">
            <v>10802</v>
          </cell>
          <cell r="I3958">
            <v>43208</v>
          </cell>
        </row>
        <row r="3959">
          <cell r="D3959" t="str">
            <v>AS Cartagena-126</v>
          </cell>
          <cell r="E3959" t="str">
            <v>Sellado de puntos sanitarios existentes de 2" en el piso, incluyendo la demolición en el área aferente a la salida del punto, el corte de la tubería para garantizar que no sobresalga posterior al sellado, instalación de tapón soldado, reparación de demolición con concreto con gravilla fina f'c=3.000</v>
          </cell>
          <cell r="F3959" t="str">
            <v>un</v>
          </cell>
          <cell r="G3959">
            <v>4</v>
          </cell>
          <cell r="H3959">
            <v>16382</v>
          </cell>
          <cell r="I3959">
            <v>65528</v>
          </cell>
        </row>
        <row r="3960">
          <cell r="D3960" t="str">
            <v>AS Bogota Salud Mental-53</v>
          </cell>
          <cell r="E3960" t="str">
            <v>Sellado de puntos sanitarios existentes de 2" en el piso, incluyendo la demolición en el área aferente a la salida del punto, el corte de la tubería para garantizar que no sobresalga posterior al sellado, instalación de tapón soldado, reparación de demolición con concreto con gravilla fina f'c=3.000</v>
          </cell>
          <cell r="F3960" t="str">
            <v>un</v>
          </cell>
          <cell r="G3960">
            <v>5</v>
          </cell>
          <cell r="H3960">
            <v>16382</v>
          </cell>
          <cell r="I3960">
            <v>81910</v>
          </cell>
        </row>
        <row r="3961">
          <cell r="D3961" t="str">
            <v>AS Bogota Picota-26</v>
          </cell>
          <cell r="E3961" t="str">
            <v>Sellado de puntos sanitarios existentes de 2" en el piso, incluyendo la demolición en el área aferente a la salida del punto, el corte de la tubería para garantizar que no sobresalga posterior al sellado, instalación de tapón soldado, reparación de demolición con concreto con gravilla fina f'c=3.000</v>
          </cell>
          <cell r="F3961" t="str">
            <v>un</v>
          </cell>
          <cell r="G3961">
            <v>4</v>
          </cell>
          <cell r="H3961">
            <v>16382</v>
          </cell>
          <cell r="I3961">
            <v>65528</v>
          </cell>
        </row>
        <row r="3962">
          <cell r="D3962" t="str">
            <v>AS Acacias-352</v>
          </cell>
          <cell r="E3962" t="str">
            <v>Siamesa entrada Br UL/FM 4'' x 2-1/2'' x 2-1/2'', incluye accesorios</v>
          </cell>
          <cell r="F3962" t="str">
            <v>un</v>
          </cell>
          <cell r="G3962">
            <v>1</v>
          </cell>
          <cell r="H3962">
            <v>1114200</v>
          </cell>
          <cell r="I3962">
            <v>1114200</v>
          </cell>
        </row>
        <row r="3963">
          <cell r="D3963" t="str">
            <v>AS Bucaramanga-156</v>
          </cell>
          <cell r="E3963" t="str">
            <v>Siamesa entrada Br UL/FM 4'' x 2-1/2'' x 2-1/2'', incluye accesorios</v>
          </cell>
          <cell r="F3963" t="str">
            <v>un</v>
          </cell>
          <cell r="G3963">
            <v>1</v>
          </cell>
          <cell r="H3963">
            <v>1114200</v>
          </cell>
          <cell r="I3963">
            <v>1114200</v>
          </cell>
        </row>
        <row r="3964">
          <cell r="D3964" t="str">
            <v>AS Tumaco-180</v>
          </cell>
          <cell r="E3964" t="str">
            <v>Siamesa entrada Br UL/FM 4'' x 2-1/2'' x 2-1/2'', incluye accesorios</v>
          </cell>
          <cell r="F3964" t="str">
            <v>un</v>
          </cell>
          <cell r="G3964">
            <v>1</v>
          </cell>
          <cell r="H3964">
            <v>1114200</v>
          </cell>
          <cell r="I3964">
            <v>1114200</v>
          </cell>
        </row>
        <row r="3965">
          <cell r="D3965" t="str">
            <v>AS Apartado-163</v>
          </cell>
          <cell r="E3965" t="str">
            <v>Siamesa entrada Br UL/FM 4'' x 2-1/2'' x 2-1/2'', incluye accesorios</v>
          </cell>
          <cell r="F3965" t="str">
            <v>un</v>
          </cell>
          <cell r="G3965">
            <v>1</v>
          </cell>
          <cell r="H3965">
            <v>1114200</v>
          </cell>
          <cell r="I3965">
            <v>1114200</v>
          </cell>
        </row>
        <row r="3966">
          <cell r="D3966" t="str">
            <v>IG Medellin Pedregal-47</v>
          </cell>
          <cell r="E3966" t="str">
            <v>Sistema de apoyo para enchapes de peso considerable, en ángulo de acero de 2"x3/16", con chazos expansivos de 1/2"x3" instalados cada 1,00m. Incluye suministro, montaje, anticorrosivo aplicado en dos (2) capas</v>
          </cell>
          <cell r="F3966" t="str">
            <v>ml</v>
          </cell>
          <cell r="G3966">
            <v>56</v>
          </cell>
          <cell r="H3966">
            <v>21379</v>
          </cell>
          <cell r="I3966">
            <v>1197224</v>
          </cell>
        </row>
        <row r="3967">
          <cell r="D3967" t="str">
            <v>AS Acacias-363</v>
          </cell>
          <cell r="E3967" t="str">
            <v>Sistema de bombeo, (2)  dos bombas alimentadoras de agua cruda según especificaciones tecnicas, Bomba principal y de maniobra (JOCKEY), incluye tableros eléctricos, arrancador, transductor, soportes y accesorios para su montaje.</v>
          </cell>
          <cell r="F3967" t="str">
            <v>un</v>
          </cell>
          <cell r="G3967">
            <v>1</v>
          </cell>
          <cell r="H3967">
            <v>120000000</v>
          </cell>
          <cell r="I3967">
            <v>120000000</v>
          </cell>
        </row>
        <row r="3968">
          <cell r="D3968" t="str">
            <v>AS Bucaramanga-166</v>
          </cell>
          <cell r="E3968" t="str">
            <v>Sistema de bombeo, (2)  dos bombas alimentadoras de agua cruda según especificaciones tecnicas, Bomba principal y de maniobra (JOCKEY), incluye tableros eléctricos, arrancador, transductor, soportes y accesorios para su montaje.</v>
          </cell>
          <cell r="F3968" t="str">
            <v>un</v>
          </cell>
          <cell r="G3968">
            <v>1</v>
          </cell>
          <cell r="H3968">
            <v>120000000</v>
          </cell>
          <cell r="I3968">
            <v>120000000</v>
          </cell>
        </row>
        <row r="3969">
          <cell r="D3969" t="str">
            <v>AS Tumaco-191</v>
          </cell>
          <cell r="E3969" t="str">
            <v>Sistema de bombeo, (2)  dos bombas alimentadoras de agua cruda según especificaciones tecnicas, Bomba principal y de maniobra (JOCKEY), incluye tableros eléctricos, arrancador, transductor, soportes y accesorios para su montaje.</v>
          </cell>
          <cell r="F3969" t="str">
            <v>un</v>
          </cell>
          <cell r="G3969">
            <v>1</v>
          </cell>
          <cell r="H3969">
            <v>120000000</v>
          </cell>
          <cell r="I3969">
            <v>120000000</v>
          </cell>
        </row>
        <row r="3970">
          <cell r="D3970" t="str">
            <v>AS Apartado-174</v>
          </cell>
          <cell r="E3970" t="str">
            <v>Sistema de bombeo, (2)  dos bombas alimentadoras de agua cruda según especificaciones tecnicas, Bomba principal y de maniobra (JOCKEY), incluye tableros eléctricos, arrancador, transductor, soportes y accesorios para su montaje.</v>
          </cell>
          <cell r="F3970" t="str">
            <v>un</v>
          </cell>
          <cell r="G3970">
            <v>1</v>
          </cell>
          <cell r="H3970">
            <v>120000000</v>
          </cell>
          <cell r="I3970">
            <v>120000000</v>
          </cell>
        </row>
        <row r="3971">
          <cell r="D3971" t="str">
            <v xml:space="preserve"> AS Medellin Bellavista-206</v>
          </cell>
          <cell r="E3971" t="str">
            <v>SITEMA DE NIVELACION controlado electronicamente por microprocesadores y renivelacion automatica con una precision de 5mm</v>
          </cell>
          <cell r="F3971" t="str">
            <v>UN</v>
          </cell>
          <cell r="G3971">
            <v>1</v>
          </cell>
          <cell r="H3971" t="str">
            <v xml:space="preserve"> -   </v>
          </cell>
          <cell r="I3971" t="str">
            <v xml:space="preserve"> -   </v>
          </cell>
        </row>
        <row r="3972">
          <cell r="D3972" t="str">
            <v xml:space="preserve"> AS Medellin Bellavista-207</v>
          </cell>
          <cell r="E3972" t="str">
            <v xml:space="preserve">SITEMA DE SEGURIDAD Pasador mecanico y microelectrico en cada una de las puertas, estop de emergencia, tablero electrico proteccion del motor, fotocelda </v>
          </cell>
          <cell r="F3972" t="str">
            <v>UN</v>
          </cell>
          <cell r="G3972">
            <v>1</v>
          </cell>
          <cell r="H3972" t="str">
            <v xml:space="preserve"> -   </v>
          </cell>
          <cell r="I3972" t="str">
            <v xml:space="preserve"> -   </v>
          </cell>
        </row>
        <row r="3973">
          <cell r="D3973" t="str">
            <v>IG Tumaco-164</v>
          </cell>
          <cell r="E3973" t="str">
            <v>Sobrecosto de acabado escobeado con enmarcado liso (guala), ejecutado durante el fraguado del concreto. Aplica ya sea para placa, rampa, escalera. Diseño del entramado según detalle</v>
          </cell>
          <cell r="F3973" t="str">
            <v>m2</v>
          </cell>
          <cell r="G3973">
            <v>5</v>
          </cell>
          <cell r="H3973">
            <v>4048</v>
          </cell>
          <cell r="I3973">
            <v>20240</v>
          </cell>
        </row>
        <row r="3974">
          <cell r="D3974" t="str">
            <v>AS Barranquilla-135</v>
          </cell>
          <cell r="E3974" t="str">
            <v>Sobrecosto de acabado escobeado con enmarcado liso (guala), ejecutado durante el fraguado del concreto. Aplica ya sea para placa, rampa, escalera. Diseño del entramado según detalle</v>
          </cell>
          <cell r="F3974" t="str">
            <v>m2</v>
          </cell>
          <cell r="G3974">
            <v>60</v>
          </cell>
          <cell r="H3974">
            <v>4048</v>
          </cell>
          <cell r="I3974">
            <v>242880</v>
          </cell>
        </row>
        <row r="3975">
          <cell r="D3975" t="str">
            <v>AS Bogota Salud Mental-377</v>
          </cell>
          <cell r="E3975" t="str">
            <v>Sobrecosto de acabado escobeado con enmarcado liso (guala), ejecutado durante el fraguado del concreto. Aplica ya sea para placa, rampa, escalera. Diseño del entramado según detalle</v>
          </cell>
          <cell r="F3975" t="str">
            <v>m2</v>
          </cell>
          <cell r="G3975">
            <v>15</v>
          </cell>
          <cell r="H3975">
            <v>4048</v>
          </cell>
          <cell r="I3975">
            <v>60720</v>
          </cell>
        </row>
        <row r="3976">
          <cell r="D3976" t="str">
            <v>IG Magangue-61</v>
          </cell>
          <cell r="E3976" t="str">
            <v>Sondeo y limpieza de red sanitaria ø.=2"-4", garantizando el retiro de las obstrucciones existentes y el correcto desagüe de los líquidos, implementando sonda eléctrica acarreable. Incluye prueba de flujo al finalizar el trabajo, cargue, retiro, disposición de escombros. NO incluye reemplazo de tuberías y/o accesorios</v>
          </cell>
          <cell r="F3976" t="str">
            <v>ml</v>
          </cell>
          <cell r="G3976">
            <v>35</v>
          </cell>
          <cell r="H3976">
            <v>18400</v>
          </cell>
          <cell r="I3976">
            <v>644000</v>
          </cell>
        </row>
        <row r="3977">
          <cell r="D3977" t="str">
            <v>IG Monteria-63</v>
          </cell>
          <cell r="E3977" t="str">
            <v>Sondeo y limpieza de red sanitaria ø.=2"-4", garantizando el retiro de las obstrucciones existentes y el correcto desagüe de los líquidos, implementando sonda eléctrica acarreable. Incluye prueba de flujo al finalizar el trabajo, cargue, retiro, disposición de escombros. NO incluye reemplazo de tuberías y/o accesorios</v>
          </cell>
          <cell r="F3977" t="str">
            <v>ml</v>
          </cell>
          <cell r="G3977">
            <v>35</v>
          </cell>
          <cell r="H3977">
            <v>18400</v>
          </cell>
          <cell r="I3977">
            <v>644000</v>
          </cell>
        </row>
        <row r="3978">
          <cell r="D3978" t="str">
            <v>IG Corozal-70</v>
          </cell>
          <cell r="E3978" t="str">
            <v>Sondeo y limpieza de red sanitaria ø.=2"-4", garantizando el retiro de las obstrucciones existentes y el correcto desagüe de los líquidos, implementando sonda eléctrica acarreable. Incluye prueba de flujo al finalizar el trabajo, cargue, retiro, disposición de escombros a sitio aprobado por la autoridad ambiental. NO incluye reemplazo de tuberías y/o accesorios</v>
          </cell>
          <cell r="F3978" t="str">
            <v>ml</v>
          </cell>
          <cell r="G3978">
            <v>35</v>
          </cell>
          <cell r="H3978">
            <v>18400</v>
          </cell>
          <cell r="I3978">
            <v>644000</v>
          </cell>
        </row>
        <row r="3979">
          <cell r="D3979" t="str">
            <v>AS Cartagena-127</v>
          </cell>
          <cell r="E3979" t="str">
            <v>Sondeo y limpieza de red sanitaria ø.=2"-4", garantizando el retiro de las obstrucciones existentes y el correcto desagüe de los líquidos, implementando sonda eléctrica acarreable. Incluye prueba de flujo al finalizar el trabajo, cargue, retiro, disposición de escombros a sitio aprobado por la autoridad ambiental. NO incluye reemplazo de tuberías y/o accesorios</v>
          </cell>
          <cell r="F3979" t="str">
            <v>ml</v>
          </cell>
          <cell r="G3979">
            <v>60</v>
          </cell>
          <cell r="H3979">
            <v>18400</v>
          </cell>
          <cell r="I3979">
            <v>1104000</v>
          </cell>
        </row>
        <row r="3980">
          <cell r="D3980" t="str">
            <v>AS Bogota Salud Mental-201</v>
          </cell>
          <cell r="E3980" t="str">
            <v>Sondeo y limpieza de red sanitaria ø.=2"-4", garantizando el retiro de las obstrucciones existentes y el correcto desagüe de los líquidos, implementando sonda eléctrica acarreable. Incluye prueba de flujo al finalizar el trabajo, cargue, retiro, disposición de escombros a sitio aprobado por la autoridad ambiental. NO incluye reemplazo de tuberías y/o accesorios</v>
          </cell>
          <cell r="F3980" t="str">
            <v>ml</v>
          </cell>
          <cell r="G3980">
            <v>1</v>
          </cell>
          <cell r="H3980">
            <v>18400</v>
          </cell>
          <cell r="I3980">
            <v>18400</v>
          </cell>
        </row>
        <row r="3981">
          <cell r="D3981" t="str">
            <v>AS Bogota Picota-67</v>
          </cell>
          <cell r="E3981" t="str">
            <v>Sondeo y limpieza de red sanitaria ø.=2"-4", garantizando el retiro de las obstrucciones existentes y el correcto desagüe de los líquidos, implementando sonda eléctrica acarreable. Incluye prueba de flujo al finalizar el trabajo, cargue, retiro, disposición de escombros a sitio aprobado por la autoridad ambiental. NO incluye reemplazo de tuberías y/o accesorios</v>
          </cell>
          <cell r="F3981" t="str">
            <v>ml</v>
          </cell>
          <cell r="G3981">
            <v>300</v>
          </cell>
          <cell r="H3981">
            <v>18400</v>
          </cell>
          <cell r="I3981">
            <v>5520000</v>
          </cell>
        </row>
        <row r="3982">
          <cell r="D3982" t="str">
            <v>AS Acacias-103</v>
          </cell>
          <cell r="E3982" t="str">
            <v>STRIP TELÉFONOS 20 PARES</v>
          </cell>
          <cell r="F3982" t="str">
            <v>UN</v>
          </cell>
          <cell r="G3982">
            <v>1</v>
          </cell>
          <cell r="H3982">
            <v>267513</v>
          </cell>
          <cell r="I3982">
            <v>267513</v>
          </cell>
        </row>
        <row r="3983">
          <cell r="D3983" t="str">
            <v>AS Bucaramanga-201</v>
          </cell>
          <cell r="E3983" t="str">
            <v>STRIP TELÉFONOS 20 PARES</v>
          </cell>
          <cell r="F3983" t="str">
            <v>UN</v>
          </cell>
          <cell r="G3983">
            <v>1</v>
          </cell>
          <cell r="H3983">
            <v>267513</v>
          </cell>
          <cell r="I3983">
            <v>267513</v>
          </cell>
        </row>
        <row r="3984">
          <cell r="D3984" t="str">
            <v>AS Tumaco-251</v>
          </cell>
          <cell r="E3984" t="str">
            <v>STRIP TELÉFONOS 20 PARES</v>
          </cell>
          <cell r="F3984" t="str">
            <v>UN</v>
          </cell>
          <cell r="G3984">
            <v>1</v>
          </cell>
          <cell r="H3984">
            <v>267513</v>
          </cell>
          <cell r="I3984">
            <v>267513</v>
          </cell>
        </row>
        <row r="3985">
          <cell r="D3985" t="str">
            <v>AS Bucaramanga-247</v>
          </cell>
          <cell r="E3985" t="str">
            <v>SUMINISTO,  INSTALACION Y CALIBRACION DE REJILLAS DE SUMINISTRO DE AIRE  CON DAMPER</v>
          </cell>
          <cell r="F3985" t="str">
            <v>UN</v>
          </cell>
          <cell r="G3985">
            <v>12</v>
          </cell>
          <cell r="H3985">
            <v>288000</v>
          </cell>
          <cell r="I3985">
            <v>3456000</v>
          </cell>
        </row>
        <row r="3986">
          <cell r="D3986" t="str">
            <v>AS Acacias-250</v>
          </cell>
          <cell r="E3986" t="str">
            <v>SUMINISTO,  INSTALACION Y CALIBRACION DE REJILLAS DE SUMINISTRO DE AIRE  CON DAMPER DIMENSIONES 180mm X 180mm</v>
          </cell>
          <cell r="F3986" t="str">
            <v>UN</v>
          </cell>
          <cell r="G3986">
            <v>4</v>
          </cell>
          <cell r="H3986">
            <v>104800</v>
          </cell>
          <cell r="I3986">
            <v>419200</v>
          </cell>
        </row>
        <row r="3987">
          <cell r="D3987" t="str">
            <v>AS Tumaco-298</v>
          </cell>
          <cell r="E3987" t="str">
            <v>Suministo,  instalacion y calibracion de rejillas de suministro de aire  con damper dimensiones 180mm x 180mm</v>
          </cell>
          <cell r="F3987" t="str">
            <v>UN</v>
          </cell>
          <cell r="G3987">
            <v>4</v>
          </cell>
          <cell r="H3987">
            <v>104800</v>
          </cell>
          <cell r="I3987">
            <v>419200</v>
          </cell>
        </row>
        <row r="3988">
          <cell r="D3988" t="str">
            <v>AS Apartado-286</v>
          </cell>
          <cell r="E3988" t="str">
            <v>suministo,  instalacion y calibracion de rejillas de suministro de aire  con damper dimensiones 180mm x 180mm</v>
          </cell>
          <cell r="F3988" t="str">
            <v>UN</v>
          </cell>
          <cell r="G3988">
            <v>4</v>
          </cell>
          <cell r="H3988">
            <v>104800</v>
          </cell>
          <cell r="I3988">
            <v>419200</v>
          </cell>
        </row>
        <row r="3989">
          <cell r="D3989" t="str">
            <v>AS Acacias-249</v>
          </cell>
          <cell r="E3989" t="str">
            <v>SUMINISTO,  INSTALACION Y CALIBRACION DE REJILLAS DE SUMINISTRO DE AIRE  CON DAMPER DIMENSIONES 300mm X 300mm</v>
          </cell>
          <cell r="F3989" t="str">
            <v>UN</v>
          </cell>
          <cell r="G3989">
            <v>6</v>
          </cell>
          <cell r="H3989">
            <v>165800</v>
          </cell>
          <cell r="I3989">
            <v>994800</v>
          </cell>
        </row>
        <row r="3990">
          <cell r="D3990" t="str">
            <v>AS Tumaco-297</v>
          </cell>
          <cell r="E3990" t="str">
            <v>Suministo,  instalacion y calibracion de rejillas de suministro de aire  con damper dimensiones 300mm x 300mm</v>
          </cell>
          <cell r="F3990" t="str">
            <v>UN</v>
          </cell>
          <cell r="G3990">
            <v>6</v>
          </cell>
          <cell r="H3990">
            <v>165800</v>
          </cell>
          <cell r="I3990">
            <v>994800</v>
          </cell>
        </row>
        <row r="3991">
          <cell r="D3991" t="str">
            <v>AS Apartado-285</v>
          </cell>
          <cell r="E3991" t="str">
            <v>suministo,  instalacion y calibracion de rejillas de suministro de aire  con damper dimensiones 300mm x 300mm</v>
          </cell>
          <cell r="F3991" t="str">
            <v>UN</v>
          </cell>
          <cell r="G3991">
            <v>6</v>
          </cell>
          <cell r="H3991">
            <v>165800</v>
          </cell>
          <cell r="I3991">
            <v>994800</v>
          </cell>
        </row>
        <row r="3992">
          <cell r="D3992" t="str">
            <v>IG Cartagena-125</v>
          </cell>
          <cell r="E3992" t="str">
            <v>Suministro de materiales, mano de obra, equipo y herramienta para la instalación de luminaria fluorescente 2x18W, T8, balastro electrónico, hermeticas. Incluye tuberia EMT, accesorios, cableado e interruptores.</v>
          </cell>
          <cell r="F3992" t="str">
            <v>UN</v>
          </cell>
          <cell r="G3992">
            <v>4</v>
          </cell>
          <cell r="H3992">
            <v>214814</v>
          </cell>
          <cell r="I3992">
            <v>859256</v>
          </cell>
        </row>
        <row r="3993">
          <cell r="D3993" t="str">
            <v>AS Cucuta - Todos-80</v>
          </cell>
          <cell r="E3993" t="str">
            <v>Suministro de materiales, mano de obra, equipo y herramienta para la instalación de luminaria fluorescente 2x36W hermetica T8, incluye balastro electrónico, mueble luminaria hermetica,  tuberia EMT, accesorios, cableado e interruptores  y Todos los Accesorios y Actividades para su Correcto Funcionamiento.</v>
          </cell>
          <cell r="F3993" t="str">
            <v>un</v>
          </cell>
          <cell r="G3993">
            <v>104</v>
          </cell>
          <cell r="H3993">
            <v>237268</v>
          </cell>
          <cell r="I3993">
            <v>24675872</v>
          </cell>
        </row>
        <row r="3994">
          <cell r="D3994" t="str">
            <v>IG Manizales RM-100</v>
          </cell>
          <cell r="E3994"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4" t="str">
            <v>UN</v>
          </cell>
          <cell r="G3994">
            <v>4</v>
          </cell>
          <cell r="H3994">
            <v>533484</v>
          </cell>
          <cell r="I3994">
            <v>4745360</v>
          </cell>
        </row>
        <row r="3995">
          <cell r="D3995" t="str">
            <v>IG Apartado-94</v>
          </cell>
          <cell r="E3995"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5" t="str">
            <v>UN</v>
          </cell>
          <cell r="G3995">
            <v>72</v>
          </cell>
          <cell r="H3995">
            <v>237268</v>
          </cell>
          <cell r="I3995">
            <v>4745360</v>
          </cell>
        </row>
        <row r="3996">
          <cell r="D3996" t="str">
            <v>IG Tumaco-173</v>
          </cell>
          <cell r="E3996"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6" t="str">
            <v>UN</v>
          </cell>
          <cell r="G3996">
            <v>30</v>
          </cell>
          <cell r="H3996">
            <v>237268</v>
          </cell>
          <cell r="I3996">
            <v>4745360</v>
          </cell>
        </row>
        <row r="3997">
          <cell r="D3997" t="str">
            <v>IG Chaparral-113</v>
          </cell>
          <cell r="E3997"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7" t="str">
            <v>un</v>
          </cell>
          <cell r="G3997">
            <v>30</v>
          </cell>
          <cell r="H3997">
            <v>237268</v>
          </cell>
          <cell r="I3997">
            <v>4745360</v>
          </cell>
        </row>
        <row r="3998">
          <cell r="D3998" t="str">
            <v>IG Santa Rosa -145</v>
          </cell>
          <cell r="E3998"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8" t="str">
            <v>un</v>
          </cell>
          <cell r="G3998">
            <v>20</v>
          </cell>
          <cell r="H3998">
            <v>237268</v>
          </cell>
          <cell r="I3998">
            <v>4745360</v>
          </cell>
        </row>
        <row r="3999">
          <cell r="D3999" t="str">
            <v>IG Tunja-223</v>
          </cell>
          <cell r="E3999"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3999" t="str">
            <v>un</v>
          </cell>
          <cell r="G3999">
            <v>19</v>
          </cell>
          <cell r="H3999">
            <v>237268</v>
          </cell>
          <cell r="I3999">
            <v>4745360</v>
          </cell>
        </row>
        <row r="4000">
          <cell r="D4000" t="str">
            <v>AS Barranquilla-142</v>
          </cell>
          <cell r="E4000"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4000" t="str">
            <v>UN</v>
          </cell>
          <cell r="G4000">
            <v>30</v>
          </cell>
          <cell r="H4000">
            <v>237268</v>
          </cell>
          <cell r="I4000">
            <v>4745360</v>
          </cell>
        </row>
        <row r="4001">
          <cell r="D4001" t="str">
            <v>AS Bogota Buen Pastor-323</v>
          </cell>
          <cell r="E4001"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4001" t="str">
            <v>UN</v>
          </cell>
          <cell r="G4001">
            <v>20</v>
          </cell>
          <cell r="H4001">
            <v>237268</v>
          </cell>
          <cell r="I4001">
            <v>4745360</v>
          </cell>
        </row>
        <row r="4002">
          <cell r="D4002" t="str">
            <v>AS Bogota Picota-214</v>
          </cell>
          <cell r="E4002"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4002" t="str">
            <v>UN</v>
          </cell>
          <cell r="G4002">
            <v>20</v>
          </cell>
          <cell r="H4002">
            <v>237268</v>
          </cell>
          <cell r="I4002">
            <v>4745360</v>
          </cell>
        </row>
        <row r="4003">
          <cell r="D4003" t="str">
            <v>IG Pitalito-94</v>
          </cell>
          <cell r="E4003"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4003" t="str">
            <v>UN</v>
          </cell>
          <cell r="G4003">
            <v>8</v>
          </cell>
          <cell r="H4003">
            <v>237268</v>
          </cell>
          <cell r="I4003">
            <v>4745360</v>
          </cell>
        </row>
        <row r="4004">
          <cell r="D4004" t="str">
            <v>AS Cartagena-161</v>
          </cell>
          <cell r="E4004" t="str">
            <v>Suministro de materiales, mano de obra, equipo y herramienta para la instalación de luminaria fluorescente 2x36W, T8, balastro electrónico, hermeticas, para corredores, aulas de clase talleres y sala de profesores., incluye tuberia EMT, accesorios, cableado e interruptores.</v>
          </cell>
          <cell r="F4004" t="str">
            <v>un</v>
          </cell>
          <cell r="G4004">
            <v>60</v>
          </cell>
          <cell r="H4004">
            <v>237268</v>
          </cell>
          <cell r="I4004">
            <v>4745360</v>
          </cell>
        </row>
        <row r="4005">
          <cell r="D4005" t="str">
            <v>IG Neiva-80</v>
          </cell>
          <cell r="E4005" t="str">
            <v>Suministro de materiales, mano de obra, equipo y herramienta para la instalación de luminaria fluorescente 2x58W, T8, balastro electrónico, hermeticas, para corredores, aulas de clase talleres y sala de profesores., incluye tuberia EMT, accesorios, cableado e interruptores</v>
          </cell>
          <cell r="F4005" t="str">
            <v>UN</v>
          </cell>
          <cell r="G4005">
            <v>45</v>
          </cell>
          <cell r="H4005">
            <v>277527</v>
          </cell>
          <cell r="I4005">
            <v>12488715</v>
          </cell>
        </row>
        <row r="4006">
          <cell r="D4006" t="str">
            <v>IG Garzon-52</v>
          </cell>
          <cell r="E4006" t="str">
            <v>Suministro de materiales, mano de obra, equipo y herramienta para la instalación de luminaria fluorescente 2x58W, T8, balastro electrónico, hermeticas, para corredores, aulas de clase talleres y sala de profesores., incluye tuberia EMT, accesorios, cableado e interruptores</v>
          </cell>
          <cell r="F4006" t="str">
            <v>UN</v>
          </cell>
          <cell r="G4006">
            <v>8</v>
          </cell>
          <cell r="H4006">
            <v>277527</v>
          </cell>
          <cell r="I4006">
            <v>2220216</v>
          </cell>
        </row>
        <row r="4007">
          <cell r="D4007" t="str">
            <v>AS Bogota Salud Mental-213</v>
          </cell>
          <cell r="E4007" t="str">
            <v>Suministro de materiales, mano de obra, equipo y herramienta para la instalación de luminaria fluorescente 2x58W, T8, balastro electrónico, hermeticas, para corredores, aulas de clase talleres y sala de profesores., incluye tuberia EMT, accesorios, cableado e interruptores</v>
          </cell>
          <cell r="F4007" t="str">
            <v>un</v>
          </cell>
          <cell r="G4007">
            <v>33</v>
          </cell>
          <cell r="H4007">
            <v>277527</v>
          </cell>
          <cell r="I4007">
            <v>9158391</v>
          </cell>
        </row>
        <row r="4008">
          <cell r="D4008" t="str">
            <v>AS Bogota Buen Pastor-322</v>
          </cell>
          <cell r="E4008" t="str">
            <v>Suministro de materiales, mano de obra, equipo y herramienta para la instalación de luminaria fluorescente 2x58W, T8, balastro electrónico, hermeticas, para corredores, aulas de clase talleres y sala de profesores., incluye tuberia EMT, accesorios, cableado e interruptores</v>
          </cell>
          <cell r="F4008" t="str">
            <v>UN</v>
          </cell>
          <cell r="G4008">
            <v>30</v>
          </cell>
          <cell r="H4008">
            <v>277527</v>
          </cell>
          <cell r="I4008">
            <v>8325810</v>
          </cell>
        </row>
        <row r="4009">
          <cell r="D4009" t="str">
            <v>IG Bogota la Picota-118</v>
          </cell>
          <cell r="E4009" t="str">
            <v>Suministro de materiales, mano de obra, equipo y herramienta para salida de toma monofásica doble con polo a tierra 15A, para celdas, antivandálica 120V. Incluye: tuberia, accesorios, cableado, y toma.</v>
          </cell>
          <cell r="F4009" t="str">
            <v>un</v>
          </cell>
          <cell r="G4009">
            <v>100</v>
          </cell>
          <cell r="H4009">
            <v>47230</v>
          </cell>
          <cell r="I4009">
            <v>4723000</v>
          </cell>
        </row>
        <row r="4010">
          <cell r="D4010" t="str">
            <v>IG Chaparral-146</v>
          </cell>
          <cell r="E4010" t="str">
            <v>Suministro de materiales, mano de obra, equipo y herramienta para salida de toma monofásica doble con polo a tierra 15A, para celdas, antivandálica 120V. Incluye: tuberia, accesorios, cableado, y toma.</v>
          </cell>
          <cell r="F4010" t="str">
            <v>UN</v>
          </cell>
          <cell r="G4010">
            <v>25</v>
          </cell>
          <cell r="H4010">
            <v>67356</v>
          </cell>
          <cell r="I4010">
            <v>1683900</v>
          </cell>
        </row>
        <row r="4011">
          <cell r="D4011" t="str">
            <v>IG Tumaco-207</v>
          </cell>
          <cell r="E4011" t="str">
            <v>Suministro de materiales, mano de obra, equipo y herramienta para salida de toma monofásica en muro 20A , 120V para aulas, talleres, sala de profesores y control guardia. Incluye: tuberia, accesorios, cableado, y toma.</v>
          </cell>
          <cell r="F4011" t="str">
            <v>UN</v>
          </cell>
          <cell r="G4011">
            <v>8</v>
          </cell>
          <cell r="H4011">
            <v>66523</v>
          </cell>
          <cell r="I4011">
            <v>532184</v>
          </cell>
        </row>
        <row r="4012">
          <cell r="D4012" t="str">
            <v>IG Valledupar-230</v>
          </cell>
          <cell r="E4012" t="str">
            <v>Suministro de materiales, mano de obra, equipo y herramienta para salida de toma trifasicas  polo a tierra en muro 50A, 220V. Para talleres, Incluye: tuberia, accesorios, cableado, y toma.</v>
          </cell>
          <cell r="F4012" t="str">
            <v>UN</v>
          </cell>
          <cell r="G4012">
            <v>8</v>
          </cell>
          <cell r="H4012">
            <v>88983</v>
          </cell>
          <cell r="I4012">
            <v>711864</v>
          </cell>
        </row>
        <row r="4013">
          <cell r="D4013" t="str">
            <v>IG Bogota La Modelo-210</v>
          </cell>
          <cell r="E4013" t="str">
            <v>Suministro de materiales, mano de obra, equipo y herramienta para salida de toma trifasicas  polo a tierra en muro 50A, 220V. Para talleres, Incluye: tuberia, accesorios, cableado, y toma.</v>
          </cell>
          <cell r="F4013" t="str">
            <v>UN</v>
          </cell>
          <cell r="G4013">
            <v>5</v>
          </cell>
          <cell r="H4013">
            <v>88983</v>
          </cell>
          <cell r="I4013">
            <v>444915</v>
          </cell>
        </row>
        <row r="4014">
          <cell r="D4014" t="str">
            <v>AS Bogota Buen Pastor-348</v>
          </cell>
          <cell r="E4014" t="str">
            <v>Suministro de materiales, mano de obra, equipo y herramienta para salida de toma trifasicas  polo a tierra en muro 50A, 220V. Para talleres, Incluye: tuberia, accesorios, cableado, y toma.</v>
          </cell>
          <cell r="F4014" t="str">
            <v>UN</v>
          </cell>
          <cell r="G4014">
            <v>5</v>
          </cell>
          <cell r="H4014">
            <v>88983</v>
          </cell>
          <cell r="I4014">
            <v>444915</v>
          </cell>
        </row>
        <row r="4015">
          <cell r="D4015" t="str">
            <v>AS Bogota Picota-92</v>
          </cell>
          <cell r="E4015" t="str">
            <v>Suministro de materiales, mano de obra, equipo y herramienta para salida de toma trifasicas  polo a tierra en muro 50A, 220V. Para talleres, Incluye: tuberia, accesorios, cableado, y toma.</v>
          </cell>
          <cell r="F4015" t="str">
            <v>UN</v>
          </cell>
          <cell r="G4015">
            <v>1</v>
          </cell>
          <cell r="H4015">
            <v>88983</v>
          </cell>
          <cell r="I4015">
            <v>88983</v>
          </cell>
        </row>
        <row r="4016">
          <cell r="D4016" t="str">
            <v>AS Tumaco-247</v>
          </cell>
          <cell r="E4016" t="str">
            <v>Suministro de materiales, mano de obra, equipo y herramienta para salida de toma trifasicas  polo a tierra en muro 50A, 220V. Para talleres, Incluye: tuberia, accesorios, cableado, y toma.</v>
          </cell>
          <cell r="F4016" t="str">
            <v>UN</v>
          </cell>
          <cell r="G4016">
            <v>2</v>
          </cell>
          <cell r="H4016">
            <v>88983</v>
          </cell>
          <cell r="I4016">
            <v>177966</v>
          </cell>
        </row>
        <row r="4017">
          <cell r="D4017" t="str">
            <v>IG Neiva-105</v>
          </cell>
          <cell r="E4017" t="str">
            <v>Suministro de punto de medida indirecta 13.2kV exterior incluye: 2 Transformadores de Corriente, 2 Transformadores de potencial, gabinete de medidor, medidor electronico, bloque de prueba, accesorios, y demas elementos necesarios para su correcto montaje y funcionamiento.</v>
          </cell>
          <cell r="F4017" t="str">
            <v>UN</v>
          </cell>
          <cell r="G4017">
            <v>1</v>
          </cell>
          <cell r="H4017">
            <v>14052239</v>
          </cell>
          <cell r="I4017">
            <v>14052239</v>
          </cell>
        </row>
        <row r="4018">
          <cell r="D4018" t="str">
            <v>AS Bucaramanga-215</v>
          </cell>
          <cell r="E4018" t="str">
            <v>Suministro e instalación  de poste en concreto con una capacidad  1050 Kg. de rotura 12m, incluye la hincada, relleno, aplomada, templete y todos los elementos, accesorios y actividades necesarias para su correcta instalación.</v>
          </cell>
          <cell r="F4018" t="str">
            <v xml:space="preserve">UN </v>
          </cell>
          <cell r="G4018">
            <v>12</v>
          </cell>
          <cell r="H4018">
            <v>2450676</v>
          </cell>
          <cell r="I4018">
            <v>29408112</v>
          </cell>
        </row>
        <row r="4019">
          <cell r="D4019" t="str">
            <v>IG Valledupar-245</v>
          </cell>
          <cell r="E4019" t="str">
            <v>Suministro e instalación  de poste en concreto con una capacidad  510 Kg. de rotura 12m, incluye la hincada, relleno, aplomada, templete y todos los elementos, accesorios y actividades necesarias para su correcta instalación.</v>
          </cell>
          <cell r="F4019" t="str">
            <v>UN</v>
          </cell>
          <cell r="G4019">
            <v>2</v>
          </cell>
          <cell r="H4019">
            <v>1334400</v>
          </cell>
          <cell r="I4019">
            <v>2668800</v>
          </cell>
        </row>
        <row r="4020">
          <cell r="D4020" t="str">
            <v>IG Apartado-137</v>
          </cell>
          <cell r="E4020" t="str">
            <v>Suministro e instalación Bomba de tipo HE 1,5 -66 succión 1 1/2" x 1 1/2" 6,6HP, 220/440V, H max 72m, Q max 84 gpm</v>
          </cell>
          <cell r="F4020" t="str">
            <v xml:space="preserve">UN </v>
          </cell>
          <cell r="G4020">
            <v>3</v>
          </cell>
          <cell r="H4020">
            <v>1619379</v>
          </cell>
          <cell r="I4020">
            <v>4858137</v>
          </cell>
        </row>
        <row r="4021">
          <cell r="D4021" t="str">
            <v>IG Magangue-80</v>
          </cell>
          <cell r="E4021" t="str">
            <v>Suministro e instalación de Bajante en lámina galvanizada cal.20 ø.=3". Incluye soportes y/o anclajes, anticorrosivo donde requiera</v>
          </cell>
          <cell r="F4021" t="str">
            <v>ml</v>
          </cell>
          <cell r="G4021">
            <v>24</v>
          </cell>
          <cell r="H4021">
            <v>16778</v>
          </cell>
          <cell r="I4021">
            <v>402672</v>
          </cell>
        </row>
        <row r="4022">
          <cell r="D4022" t="str">
            <v>IG Corozal-86</v>
          </cell>
          <cell r="E4022" t="str">
            <v>Suministro e instalación de Bajante en lámina galvanizada cal.20 ø.=3". Incluye soportes y/o anclajes, anticorrosivo donde requiera</v>
          </cell>
          <cell r="F4022" t="str">
            <v>ml</v>
          </cell>
          <cell r="G4022">
            <v>24</v>
          </cell>
          <cell r="H4022">
            <v>16778</v>
          </cell>
          <cell r="I4022">
            <v>402672</v>
          </cell>
        </row>
        <row r="4023">
          <cell r="D4023" t="str">
            <v>AS Acacias-140</v>
          </cell>
          <cell r="E4023" t="str">
            <v>Suministro e instalación de Bajante en lámina galvanizada cal.20 ø.=3". Incluye soportes y/o anclajes, anticorrosivo donde requiera</v>
          </cell>
          <cell r="F4023" t="str">
            <v>ml</v>
          </cell>
          <cell r="G4023">
            <v>40</v>
          </cell>
          <cell r="H4023">
            <v>16778</v>
          </cell>
          <cell r="I4023">
            <v>671120</v>
          </cell>
        </row>
        <row r="4024">
          <cell r="D4024" t="str">
            <v>AS Acacias-618</v>
          </cell>
          <cell r="E4024" t="str">
            <v>Suministro e instalación de Bajante en lámina galvanizada cal.20 ø.=3". Incluye soportes y/o anclajes, anticorrosivo donde requiera</v>
          </cell>
          <cell r="F4024" t="str">
            <v>ml</v>
          </cell>
          <cell r="G4024">
            <v>25</v>
          </cell>
          <cell r="H4024">
            <v>16778</v>
          </cell>
          <cell r="I4024">
            <v>419450</v>
          </cell>
        </row>
        <row r="4025">
          <cell r="D4025" t="str">
            <v>AS Tumaco-329</v>
          </cell>
          <cell r="E4025" t="str">
            <v>Suministro e instalación de Bajante en lámina galvanizada cal.20 ø.=3". Incluye soportes y/o anclajes, anticorrosivo donde requiera</v>
          </cell>
          <cell r="F4025" t="str">
            <v>ml</v>
          </cell>
          <cell r="G4025">
            <v>27</v>
          </cell>
          <cell r="H4025">
            <v>16778</v>
          </cell>
          <cell r="I4025">
            <v>453006</v>
          </cell>
        </row>
        <row r="4026">
          <cell r="D4026" t="str">
            <v>AS Apartado-316</v>
          </cell>
          <cell r="E4026" t="str">
            <v>Suministro e instalación de Bajante en lámina galvanizada cal.20 ø.=3". Incluye soportes y/o anclajes, anticorrosivo donde requiera</v>
          </cell>
          <cell r="F4026" t="str">
            <v>ml</v>
          </cell>
          <cell r="G4026">
            <v>40</v>
          </cell>
          <cell r="H4026">
            <v>16778</v>
          </cell>
          <cell r="I4026">
            <v>671120</v>
          </cell>
        </row>
        <row r="4027">
          <cell r="D4027" t="str">
            <v>IG Cartagena-111</v>
          </cell>
          <cell r="E4027" t="str">
            <v>Suministro e instalación de Bajante PVC extremos lisos sección 61x65mm tipo PAVCO o equivalente de igual calidad o superior. Incluye codos adaptadores y demás accesorios, soportes y demás elementos para su correcto funcionamiento</v>
          </cell>
          <cell r="F4027" t="str">
            <v>ml</v>
          </cell>
          <cell r="G4027">
            <v>25</v>
          </cell>
          <cell r="H4027">
            <v>47531</v>
          </cell>
          <cell r="I4027">
            <v>1188275</v>
          </cell>
        </row>
        <row r="4028">
          <cell r="D4028" t="str">
            <v>IG Aguachica-121</v>
          </cell>
          <cell r="E4028" t="str">
            <v>Suministro e instalación de Bajante PVC extremos lisos sección 61x65mm tipo PAVCO o equivalente de igual calidad o superior. Incluye codos adaptadores y demás accesorios, soportes y demás elementos para su correcto funcionamiento</v>
          </cell>
          <cell r="F4028" t="str">
            <v>ml</v>
          </cell>
          <cell r="G4028">
            <v>25</v>
          </cell>
          <cell r="H4028">
            <v>47531</v>
          </cell>
          <cell r="I4028">
            <v>1188275</v>
          </cell>
        </row>
        <row r="4029">
          <cell r="D4029" t="str">
            <v>IG Tunja-25</v>
          </cell>
          <cell r="E4029" t="str">
            <v>Suministro e instalación de Bajante PVC extremos lisos sección 61x65mm tipo PAVCO o equivalente de igual calidad o superior. Incluye codos adaptadores y demás accesorios, soportes y demás elementos para su correcto funcionamiento</v>
          </cell>
          <cell r="F4029" t="str">
            <v>ml</v>
          </cell>
          <cell r="G4029">
            <v>45</v>
          </cell>
          <cell r="H4029">
            <v>47531</v>
          </cell>
          <cell r="I4029">
            <v>2138895</v>
          </cell>
        </row>
        <row r="4030">
          <cell r="D4030" t="str">
            <v>IG Manizales RM-153</v>
          </cell>
          <cell r="E4030" t="str">
            <v>Suministro e instalación de Bajante PVC extremos lisos sección 61x65mm tipo PAVCO o equivalente de igual calidad o superior. Incluye codos adaptadores y demás accesorios, soportes y demás elementos para su correcto funcionamiento</v>
          </cell>
          <cell r="F4030" t="str">
            <v>m</v>
          </cell>
          <cell r="G4030">
            <v>30</v>
          </cell>
          <cell r="H4030">
            <v>47531</v>
          </cell>
          <cell r="I4030">
            <v>1425930</v>
          </cell>
        </row>
        <row r="4031">
          <cell r="D4031" t="str">
            <v>IG Manizales RM-238</v>
          </cell>
          <cell r="E4031" t="str">
            <v>Suministro e instalación de Bajante PVC extremos lisos sección 61x65mm tipo PAVCO o equivalente de igual calidad o superior. Incluye codos adaptadores y demás accesorios, soportes y demás elementos para su correcto funcionamiento</v>
          </cell>
          <cell r="F4031" t="str">
            <v>m</v>
          </cell>
          <cell r="G4031">
            <v>18</v>
          </cell>
          <cell r="H4031">
            <v>47531</v>
          </cell>
          <cell r="I4031">
            <v>855558</v>
          </cell>
        </row>
        <row r="4032">
          <cell r="D4032" t="str">
            <v>IG Manizales RM-65</v>
          </cell>
          <cell r="E4032" t="str">
            <v>Suministro e instalación de Bajante PVC extremos lisos sección 61x65mm tipo PAVCO o equivalente de igual calidad o superior. Incluye codos adaptadores y demás accesorios, soportes y demás elementos para su correcto funcionamiento</v>
          </cell>
          <cell r="F4032" t="str">
            <v>m</v>
          </cell>
          <cell r="G4032">
            <v>30</v>
          </cell>
          <cell r="H4032">
            <v>47531</v>
          </cell>
          <cell r="I4032">
            <v>1425930</v>
          </cell>
        </row>
        <row r="4033">
          <cell r="D4033" t="str">
            <v>IG Tumaco-149</v>
          </cell>
          <cell r="E4033" t="str">
            <v>Suministro e instalación de Bajante PVC extremos lisos sección 61x65mm tipo PAVCO o equivalente de igual calidad o superior. Incluye codos adaptadores y demás accesorios, soportes y demás elementos para su correcto funcionamiento</v>
          </cell>
          <cell r="F4033" t="str">
            <v>ml</v>
          </cell>
          <cell r="G4033">
            <v>50</v>
          </cell>
          <cell r="H4033">
            <v>47531</v>
          </cell>
          <cell r="I4033">
            <v>2376550</v>
          </cell>
        </row>
        <row r="4034">
          <cell r="D4034" t="str">
            <v xml:space="preserve"> AS Medellin Bellavista-149</v>
          </cell>
          <cell r="E4034" t="str">
            <v>Suministro e instalación de Bajante PVC extremos lisos sección 61x65mm tipo PAVCO o equivalente de igual calidad o superior. Incluye codos adaptadores y demás accesorios, soportes y demás elementos para su correcto funcionamiento</v>
          </cell>
          <cell r="F4034" t="str">
            <v>ml</v>
          </cell>
          <cell r="G4034">
            <v>70</v>
          </cell>
          <cell r="H4034">
            <v>47531</v>
          </cell>
          <cell r="I4034">
            <v>3327170</v>
          </cell>
        </row>
        <row r="4035">
          <cell r="D4035" t="str">
            <v>AS Itagui-143</v>
          </cell>
          <cell r="E4035" t="str">
            <v>Suministro e instalación de Bajante PVC extremos lisos sección 61x65mm tipo PAVCO o equivalente de igual calidad o superior. Incluye codos adaptadores y demás accesorios, soportes y demás elementos para su correcto funcionamiento</v>
          </cell>
          <cell r="F4035" t="str">
            <v>ml</v>
          </cell>
          <cell r="G4035">
            <v>23</v>
          </cell>
          <cell r="H4035">
            <v>47531</v>
          </cell>
          <cell r="I4035">
            <v>1093213</v>
          </cell>
        </row>
        <row r="4036">
          <cell r="D4036" t="str">
            <v>AS Puerto Triunfo-122</v>
          </cell>
          <cell r="E4036" t="str">
            <v>Suministro e instalación de Bajante PVC extremos lisos sección 61x65mm tipo PAVCO o equivalente de igual calidad o superior. Incluye codos adaptadores y demás accesorios, soportes y demás elementos para su correcto funcionamiento</v>
          </cell>
          <cell r="F4036" t="str">
            <v>ml</v>
          </cell>
          <cell r="G4036">
            <v>25</v>
          </cell>
          <cell r="H4036">
            <v>47531</v>
          </cell>
          <cell r="I4036">
            <v>1188275</v>
          </cell>
        </row>
        <row r="4037">
          <cell r="D4037" t="str">
            <v>AS Medellin Pedregal-101</v>
          </cell>
          <cell r="E4037" t="str">
            <v>Suministro e instalación de Bajante PVC extremos lisos sección 61x65mm tipo PAVCO o equivalente de igual calidad o superior. Incluye codos adaptadores y demás accesorios, soportes y demás elementos para su correcto funcionamiento</v>
          </cell>
          <cell r="F4037" t="str">
            <v>ml</v>
          </cell>
          <cell r="G4037">
            <v>20</v>
          </cell>
          <cell r="H4037">
            <v>47531</v>
          </cell>
          <cell r="I4037">
            <v>950620</v>
          </cell>
        </row>
        <row r="4038">
          <cell r="D4038" t="str">
            <v>AS Barranquilla-129</v>
          </cell>
          <cell r="E4038" t="str">
            <v>Suministro e instalación de Bajante PVC extremos lisos sección 61x65mm tipo PAVCO o equivalente de igual calidad o superior. Incluye codos adaptadores y demás accesorios, soportes y demás elementos para su correcto funcionamiento</v>
          </cell>
          <cell r="F4038" t="str">
            <v>ml</v>
          </cell>
          <cell r="G4038">
            <v>24</v>
          </cell>
          <cell r="H4038">
            <v>47531</v>
          </cell>
          <cell r="I4038">
            <v>1140744</v>
          </cell>
        </row>
        <row r="4039">
          <cell r="D4039" t="str">
            <v>AS Sincelejo-143</v>
          </cell>
          <cell r="E4039" t="str">
            <v>Suministro e instalación de Bajante PVC extremos lisos sección 61x65mm tipo PAVCO o equivalente de igual calidad o superior. Incluye codos adaptadores y demás accesorios, soportes y demás elementos para su correcto funcionamiento</v>
          </cell>
          <cell r="F4039" t="str">
            <v>ml</v>
          </cell>
          <cell r="G4039">
            <v>11</v>
          </cell>
          <cell r="H4039">
            <v>47531</v>
          </cell>
          <cell r="I4039">
            <v>522841</v>
          </cell>
        </row>
        <row r="4040">
          <cell r="D4040" t="str">
            <v>AS Bogota Area Sanidad-82</v>
          </cell>
          <cell r="E4040" t="str">
            <v>Suministro e instalación de Bajante PVC extremos lisos sección 61x65mm tipo PAVCO o equivalente de igual calidad o superior. Incluye codos adaptadores y demás accesorios, soportes y demás elementos para su correcto funcionamiento</v>
          </cell>
          <cell r="F4040" t="str">
            <v>ml</v>
          </cell>
          <cell r="G4040">
            <v>60</v>
          </cell>
          <cell r="H4040">
            <v>47531</v>
          </cell>
          <cell r="I4040">
            <v>2851860</v>
          </cell>
        </row>
        <row r="4041">
          <cell r="D4041" t="str">
            <v>AS Bogota Salud Mental-275</v>
          </cell>
          <cell r="E4041" t="str">
            <v>Suministro e instalación de Bajante PVC extremos lisos sección 61x65mm tipo PAVCO o equivalente de igual calidad o superior. Incluye codos adaptadores y demás accesorios, soportes y demás elementos para su correcto funcionamiento</v>
          </cell>
          <cell r="F4041" t="str">
            <v>ml</v>
          </cell>
          <cell r="G4041">
            <v>31.2</v>
          </cell>
          <cell r="H4041">
            <v>47531</v>
          </cell>
          <cell r="I4041">
            <v>1482967.2</v>
          </cell>
        </row>
        <row r="4042">
          <cell r="D4042" t="str">
            <v>AS Bogota Buen Pastor-82</v>
          </cell>
          <cell r="E4042" t="str">
            <v>Suministro e instalación de Bajante PVC extremos lisos sección 61x65mm tipo PAVCO o equivalente de igual calidad o superior. Incluye codos adaptadores y demás accesorios, soportes y demás elementos para su correcto funcionamiento</v>
          </cell>
          <cell r="F4042" t="str">
            <v>ml</v>
          </cell>
          <cell r="G4042">
            <v>64</v>
          </cell>
          <cell r="H4042">
            <v>47531</v>
          </cell>
          <cell r="I4042">
            <v>3041984</v>
          </cell>
        </row>
        <row r="4043">
          <cell r="D4043" t="str">
            <v>IG Chaparral-170</v>
          </cell>
          <cell r="E4043" t="str">
            <v>Suministro e instalación de Bombas de tipo HE 1,5 -66 succión 1 1/2" x 1 1/2" 6,6HP, 220/440V, H max 72m, Q max 84 gpm</v>
          </cell>
          <cell r="F4043" t="str">
            <v>UN</v>
          </cell>
          <cell r="G4043">
            <v>1</v>
          </cell>
          <cell r="H4043">
            <v>1619379</v>
          </cell>
          <cell r="I4043">
            <v>1619379</v>
          </cell>
        </row>
        <row r="4044">
          <cell r="D4044" t="str">
            <v>IG Leticia-55</v>
          </cell>
          <cell r="E4044" t="str">
            <v>Suministro e instalacion de Bombillo Ahorrador 26W para roseta E27</v>
          </cell>
          <cell r="F4044" t="str">
            <v>UN</v>
          </cell>
          <cell r="G4044">
            <v>200</v>
          </cell>
          <cell r="H4044">
            <v>21199</v>
          </cell>
          <cell r="I4044">
            <v>4239800</v>
          </cell>
        </row>
        <row r="4045">
          <cell r="D4045" t="str">
            <v>IG Apartado-97</v>
          </cell>
          <cell r="E4045" t="str">
            <v>Suministro e instalacion de Bombillo Ahorrador 26W para roseta E27</v>
          </cell>
          <cell r="F4045" t="str">
            <v>UN</v>
          </cell>
          <cell r="G4045">
            <v>30</v>
          </cell>
          <cell r="H4045">
            <v>21199</v>
          </cell>
          <cell r="I4045">
            <v>635970</v>
          </cell>
        </row>
        <row r="4046">
          <cell r="D4046" t="str">
            <v>IG Magangue-111</v>
          </cell>
          <cell r="E4046" t="str">
            <v>Suministro e instalacion de Bombillo Ahorrador 26W para roseta E27</v>
          </cell>
          <cell r="F4046" t="str">
            <v>UN</v>
          </cell>
          <cell r="G4046">
            <v>30</v>
          </cell>
          <cell r="H4046">
            <v>21199</v>
          </cell>
          <cell r="I4046">
            <v>635970</v>
          </cell>
        </row>
        <row r="4047">
          <cell r="D4047" t="str">
            <v>IG Yopal-70</v>
          </cell>
          <cell r="E4047" t="str">
            <v>Suministro e instalacion de Bombillo Ahorrador 26W para roseta E27</v>
          </cell>
          <cell r="F4047" t="str">
            <v>UN</v>
          </cell>
          <cell r="G4047">
            <v>20</v>
          </cell>
          <cell r="H4047">
            <v>21199</v>
          </cell>
          <cell r="I4047">
            <v>423980</v>
          </cell>
        </row>
        <row r="4048">
          <cell r="D4048" t="str">
            <v>AS Cucuta - Todos-93</v>
          </cell>
          <cell r="E4048" t="str">
            <v>Suministro e instalacion de Bombillo Ahorrador 26W para roseta E27</v>
          </cell>
          <cell r="F4048" t="str">
            <v>un</v>
          </cell>
          <cell r="G4048">
            <v>15</v>
          </cell>
          <cell r="H4048">
            <v>21199</v>
          </cell>
          <cell r="I4048">
            <v>317985</v>
          </cell>
        </row>
        <row r="4049">
          <cell r="D4049" t="str">
            <v>AS Cucuta - Todos-198</v>
          </cell>
          <cell r="E4049" t="str">
            <v>Suministro e instalacion de Bombillo Ahorrador 26W para roseta E27</v>
          </cell>
          <cell r="F4049" t="str">
            <v>UN</v>
          </cell>
          <cell r="G4049">
            <v>6</v>
          </cell>
          <cell r="H4049">
            <v>21199</v>
          </cell>
          <cell r="I4049">
            <v>127194</v>
          </cell>
        </row>
        <row r="4050">
          <cell r="D4050" t="str">
            <v>AS Cucuta - Todos-286</v>
          </cell>
          <cell r="E4050" t="str">
            <v>Suministro e instalacion de Bombillo Ahorrador 26W para roseta E27</v>
          </cell>
          <cell r="F4050" t="str">
            <v>UN</v>
          </cell>
          <cell r="G4050">
            <v>6</v>
          </cell>
          <cell r="H4050">
            <v>21199</v>
          </cell>
          <cell r="I4050">
            <v>127194</v>
          </cell>
        </row>
        <row r="4051">
          <cell r="D4051" t="str">
            <v>AS Cucuta - Todos-374</v>
          </cell>
          <cell r="E4051" t="str">
            <v>Suministro e instalacion de Bombillo Ahorrador 26W para roseta E27</v>
          </cell>
          <cell r="F4051" t="str">
            <v>UN</v>
          </cell>
          <cell r="G4051">
            <v>11</v>
          </cell>
          <cell r="H4051">
            <v>21199</v>
          </cell>
          <cell r="I4051">
            <v>233189</v>
          </cell>
        </row>
        <row r="4052">
          <cell r="D4052" t="str">
            <v>AS Bogota Area Sanidad-33</v>
          </cell>
          <cell r="E4052" t="str">
            <v>Suministro e instalacion de Bombillo Ahorrador 26W para roseta E27</v>
          </cell>
          <cell r="F4052" t="str">
            <v>UN</v>
          </cell>
          <cell r="G4052">
            <v>15</v>
          </cell>
          <cell r="H4052">
            <v>21199</v>
          </cell>
          <cell r="I4052">
            <v>317985</v>
          </cell>
        </row>
        <row r="4053">
          <cell r="D4053" t="str">
            <v>AS Bogota Buen Pastor-324</v>
          </cell>
          <cell r="E4053" t="str">
            <v>Suministro e instalacion de Bombillo Ahorrador 26W para roseta E27</v>
          </cell>
          <cell r="F4053" t="str">
            <v>UN</v>
          </cell>
          <cell r="G4053">
            <v>10</v>
          </cell>
          <cell r="H4053">
            <v>21199</v>
          </cell>
          <cell r="I4053">
            <v>211990</v>
          </cell>
        </row>
        <row r="4054">
          <cell r="D4054" t="str">
            <v>AS Bogota Picota-74</v>
          </cell>
          <cell r="E4054" t="str">
            <v>Suministro e instalacion de Bombillo Ahorrador 26W para roseta E27</v>
          </cell>
          <cell r="F4054" t="str">
            <v>UN</v>
          </cell>
          <cell r="G4054">
            <v>20</v>
          </cell>
          <cell r="H4054">
            <v>21199</v>
          </cell>
          <cell r="I4054">
            <v>423980</v>
          </cell>
        </row>
        <row r="4055">
          <cell r="D4055" t="str">
            <v>IG Medellin Pedregal-160</v>
          </cell>
          <cell r="E4055" t="str">
            <v>Suministro e instalacion de Bombillo para reflector de 1000W,  Metal Halide 208/220 voltios para garitas,  incluye accesorios de instalacion  y demas actividades necesarias para su funcionamiento.</v>
          </cell>
          <cell r="F4055" t="str">
            <v>UN</v>
          </cell>
          <cell r="G4055">
            <v>250</v>
          </cell>
          <cell r="H4055">
            <v>116057</v>
          </cell>
          <cell r="I4055">
            <v>29014250</v>
          </cell>
        </row>
        <row r="4056">
          <cell r="D4056" t="str">
            <v>IG Itagui-150</v>
          </cell>
          <cell r="E4056" t="str">
            <v>Suministro e instalacion de Bombillo para reflector de 1000W,  Metal Halide 208/220 voltios para garitas,  incluye accesorios de instalacion  y demas actividades necesarias para su funcionamiento.</v>
          </cell>
          <cell r="F4056" t="str">
            <v>UN</v>
          </cell>
          <cell r="G4056">
            <v>30</v>
          </cell>
          <cell r="H4056">
            <v>116057</v>
          </cell>
          <cell r="I4056">
            <v>3481710</v>
          </cell>
        </row>
        <row r="4057">
          <cell r="D4057" t="str">
            <v>IG Bogota La Modelo-195</v>
          </cell>
          <cell r="E4057" t="str">
            <v>Suministro e instalacion de Bombillo para reflector de 1000W,  Metal Halide 208/220 voltios para garitas,  incluye accesorios de instalacion  y demas actividades necesarias para su funcionamiento.</v>
          </cell>
          <cell r="F4057" t="str">
            <v>UN</v>
          </cell>
          <cell r="G4057">
            <v>10</v>
          </cell>
          <cell r="H4057">
            <v>116057</v>
          </cell>
          <cell r="I4057">
            <v>1160570</v>
          </cell>
        </row>
        <row r="4058">
          <cell r="D4058" t="str">
            <v>AS Apartado-224</v>
          </cell>
          <cell r="E4058" t="str">
            <v>Suministro e instalacion de Cable de cobre desnudo No 2 AWG</v>
          </cell>
          <cell r="F4058" t="str">
            <v>ml</v>
          </cell>
          <cell r="G4058">
            <v>112</v>
          </cell>
          <cell r="H4058">
            <v>17895</v>
          </cell>
          <cell r="I4058">
            <v>2004240</v>
          </cell>
        </row>
        <row r="4059">
          <cell r="D4059" t="str">
            <v>IG Cartagena-135</v>
          </cell>
          <cell r="E4059" t="str">
            <v>Suministro e instalación de caja de paso de 15x15x10 cm asegurada con chazo en muro</v>
          </cell>
          <cell r="F4059" t="str">
            <v>UN</v>
          </cell>
          <cell r="G4059">
            <v>30</v>
          </cell>
          <cell r="H4059">
            <v>27409</v>
          </cell>
          <cell r="I4059">
            <v>822270</v>
          </cell>
        </row>
        <row r="4060">
          <cell r="D4060" t="str">
            <v>AS Cartagena-136</v>
          </cell>
          <cell r="E4060" t="str">
            <v>Suministro e instalación de caja de paso de 15x15x10 cm asegurada con chazo en muro</v>
          </cell>
          <cell r="F4060" t="str">
            <v>un</v>
          </cell>
          <cell r="G4060">
            <v>20</v>
          </cell>
          <cell r="H4060">
            <v>27409</v>
          </cell>
          <cell r="I4060">
            <v>548180</v>
          </cell>
        </row>
        <row r="4061">
          <cell r="D4061" t="str">
            <v>AS Apartado-214</v>
          </cell>
          <cell r="E4061" t="str">
            <v>Suministro e instalación de caja de paso de 15x15x10 cm asegurada con chazo en muro</v>
          </cell>
          <cell r="F4061" t="str">
            <v>UN</v>
          </cell>
          <cell r="G4061">
            <v>16</v>
          </cell>
          <cell r="H4061">
            <v>27409</v>
          </cell>
          <cell r="I4061">
            <v>438544</v>
          </cell>
        </row>
        <row r="4062">
          <cell r="D4062" t="str">
            <v>IG Tunja-26</v>
          </cell>
          <cell r="E4062" t="str">
            <v>Suministro e instalación de Canal en lámina galvanizada cal. 20 Ds.= 25 cm. Incluye soportes y/o anclajes, anticorrosivo donde requiera</v>
          </cell>
          <cell r="F4062" t="str">
            <v>ml</v>
          </cell>
          <cell r="G4062">
            <v>45</v>
          </cell>
          <cell r="H4062">
            <v>26557</v>
          </cell>
          <cell r="I4062">
            <v>1195065</v>
          </cell>
        </row>
        <row r="4063">
          <cell r="D4063" t="str">
            <v>IG Magangue-79</v>
          </cell>
          <cell r="E4063" t="str">
            <v>Suministro e instalación de Canal en lámina galvanizada cal. 20 Ds.=50 cm. Incluye soportes y/o anclajes, anticorrosivo donde requiera</v>
          </cell>
          <cell r="F4063" t="str">
            <v>ml</v>
          </cell>
          <cell r="G4063">
            <v>15</v>
          </cell>
          <cell r="H4063">
            <v>26557</v>
          </cell>
          <cell r="I4063">
            <v>398355</v>
          </cell>
        </row>
        <row r="4064">
          <cell r="D4064" t="str">
            <v>IG Monteria-81</v>
          </cell>
          <cell r="E4064" t="str">
            <v>Suministro e instalación de Canal en lámina galvanizada cal. 20 Ds.=50 cm. Incluye soportes y/o anclajes, anticorrosivo donde requiera</v>
          </cell>
          <cell r="F4064" t="str">
            <v>ml</v>
          </cell>
          <cell r="G4064">
            <v>15</v>
          </cell>
          <cell r="H4064">
            <v>26557</v>
          </cell>
          <cell r="I4064">
            <v>398355</v>
          </cell>
        </row>
        <row r="4065">
          <cell r="D4065" t="str">
            <v>IG Corozal-85</v>
          </cell>
          <cell r="E4065" t="str">
            <v>Suministro e instalación de Canal en lámina galvanizada cal. 20 Ds.=50 cm. Incluye soportes y/o anclajes, anticorrosivo donde requiera</v>
          </cell>
          <cell r="F4065" t="str">
            <v>ml</v>
          </cell>
          <cell r="G4065">
            <v>15</v>
          </cell>
          <cell r="H4065">
            <v>26557</v>
          </cell>
          <cell r="I4065">
            <v>398355</v>
          </cell>
        </row>
        <row r="4066">
          <cell r="D4066" t="str">
            <v>AS Medellin Pedregal-106</v>
          </cell>
          <cell r="E4066" t="str">
            <v>Suministro e instalación de Canal en lámina galvanizada cal. 20 Ds.=75 cm. Incluye soportes y/o anclajes, anticorrosivo donde requiera</v>
          </cell>
          <cell r="F4066" t="str">
            <v>ml</v>
          </cell>
          <cell r="G4066">
            <v>300</v>
          </cell>
          <cell r="H4066">
            <v>37028</v>
          </cell>
          <cell r="I4066">
            <v>11108400</v>
          </cell>
        </row>
        <row r="4067">
          <cell r="D4067" t="str">
            <v>AS Acacias-141</v>
          </cell>
          <cell r="E4067" t="str">
            <v>Suministro e instalación de Canal en lámina galvanizada cal. 20 Ds.&gt;100&lt;=125 cm. Incluye soportes y/o anclajes, anticorrosivo donde requiera</v>
          </cell>
          <cell r="F4067" t="str">
            <v>ml</v>
          </cell>
          <cell r="G4067">
            <v>65</v>
          </cell>
          <cell r="H4067">
            <v>48793</v>
          </cell>
          <cell r="I4067">
            <v>3171545</v>
          </cell>
        </row>
        <row r="4068">
          <cell r="D4068" t="str">
            <v>AS Acacias-619</v>
          </cell>
          <cell r="E4068" t="str">
            <v>Suministro e instalación de Canal en lámina galvanizada cal. 20 Ds.&gt;100&lt;=125 cm. Incluye soportes y/o anclajes, anticorrosivo donde requiera</v>
          </cell>
          <cell r="F4068" t="str">
            <v>ml</v>
          </cell>
          <cell r="G4068">
            <v>45</v>
          </cell>
          <cell r="H4068">
            <v>48793</v>
          </cell>
          <cell r="I4068">
            <v>2195685</v>
          </cell>
        </row>
        <row r="4069">
          <cell r="D4069" t="str">
            <v>AS Tumaco-330</v>
          </cell>
          <cell r="E4069" t="str">
            <v>Suministro e instalación de Canal en lámina galvanizada cal. 20 Ds.&gt;100&lt;=125 cm. Incluye soportes y/o anclajes, anticorrosivo donde requiera</v>
          </cell>
          <cell r="F4069" t="str">
            <v>ml</v>
          </cell>
          <cell r="G4069">
            <v>44</v>
          </cell>
          <cell r="H4069">
            <v>48793</v>
          </cell>
          <cell r="I4069">
            <v>2146892</v>
          </cell>
        </row>
        <row r="4070">
          <cell r="D4070" t="str">
            <v>AS Apartado-317</v>
          </cell>
          <cell r="E4070" t="str">
            <v>Suministro e instalación de Canal en lámina galvanizada cal. 20 Ds.&gt;100&lt;=125 cm. Incluye soportes y/o anclajes, anticorrosivo donde requiera</v>
          </cell>
          <cell r="F4070" t="str">
            <v>ml</v>
          </cell>
          <cell r="G4070">
            <v>65</v>
          </cell>
          <cell r="H4070">
            <v>48793</v>
          </cell>
          <cell r="I4070">
            <v>3171545</v>
          </cell>
        </row>
        <row r="4071">
          <cell r="D4071" t="str">
            <v>AS Sincelejo-144</v>
          </cell>
          <cell r="E4071" t="str">
            <v>Suministro e instalación de Canal en lámina galvanizada cal. 20 Ds.&gt;25&lt;=50 cm. Incluye soportes y/o anclajes, anticorrosivo donde requiera</v>
          </cell>
          <cell r="F4071" t="str">
            <v>ml</v>
          </cell>
          <cell r="G4071">
            <v>50</v>
          </cell>
          <cell r="H4071">
            <v>26557</v>
          </cell>
          <cell r="I4071">
            <v>1327850</v>
          </cell>
        </row>
        <row r="4072">
          <cell r="D4072" t="str">
            <v>IG Manizales RM-154</v>
          </cell>
          <cell r="E4072" t="str">
            <v>Suministro e instalación de Canal en lámina galvanizada cal. 20 Ds.&gt;25&lt;=50 cm. Incluye soportes y/o anclajes, anticorrosivo donde requiera</v>
          </cell>
          <cell r="F4072" t="str">
            <v>m</v>
          </cell>
          <cell r="G4072">
            <v>35</v>
          </cell>
          <cell r="H4072">
            <v>26557</v>
          </cell>
          <cell r="I4072">
            <v>929495</v>
          </cell>
        </row>
        <row r="4073">
          <cell r="D4073" t="str">
            <v>AS Itagui-148</v>
          </cell>
          <cell r="E4073" t="str">
            <v>Suministro e instalación de Canal en lámina galvanizada cal. 20 Ds.&gt;50&lt;=75 cm. Incluye soportes y/o anclajes, anticorrosivo donde requiera</v>
          </cell>
          <cell r="F4073" t="str">
            <v>ml</v>
          </cell>
          <cell r="G4073">
            <v>60</v>
          </cell>
          <cell r="H4073">
            <v>37028</v>
          </cell>
          <cell r="I4073">
            <v>2221680</v>
          </cell>
        </row>
        <row r="4074">
          <cell r="D4074" t="str">
            <v>AS Bogota Salud Mental-276</v>
          </cell>
          <cell r="E4074" t="str">
            <v>Suministro e instalación de Canal en lámina galvanizada cal. 20 Ds.&gt;50&lt;=75 cm. Incluye soportes y/o anclajes, anticorrosivo donde requiera</v>
          </cell>
          <cell r="F4074" t="str">
            <v>ml</v>
          </cell>
          <cell r="G4074">
            <v>65</v>
          </cell>
          <cell r="H4074">
            <v>37028</v>
          </cell>
          <cell r="I4074">
            <v>2406820</v>
          </cell>
        </row>
        <row r="4075">
          <cell r="D4075" t="str">
            <v>AS Acacias-215</v>
          </cell>
          <cell r="E4075" t="str">
            <v>Suministro e instalación de cierrapuertas hidráulico con retardancia contraincendio grado 1, fabricado en aluminio fundido con brazos resortes piñones y cilindro en acero al carbono, con moldura cubierta, acabado en aluminio pintado, para puertas de peso hasta 150kg, tipo QDC311F de STANLEY o equivalente de igual calidad o superior</v>
          </cell>
          <cell r="F4075" t="str">
            <v>un</v>
          </cell>
          <cell r="G4075">
            <v>3</v>
          </cell>
          <cell r="H4075">
            <v>265640</v>
          </cell>
          <cell r="I4075">
            <v>796920</v>
          </cell>
        </row>
        <row r="4076">
          <cell r="D4076" t="str">
            <v>AS Tumaco-404</v>
          </cell>
          <cell r="E4076" t="str">
            <v>Suministro e instalación de cierrapuertas hidráulico con retardancia contraincendio grado 1, fabricado en aluminio fundido con brazos resortes piñones y cilindro en acero al carbono, con moldura cubierta, acabado en aluminio pintado, para puertas de peso hasta 150kg, tipo QDC311F de STANLEY o equivalente de igual calidad o superior</v>
          </cell>
          <cell r="F4076" t="str">
            <v>un</v>
          </cell>
          <cell r="G4076">
            <v>3</v>
          </cell>
          <cell r="H4076">
            <v>265640</v>
          </cell>
          <cell r="I4076">
            <v>796920</v>
          </cell>
        </row>
        <row r="4077">
          <cell r="D4077" t="str">
            <v>AS Apartado-391</v>
          </cell>
          <cell r="E4077" t="str">
            <v>Suministro e instalación de cierrapuertas hidráulico con retardancia contraincendio grado 1, fabricado en aluminio fundido con brazos resortes piñones y cilindro en acero al carbono, con moldura cubierta, acabado en aluminio pintado, para puertas de peso hasta 150kg, tipo QDC311F de STANLEY o equivalente de igual calidad o superior</v>
          </cell>
          <cell r="F4077" t="str">
            <v>un</v>
          </cell>
          <cell r="G4077">
            <v>3</v>
          </cell>
          <cell r="H4077">
            <v>265640</v>
          </cell>
          <cell r="I4077">
            <v>796920</v>
          </cell>
        </row>
        <row r="4078">
          <cell r="D4078" t="str">
            <v>AS Cartagena-272</v>
          </cell>
          <cell r="E4078" t="str">
            <v>Suministro e instalación de cierrapuertas hidráulico de piso con regulación de apertura y retención de la puerta, para uso en puertas metálicas, para puertas de peso hasta 120kg, fuerza de apertura menor a 60Nm, fuerza de cierre menor a 35 Nm, tipo Y-90 de YALE o equivalente de igual calidad o superior. lncluye caja externa y procedimiento de pegado con cemento, respectiva tapa de acabado de superficie, base inferior para hoja metálica, pivote superior para giro de la puerta, accesorios de instalación. NO incluye obra civil de la caja de piso</v>
          </cell>
          <cell r="F4078" t="str">
            <v>un</v>
          </cell>
          <cell r="G4078">
            <v>3</v>
          </cell>
          <cell r="H4078">
            <v>329300</v>
          </cell>
          <cell r="I4078">
            <v>987900</v>
          </cell>
        </row>
        <row r="4079">
          <cell r="D4079" t="str">
            <v>AS Cucuta - Todos-152</v>
          </cell>
          <cell r="E4079" t="str">
            <v>Suministro e instalación de cierrapuertas mecánico de piso con sistema tipo resorte, para uso en puertas metálicas y de madera, de tipo vaivén, para puertas de peso hasta 30kg, chasis en lámina CR. cal.12 y tapas en CR. cal.24, apertura 180°, tipo Bisagra de piso de INDUMA o equivalente de igual calidad o superior. lncluye tapas laterales para acabado del sistema, pivote para giro de la puerta, accesorios de instalación. NO incluye modificaciones a la puerta para la cajilla /espacio de instalación</v>
          </cell>
          <cell r="F4079" t="str">
            <v>un</v>
          </cell>
          <cell r="G4079">
            <v>4</v>
          </cell>
          <cell r="H4079">
            <v>65900</v>
          </cell>
          <cell r="I4079">
            <v>263600</v>
          </cell>
        </row>
        <row r="4080">
          <cell r="D4080" t="str">
            <v>IG Valledupar-219</v>
          </cell>
          <cell r="E4080" t="str">
            <v xml:space="preserve">Suministro e instalación de cofre metálico de 60x40x30 cm para tablero de distribución general de 150KVA, con espacio para totalizadores de caja moldeada, incluye un (1) interruptor tripolar 3x400A (Principal), un (1) interruptor tripolar 3x100A y un (1) interruptor 3x125A; 5 barrajes (tres fases + neutro y tierra), acrilico protector de barrajes, puerta con voltimero y amperimetro, aisladores y todos los elementos, accesorios y actividades necesarias para su correcto funcionamiento. </v>
          </cell>
          <cell r="F4080" t="str">
            <v>UN</v>
          </cell>
          <cell r="G4080">
            <v>1</v>
          </cell>
          <cell r="H4080">
            <v>3018273</v>
          </cell>
          <cell r="I4080">
            <v>3018273</v>
          </cell>
        </row>
        <row r="4081">
          <cell r="D4081" t="str">
            <v>IG Magangue-130</v>
          </cell>
          <cell r="E4081" t="str">
            <v>Suministro e instalación de cofre metálico de 60x40x30 cm para tablero de distribución general, con espacio para totalizador de 100 amperios en caja moldeada, incluye 4 barrajes (dos fases + neutro y tierra), tapa, aisladores y todos los elementos, accesorios y actividades necesarias para su correcto funcionamiento.</v>
          </cell>
          <cell r="F4081" t="str">
            <v>UN</v>
          </cell>
          <cell r="G4081">
            <v>1</v>
          </cell>
          <cell r="H4081">
            <v>786797</v>
          </cell>
          <cell r="I4081">
            <v>786797</v>
          </cell>
        </row>
        <row r="4082">
          <cell r="D4082" t="str">
            <v>AS Bogota Picota-226</v>
          </cell>
          <cell r="E4082" t="str">
            <v>Suministro e instalación de cofre metálico de 60x40x30 cm para tablero de distribución general, con espacio para totalizador de 100 amperios en caja moldeada, incluye 5 barrajes (tres fases + neutro y tierra), tapa, aisladores y todos los elementos, accesorios y actividades necesarias para su correcto funcionamiento.</v>
          </cell>
          <cell r="F4082" t="str">
            <v>UN</v>
          </cell>
          <cell r="G4082">
            <v>1</v>
          </cell>
          <cell r="H4082">
            <v>855365</v>
          </cell>
          <cell r="I4082">
            <v>855365</v>
          </cell>
        </row>
        <row r="4083">
          <cell r="D4083" t="str">
            <v>IG Aguachica-154</v>
          </cell>
          <cell r="E4083" t="str">
            <v>Suministro e instalación de cofre metálico de 60x40x30 cm para tablero de distribución general, con espacio para totalizador de 125 amperios en caja moldeada, incluye 5 barrajes (tres fases + neutro y tierra), tapa, aisladores y todos los elementos, accesorios y actividades necesarias para su correcto funcionamiento.</v>
          </cell>
          <cell r="F4083" t="str">
            <v>UN</v>
          </cell>
          <cell r="G4083">
            <v>1</v>
          </cell>
          <cell r="H4083">
            <v>1000771</v>
          </cell>
          <cell r="I4083">
            <v>1000771</v>
          </cell>
        </row>
        <row r="4084">
          <cell r="D4084" t="str">
            <v>IG Medellin Bellavista-123</v>
          </cell>
          <cell r="E4084" t="str">
            <v xml:space="preserve">Suministro e instalación de cofre metálico de 60x40x30 cm para tablero de distribución general, con espacio para totalizador de 70 amperios en caja moldeada, incluye 5 barrajes (tres fases + neutro y tierra), tapa, aisladores y todos los elementos, accesorios y actividades necesarias para su correcto funcionamiento. </v>
          </cell>
          <cell r="F4084" t="str">
            <v>un</v>
          </cell>
          <cell r="G4084">
            <v>3</v>
          </cell>
          <cell r="H4084">
            <v>749578</v>
          </cell>
          <cell r="I4084">
            <v>2248734</v>
          </cell>
        </row>
        <row r="4085">
          <cell r="D4085" t="str">
            <v>IG Pitalito-111</v>
          </cell>
          <cell r="E4085" t="str">
            <v>Suministro e instalación de cofre metálico en lamina 16mm cold-rolled pintura electrostatica de 800x600x300 mm con empaque tipo esponja en puerta, doble fondo para totalizadores de caja  moldeadabase perforada con tapa lisa</v>
          </cell>
          <cell r="F4085" t="str">
            <v>UN</v>
          </cell>
          <cell r="G4085">
            <v>1</v>
          </cell>
          <cell r="H4085">
            <v>567742</v>
          </cell>
          <cell r="I4085">
            <v>567742</v>
          </cell>
        </row>
        <row r="4086">
          <cell r="D4086" t="str">
            <v>IG Monteria-119</v>
          </cell>
          <cell r="E4086" t="str">
            <v>SUMINISTRO E INSTALACION DE CONTACTOR 150A STECK 220V 2NA+2NC</v>
          </cell>
          <cell r="F4086" t="str">
            <v>UN</v>
          </cell>
          <cell r="G4086">
            <v>2</v>
          </cell>
          <cell r="H4086">
            <v>370034</v>
          </cell>
          <cell r="I4086">
            <v>740068</v>
          </cell>
        </row>
        <row r="4087">
          <cell r="D4087" t="str">
            <v>IG Bogota La Modelo-203</v>
          </cell>
          <cell r="E4087" t="str">
            <v>SUMINISTRO E INSTALACION DE CONTACTOR 18A 5.5HP STECK 220V 1NA</v>
          </cell>
          <cell r="F4087" t="str">
            <v>UN</v>
          </cell>
          <cell r="G4087">
            <v>1</v>
          </cell>
          <cell r="H4087">
            <v>176297</v>
          </cell>
          <cell r="I4087">
            <v>176297</v>
          </cell>
        </row>
        <row r="4088">
          <cell r="D4088" t="str">
            <v>IG Monteria-120</v>
          </cell>
          <cell r="E4088" t="str">
            <v>SUMINISTRO E INSTALACION DE CONTACTOR 18A 5.5HP STECK 220V 1NA</v>
          </cell>
          <cell r="F4088" t="str">
            <v>UN</v>
          </cell>
          <cell r="G4088">
            <v>5</v>
          </cell>
          <cell r="H4088">
            <v>176297</v>
          </cell>
          <cell r="I4088">
            <v>881485</v>
          </cell>
        </row>
        <row r="4089">
          <cell r="D4089" t="str">
            <v>IG Tumaco-182</v>
          </cell>
          <cell r="E4089" t="str">
            <v>SUMINISTRO E INSTALACION DE CONTACTOR 18A 5.5HP STECK 220V 1NA</v>
          </cell>
          <cell r="F4089" t="str">
            <v>UN</v>
          </cell>
          <cell r="G4089">
            <v>4</v>
          </cell>
          <cell r="H4089">
            <v>176297</v>
          </cell>
          <cell r="I4089">
            <v>705188</v>
          </cell>
        </row>
        <row r="4090">
          <cell r="D4090" t="str">
            <v>IG Chaparral-123</v>
          </cell>
          <cell r="E4090" t="str">
            <v>SUMINISTRO E INSTALACION DE CONTACTOR 25A 7.5HP TEL NA+NC 220V .</v>
          </cell>
          <cell r="F4090" t="str">
            <v>UN</v>
          </cell>
          <cell r="G4090">
            <v>1</v>
          </cell>
          <cell r="H4090">
            <v>226020</v>
          </cell>
          <cell r="I4090">
            <v>226020</v>
          </cell>
        </row>
        <row r="4091">
          <cell r="D4091" t="str">
            <v>IG Bogota La Modelo-204</v>
          </cell>
          <cell r="E4091" t="str">
            <v>SUMINISTRO E INSTALACION DE CONTACTOR 50A 20HP STECK 220V 1NA+1NC</v>
          </cell>
          <cell r="F4091" t="str">
            <v>UN</v>
          </cell>
          <cell r="G4091">
            <v>3</v>
          </cell>
          <cell r="H4091">
            <v>70097</v>
          </cell>
          <cell r="I4091">
            <v>210291</v>
          </cell>
        </row>
        <row r="4092">
          <cell r="D4092" t="str">
            <v>IG Pitalito-103</v>
          </cell>
          <cell r="E4092" t="str">
            <v>SUMINISTRO E INSTALACION DE CONTACTOR TIPO LG GMC-300 AC1-350A/AC3-300A 75HP/220V. INCLUYE BOBINA</v>
          </cell>
          <cell r="F4092" t="str">
            <v>UN</v>
          </cell>
          <cell r="G4092">
            <v>1</v>
          </cell>
          <cell r="H4092">
            <v>1377316</v>
          </cell>
          <cell r="I4092">
            <v>1377316</v>
          </cell>
        </row>
        <row r="4093">
          <cell r="D4093" t="str">
            <v>IG Valledupar-246</v>
          </cell>
          <cell r="E4093" t="str">
            <v xml:space="preserve">Suministro e instalacion de CORTACIRCUITOS DE 15 kVA,,incluye todos los accesorios y elementos necesarios para su correcta Instalacion. </v>
          </cell>
          <cell r="F4093" t="str">
            <v>UN</v>
          </cell>
          <cell r="G4093">
            <v>1</v>
          </cell>
          <cell r="H4093">
            <v>171000</v>
          </cell>
          <cell r="I4093">
            <v>171000</v>
          </cell>
        </row>
        <row r="4094">
          <cell r="D4094" t="str">
            <v>IG Chaparral-160</v>
          </cell>
          <cell r="E4094" t="str">
            <v>Suministro e instalacion de cortacircuitos de 15KV 100A de 400MM, incluye montaje,tramites y autorizaciones necesarias ante la electrificadora local  y todos los accesorios y elementos necesarios para su correcto funcionamiento.</v>
          </cell>
          <cell r="F4094" t="str">
            <v>UN</v>
          </cell>
          <cell r="G4094">
            <v>3</v>
          </cell>
          <cell r="H4094">
            <v>176600</v>
          </cell>
          <cell r="I4094">
            <v>529800</v>
          </cell>
        </row>
        <row r="4095">
          <cell r="D4095" t="str">
            <v>AS Tumaco-240</v>
          </cell>
          <cell r="E4095" t="str">
            <v>Suministro e instalacion de DPS en A.T,incluye todos los accesorios y elementos necesarios para su correcta Instalacion. .</v>
          </cell>
          <cell r="F4095" t="str">
            <v xml:space="preserve">UN </v>
          </cell>
          <cell r="G4095">
            <v>3</v>
          </cell>
          <cell r="H4095">
            <v>490000</v>
          </cell>
          <cell r="I4095">
            <v>1470000</v>
          </cell>
        </row>
        <row r="4096">
          <cell r="D4096" t="str">
            <v>IG Medellin Bellavista-117</v>
          </cell>
          <cell r="E4096" t="str">
            <v>Suministro e Instalación de ducto PVC de 4" tipo TDP corrugado,Incluye Todos los Elementos y Accesorios Necesarios para su Correcto Montaje y  Funcionamiento.</v>
          </cell>
          <cell r="F4096" t="str">
            <v>ml</v>
          </cell>
          <cell r="G4096">
            <v>14</v>
          </cell>
          <cell r="H4096">
            <v>23662</v>
          </cell>
          <cell r="I4096">
            <v>331268</v>
          </cell>
        </row>
        <row r="4097">
          <cell r="D4097" t="str">
            <v>AS Acacias-84</v>
          </cell>
          <cell r="E4097" t="str">
            <v>Suministro e Instalación de ducto PVC de 4" tipo TDP corrugado,Incluye Todos los Elementos y Accesorios Necesarios para su Correcto Montaje y  Funcionamiento.</v>
          </cell>
          <cell r="F4097" t="str">
            <v>ml</v>
          </cell>
          <cell r="G4097">
            <v>150</v>
          </cell>
          <cell r="H4097">
            <v>23662</v>
          </cell>
          <cell r="I4097">
            <v>3549300</v>
          </cell>
        </row>
        <row r="4098">
          <cell r="D4098" t="str">
            <v>IG Leticia-144</v>
          </cell>
          <cell r="E4098" t="str">
            <v>Suministro e instalación de electroimán cuadrado con capacidad fuerza 500 lbs, incluyendo el electroimán, antirremanente, fuente adaptadora, soporte, punto eléctrico con tubería y cableado para control L.&lt;=5,0m en cada pulsador, dos (2) pulsadores de boton rojo debidamente señalizado y anclado a muro. Para puerta reja de barrotes</v>
          </cell>
          <cell r="F4098" t="str">
            <v>un</v>
          </cell>
          <cell r="G4098">
            <v>35</v>
          </cell>
          <cell r="H4098">
            <v>269850</v>
          </cell>
          <cell r="I4098">
            <v>9444750</v>
          </cell>
        </row>
        <row r="4099">
          <cell r="D4099" t="str">
            <v>IG Chaparral-88</v>
          </cell>
          <cell r="E4099" t="str">
            <v>Suministro e instalación de Espejo elaborado en lámina de acero inoxidable con acabado espejo y refuerzo en MUF para proporcionar una imagen sin distorsiones, medidas 0,30x0,30m, del tipo suministrado por SOCODA o equivalente de igual calidad o superior. Incluye suministro, perforaciones para pernos y respectivo montaje</v>
          </cell>
          <cell r="F4099" t="str">
            <v>un</v>
          </cell>
          <cell r="G4099">
            <v>1</v>
          </cell>
          <cell r="H4099">
            <v>190000</v>
          </cell>
          <cell r="I4099">
            <v>190000</v>
          </cell>
        </row>
        <row r="4100">
          <cell r="D4100" t="str">
            <v>AS Bogota Salud Mental-363</v>
          </cell>
          <cell r="E4100" t="str">
            <v>Suministro e instalación de Espejo elaborado en lámina de acero inoxidable con acabado espejo y refuerzo en MUF para proporcionar una imagen sin distorsiones, medidas 0,30x0,30m, del tipo suministrado por SOCODA o equivalente de igual calidad o superior. Incluye suministro, perforaciones para pernos y respectivo montaje</v>
          </cell>
          <cell r="F4100" t="str">
            <v>un</v>
          </cell>
          <cell r="G4100">
            <v>5</v>
          </cell>
          <cell r="H4100">
            <v>190000</v>
          </cell>
          <cell r="I4100">
            <v>950000</v>
          </cell>
        </row>
        <row r="4101">
          <cell r="D4101" t="str">
            <v>IG Bogota Optimiza-Picota -57</v>
          </cell>
          <cell r="E4101" t="str">
            <v>Suministro e Instalación de Estación Reguladora 8"x 4" HD, con dos líneas en tubería 4" HD, cada una con dos válvulas reguladoras en serie, una ANSIS 300 y la otra ANSIS 150, incluye los siguientes accesorios: 
• Válvula Vrlp 4" X 3000# H.D. Internos Inox Circuito Piloto Inox,  Cant. 2
• Válvula Vrlp 4" X 150# H.D. Internos Inox Circuito Piloto Inox,  Cant. 2
• Mango Brida Liso 4" Ansi 150#, Cant. 8 
• Unión Brida Brida 4" Ansi 150#, Cant.  2
• Acople Universal Tipo Dresser 4", Cant.  2 
• Válvula Tipo Compuerta  4" Ansi 150#, Cant.  4
• Filtro Y 4" Ansi 150# Con Válvula De Purga, Cant.  2
• Acople Universal 8", Cant.  4 
• Válvula Ventosa Triple acción 1", Cant. 4
• Válvula Bola A Ventosa 1", Cant.  4
• Pasamuros Tubo 8", Cant.  4 
• Reducción 8" X 4", Cant.  4 
• Empaques Conexiones 4" Ansi 150#, Cant.  18
• Espárragos, Cant. 108 
• Tuercas, Cant. 208</v>
          </cell>
          <cell r="F4101" t="str">
            <v>un</v>
          </cell>
          <cell r="G4101">
            <v>1</v>
          </cell>
          <cell r="H4101">
            <v>90070625.799999997</v>
          </cell>
          <cell r="I4101">
            <v>90070625.799999997</v>
          </cell>
        </row>
        <row r="4102">
          <cell r="D4102" t="str">
            <v>IG Garzon-81</v>
          </cell>
          <cell r="E4102" t="str">
            <v>Suministro e instalacion de Face Plate</v>
          </cell>
          <cell r="F4102" t="str">
            <v>un</v>
          </cell>
          <cell r="G4102">
            <v>25</v>
          </cell>
          <cell r="H4102">
            <v>8887</v>
          </cell>
          <cell r="I4102">
            <v>222175</v>
          </cell>
        </row>
        <row r="4103">
          <cell r="D4103" t="str">
            <v>IG Manizales RM-239</v>
          </cell>
          <cell r="E4103" t="str">
            <v>Suministro e instalación de Flashing en lámina galvanizada cal. 20 Ds&lt;=25 cm, grapada a la estructura y doblada según diseño. Incluye soportes y/o anclajes, anticorrosivo donde requiera, acabado con pintura esmalte color según diseño</v>
          </cell>
          <cell r="F4103" t="str">
            <v>m</v>
          </cell>
          <cell r="G4103">
            <v>20</v>
          </cell>
          <cell r="H4103">
            <v>0</v>
          </cell>
          <cell r="I4103">
            <v>334200</v>
          </cell>
        </row>
        <row r="4104">
          <cell r="D4104" t="str">
            <v>AS Cartagena-217</v>
          </cell>
          <cell r="E4104" t="str">
            <v>Suministro e instalación de Flashing en lámina galvanizada cal. 20 Ds&lt;=25 cm, grapada a la estructura y doblada según diseño. Incluye soportes y/o anclajes, anticorrosivo donde requiera, acabado con pintura esmalte color según diseño</v>
          </cell>
          <cell r="F4104" t="str">
            <v>ml</v>
          </cell>
          <cell r="G4104">
            <v>4</v>
          </cell>
          <cell r="H4104">
            <v>16710</v>
          </cell>
          <cell r="I4104">
            <v>66840</v>
          </cell>
        </row>
        <row r="4105">
          <cell r="D4105" t="str">
            <v>AS Acacias-142</v>
          </cell>
          <cell r="E4105" t="str">
            <v>Suministro e instalación de Flashing en lámina galvanizada cal. 20 Ds&lt;=25 cm, grapada a la estructura y doblada según diseño. Incluye soportes y/o anclajes, anticorrosivo donde requiera, acabado con pintura esmalte color según diseño</v>
          </cell>
          <cell r="F4105" t="str">
            <v>ml</v>
          </cell>
          <cell r="G4105">
            <v>65</v>
          </cell>
          <cell r="H4105">
            <v>16710</v>
          </cell>
          <cell r="I4105">
            <v>1086150</v>
          </cell>
        </row>
        <row r="4106">
          <cell r="D4106" t="str">
            <v>AS Sincelejo-141</v>
          </cell>
          <cell r="E4106" t="str">
            <v>Suministro e instalación de Flashing en lámina galvanizada cal. 20 Ds&lt;=25 cm, grapada a la estructura y doblada según diseño. Incluye soportes y/o anclajes, anticorrosivo donde requiera, acabado con pintura esmalte color según diseño</v>
          </cell>
          <cell r="F4106" t="str">
            <v>ml</v>
          </cell>
          <cell r="G4106">
            <v>10</v>
          </cell>
          <cell r="H4106">
            <v>16710</v>
          </cell>
          <cell r="I4106">
            <v>167100</v>
          </cell>
        </row>
        <row r="4107">
          <cell r="D4107" t="str">
            <v>AS Bogota Buen Pastor-178</v>
          </cell>
          <cell r="E4107" t="str">
            <v>Suministro e instalación de Flashing en lámina galvanizada cal. 20 Ds&lt;=25 cm, grapada a la estructura y doblada según diseño. Incluye soportes y/o anclajes, anticorrosivo donde requiera, acabado con pintura esmalte color según diseño</v>
          </cell>
          <cell r="F4107" t="str">
            <v>ml</v>
          </cell>
          <cell r="G4107">
            <v>20</v>
          </cell>
          <cell r="H4107">
            <v>16710</v>
          </cell>
          <cell r="I4107">
            <v>334200</v>
          </cell>
        </row>
        <row r="4108">
          <cell r="D4108" t="str">
            <v>AS Tumaco-331</v>
          </cell>
          <cell r="E4108" t="str">
            <v>Suministro e instalación de Flashing en lámina galvanizada cal. 20 Ds&lt;=25 cm, grapada a la estructura y doblada según diseño. Incluye soportes y/o anclajes, anticorrosivo donde requiera, acabado con pintura esmalte color según diseño</v>
          </cell>
          <cell r="F4108" t="str">
            <v>ml</v>
          </cell>
          <cell r="G4108">
            <v>44</v>
          </cell>
          <cell r="H4108">
            <v>16710</v>
          </cell>
          <cell r="I4108">
            <v>735240</v>
          </cell>
        </row>
        <row r="4109">
          <cell r="D4109" t="str">
            <v>AS Apartado-318</v>
          </cell>
          <cell r="E4109" t="str">
            <v>Suministro e instalación de Flashing en lámina galvanizada cal. 20 Ds&lt;=25 cm, grapada a la estructura y doblada según diseño. Incluye soportes y/o anclajes, anticorrosivo donde requiera, acabado con pintura esmalte color según diseño</v>
          </cell>
          <cell r="F4109" t="str">
            <v>ml</v>
          </cell>
          <cell r="G4109">
            <v>65</v>
          </cell>
          <cell r="H4109">
            <v>16710</v>
          </cell>
          <cell r="I4109">
            <v>1086150</v>
          </cell>
        </row>
        <row r="4110">
          <cell r="D4110" t="str">
            <v>IG Manizales RM-66</v>
          </cell>
          <cell r="E4110" t="str">
            <v>Suministro e instalación de Flashing en lámina galvanizada cal. 20 Ds&lt;=25 cm, grapada a la estructura y doblada según diseño. Incluye soportes y/o anclajes, anticorrosivo donde requiera, acabado con pintura esmalte color según diseño</v>
          </cell>
          <cell r="F4110" t="str">
            <v>m</v>
          </cell>
          <cell r="G4110">
            <v>40</v>
          </cell>
          <cell r="H4110">
            <v>30344</v>
          </cell>
          <cell r="I4110">
            <v>668400</v>
          </cell>
        </row>
        <row r="4111">
          <cell r="D4111" t="str">
            <v>IG Manizales RM-155</v>
          </cell>
          <cell r="E4111" t="str">
            <v>Suministro e instalación de Flashing en lámina galvanizada cal. 20 Ds&lt;=25 cm, grapada a la estructura y doblada según diseño. Incluye soportes y/o anclajes, anticorrosivo donde requiera, acabado con pintura esmalte color según diseño</v>
          </cell>
          <cell r="F4111" t="str">
            <v>m</v>
          </cell>
          <cell r="G4111">
            <v>80</v>
          </cell>
          <cell r="H4111">
            <v>1439100</v>
          </cell>
          <cell r="I4111">
            <v>1336800</v>
          </cell>
        </row>
        <row r="4112">
          <cell r="D4112" t="str">
            <v>AS Bogota Area Sanidad-83</v>
          </cell>
          <cell r="E4112" t="str">
            <v>Suministro e instalación de Flashing en lámina galvanizada cal. 20 Ds&lt;=35 cm, grapada a la estructura y doblada según diseño. Incluye soportes y/o anclajes, anticorrosivo donde requiera, acabado con pintura esmalte color según diseño</v>
          </cell>
          <cell r="F4112" t="str">
            <v>ml</v>
          </cell>
          <cell r="G4112">
            <v>55</v>
          </cell>
          <cell r="H4112">
            <v>16710</v>
          </cell>
          <cell r="I4112">
            <v>919050</v>
          </cell>
        </row>
        <row r="4113">
          <cell r="D4113" t="str">
            <v>IG Tumaco-86</v>
          </cell>
          <cell r="E4113" t="str">
            <v xml:space="preserve">Suministro e instalación de Flotador mecánico 1" para tanque de almacenamiento. Incluye accesorio de conexión con empaque para empalmar la entrada del agua y el flotador en la pared del tanque </v>
          </cell>
          <cell r="F4113" t="str">
            <v>un</v>
          </cell>
          <cell r="G4113">
            <v>1</v>
          </cell>
          <cell r="H4113">
            <v>111900</v>
          </cell>
          <cell r="I4113">
            <v>111900</v>
          </cell>
        </row>
        <row r="4114">
          <cell r="D4114" t="str">
            <v>AS Bucaramanga-117</v>
          </cell>
          <cell r="E4114" t="str">
            <v xml:space="preserve">Suministro e instalación de Flotador mecánico 1" para tanque de almacenamiento. Incluye accesorio de conexión con empaque para empalmar la entrada del agua y el flotador en la pared del tanque </v>
          </cell>
          <cell r="F4114" t="str">
            <v>un</v>
          </cell>
          <cell r="G4114">
            <v>0</v>
          </cell>
          <cell r="H4114">
            <v>111900</v>
          </cell>
          <cell r="I4114" t="str">
            <v xml:space="preserve"> -   </v>
          </cell>
        </row>
        <row r="4115">
          <cell r="D4115" t="str">
            <v>AS Bogota Salud Mental-197</v>
          </cell>
          <cell r="E4115" t="str">
            <v xml:space="preserve">Suministro e instalación de Flotador mecánico 1" para tanque de almacenamiento. Incluye accesorio de conexión con empaque para empalmar la entrada del agua y el flotador en la pared del tanque </v>
          </cell>
          <cell r="F4115" t="str">
            <v>un</v>
          </cell>
          <cell r="G4115">
            <v>1</v>
          </cell>
          <cell r="H4115">
            <v>111900</v>
          </cell>
          <cell r="I4115">
            <v>111900</v>
          </cell>
        </row>
        <row r="4116">
          <cell r="D4116" t="str">
            <v xml:space="preserve"> AS Medellin Bellavista-90</v>
          </cell>
          <cell r="E4116" t="str">
            <v xml:space="preserve">Suministro e instalación de Flotador mecánico 3/4" para tanque de almacenamiento. Incluye accesorio de conexión con empaque para empalmar la entrada del agua y el flotador en la pared del tanque </v>
          </cell>
          <cell r="F4116" t="str">
            <v>un</v>
          </cell>
          <cell r="G4116">
            <v>1</v>
          </cell>
          <cell r="H4116">
            <v>77600</v>
          </cell>
          <cell r="I4116">
            <v>77600</v>
          </cell>
        </row>
        <row r="4117">
          <cell r="D4117" t="str">
            <v>AS Itagui-88</v>
          </cell>
          <cell r="E4117" t="str">
            <v xml:space="preserve">Suministro e instalación de Flotador mecánico 3/4" para tanque de almacenamiento. Incluye accesorio de conexión con empaque para empalmar la entrada del agua y el flotador en la pared del tanque </v>
          </cell>
          <cell r="F4117" t="str">
            <v>un</v>
          </cell>
          <cell r="G4117">
            <v>1</v>
          </cell>
          <cell r="H4117">
            <v>77600</v>
          </cell>
          <cell r="I4117">
            <v>77600</v>
          </cell>
        </row>
        <row r="4118">
          <cell r="D4118" t="str">
            <v>AS Puerto Triunfo-67</v>
          </cell>
          <cell r="E4118" t="str">
            <v xml:space="preserve">Suministro e instalación de Flotador mecánico 3/4" para tanque de almacenamiento. Incluye accesorio de conexión con empaque para empalmar la entrada del agua y el flotador en la pared del tanque </v>
          </cell>
          <cell r="F4118" t="str">
            <v>un</v>
          </cell>
          <cell r="G4118">
            <v>7</v>
          </cell>
          <cell r="H4118">
            <v>77600</v>
          </cell>
          <cell r="I4118">
            <v>543200</v>
          </cell>
        </row>
        <row r="4119">
          <cell r="D4119" t="str">
            <v>AS Bucaramanga-116</v>
          </cell>
          <cell r="E4119" t="str">
            <v xml:space="preserve">Suministro e instalación de Flotador mecánico 3/4" para tanque de almacenamiento. Incluye accesorio de conexión con empaque para empalmar la entrada del agua y el flotador en la pared del tanque </v>
          </cell>
          <cell r="F4119" t="str">
            <v>un</v>
          </cell>
          <cell r="G4119">
            <v>0</v>
          </cell>
          <cell r="H4119">
            <v>77600</v>
          </cell>
          <cell r="I4119" t="str">
            <v xml:space="preserve"> -   </v>
          </cell>
        </row>
        <row r="4120">
          <cell r="D4120" t="str">
            <v>IG Tumaco-172</v>
          </cell>
          <cell r="E4120" t="str">
            <v>Suministro e Instalación de fotocelda para Control Automático  Incluye punto eléctrico, Caja de paso, apliques eléctricos y Todos los Elementos y Accesorios para su Correcto Funcionamiento.</v>
          </cell>
          <cell r="F4120" t="str">
            <v>UN</v>
          </cell>
          <cell r="G4120">
            <v>10</v>
          </cell>
          <cell r="H4120">
            <v>42672</v>
          </cell>
          <cell r="I4120">
            <v>426720</v>
          </cell>
        </row>
        <row r="4121">
          <cell r="D4121" t="str">
            <v>IG Corozal-128</v>
          </cell>
          <cell r="E4121" t="str">
            <v>Suministro e Instalación de fotocelda para Control Automático  Incluye punto eléctrico, Caja de paso, apliques eléctricos y Todos los Elementos y Accesorios para su Correcto Funcionamiento.</v>
          </cell>
          <cell r="F4121" t="str">
            <v>UN</v>
          </cell>
          <cell r="G4121">
            <v>16</v>
          </cell>
          <cell r="H4121">
            <v>42672</v>
          </cell>
          <cell r="I4121">
            <v>682752</v>
          </cell>
        </row>
        <row r="4122">
          <cell r="D4122" t="str">
            <v>AS Apartado-253</v>
          </cell>
          <cell r="E4122" t="str">
            <v>Suministro e instalacion de fusible tipo HH de 25A 24kV</v>
          </cell>
          <cell r="F4122" t="str">
            <v>UN</v>
          </cell>
          <cell r="G4122">
            <v>3</v>
          </cell>
          <cell r="H4122">
            <v>276739</v>
          </cell>
          <cell r="I4122">
            <v>830217</v>
          </cell>
        </row>
        <row r="4123">
          <cell r="D4123" t="str">
            <v>AS Bogota Picota-225</v>
          </cell>
          <cell r="E4123" t="str">
            <v>Suministro e instalacion de Gabinete IP 20 (NEMA 1) uso interior para 30 KVA, incluye todos los accesorios y elementos necesarios para su correcta Instalacion.</v>
          </cell>
          <cell r="F4123" t="str">
            <v>UN</v>
          </cell>
          <cell r="G4123">
            <v>1</v>
          </cell>
          <cell r="H4123">
            <v>1175997</v>
          </cell>
          <cell r="I4123">
            <v>1175997</v>
          </cell>
        </row>
        <row r="4124">
          <cell r="D4124" t="str">
            <v>IG Tumaco-224</v>
          </cell>
          <cell r="E4124"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4" t="str">
            <v>UN</v>
          </cell>
          <cell r="G4124">
            <v>1</v>
          </cell>
          <cell r="H4124">
            <v>1645391</v>
          </cell>
          <cell r="I4124">
            <v>1645391</v>
          </cell>
        </row>
        <row r="4125">
          <cell r="D4125" t="str">
            <v>AS Cucuta - Todos-104</v>
          </cell>
          <cell r="E4125"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5" t="str">
            <v>UN</v>
          </cell>
          <cell r="G4125">
            <v>1</v>
          </cell>
          <cell r="H4125">
            <v>1645391</v>
          </cell>
          <cell r="I4125">
            <v>1645391</v>
          </cell>
        </row>
        <row r="4126">
          <cell r="D4126" t="str">
            <v>AS Cucuta - Todos-303</v>
          </cell>
          <cell r="E4126"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6" t="str">
            <v>UN</v>
          </cell>
          <cell r="G4126">
            <v>1</v>
          </cell>
          <cell r="H4126">
            <v>1645391</v>
          </cell>
          <cell r="I4126">
            <v>1645391</v>
          </cell>
        </row>
        <row r="4127">
          <cell r="D4127" t="str">
            <v>AS Cucuta - Todos-391</v>
          </cell>
          <cell r="E4127"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7" t="str">
            <v>UN</v>
          </cell>
          <cell r="G4127">
            <v>1</v>
          </cell>
          <cell r="H4127">
            <v>1645391</v>
          </cell>
          <cell r="I4127">
            <v>1645391</v>
          </cell>
        </row>
        <row r="4128">
          <cell r="D4128" t="str">
            <v>AS Bogota Picota-100</v>
          </cell>
          <cell r="E4128"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8" t="str">
            <v>UN</v>
          </cell>
          <cell r="G4128">
            <v>1</v>
          </cell>
          <cell r="H4128">
            <v>1645391</v>
          </cell>
          <cell r="I4128">
            <v>1645391</v>
          </cell>
        </row>
        <row r="4129">
          <cell r="D4129" t="str">
            <v>AS Tumaco-263</v>
          </cell>
          <cell r="E4129" t="str">
            <v>Suministro e Instalacion de gabinete lógico de 60x60x120cm para Rack de comunicaciones, Incluye Multitoma vertical de 10 puntos, 4 bandejas porta equipos, 2 ventiladores extractores de 4" de uso continuo, 2 organizadores de cableado, puerta delantera en acrílico y trasera en lamina totalmente desmontables.</v>
          </cell>
          <cell r="F4129" t="str">
            <v>UN</v>
          </cell>
          <cell r="G4129">
            <v>1</v>
          </cell>
          <cell r="H4129">
            <v>1645391</v>
          </cell>
          <cell r="I4129">
            <v>1645391</v>
          </cell>
        </row>
        <row r="4130">
          <cell r="D4130" t="str">
            <v>AS Acacias-27</v>
          </cell>
          <cell r="E4130" t="str">
            <v>Suministro e instalación de Geotextil PP T 1400 (tejido)</v>
          </cell>
          <cell r="F4130" t="str">
            <v>m2</v>
          </cell>
          <cell r="G4130">
            <v>660</v>
          </cell>
          <cell r="H4130">
            <v>7912</v>
          </cell>
          <cell r="I4130">
            <v>5221920</v>
          </cell>
        </row>
        <row r="4131">
          <cell r="D4131" t="str">
            <v>AS Bogota Salud Mental-380</v>
          </cell>
          <cell r="E4131" t="str">
            <v>Suministro e instalación de Geotextil PP T 1400 (tejido)</v>
          </cell>
          <cell r="F4131" t="str">
            <v>m2</v>
          </cell>
          <cell r="G4131">
            <v>296</v>
          </cell>
          <cell r="H4131">
            <v>7912</v>
          </cell>
          <cell r="I4131">
            <v>2341952</v>
          </cell>
        </row>
        <row r="4132">
          <cell r="D4132" t="str">
            <v>AS Tumaco-30</v>
          </cell>
          <cell r="E4132" t="str">
            <v>Suministro e instalación de Geotextil PP T 1400 (tejido)</v>
          </cell>
          <cell r="F4132" t="str">
            <v>m2</v>
          </cell>
          <cell r="G4132">
            <v>590</v>
          </cell>
          <cell r="H4132">
            <v>7912</v>
          </cell>
          <cell r="I4132">
            <v>4668080</v>
          </cell>
        </row>
        <row r="4133">
          <cell r="D4133" t="str">
            <v>AS Apartado-26</v>
          </cell>
          <cell r="E4133" t="str">
            <v>Suministro e instalación de Geotextil PP T 1400 (tejido)</v>
          </cell>
          <cell r="F4133" t="str">
            <v>m2</v>
          </cell>
          <cell r="G4133">
            <v>857.89274999999998</v>
          </cell>
          <cell r="H4133">
            <v>7912</v>
          </cell>
          <cell r="I4133">
            <v>6787647.4400000004</v>
          </cell>
        </row>
        <row r="4134">
          <cell r="D4134" t="str">
            <v>IG Bogota La Modelo-221</v>
          </cell>
          <cell r="E4134" t="str">
            <v>SUMINISTRO E INSTALACION DE GUARDAMOTOR 13-18A 5.0HP TEL .</v>
          </cell>
          <cell r="F4134" t="str">
            <v xml:space="preserve">UN </v>
          </cell>
          <cell r="G4134">
            <v>1</v>
          </cell>
          <cell r="H4134">
            <v>207046</v>
          </cell>
          <cell r="I4134">
            <v>207046</v>
          </cell>
        </row>
        <row r="4135">
          <cell r="D4135" t="str">
            <v>IG Monteria-148</v>
          </cell>
          <cell r="E4135" t="str">
            <v>SUMINISTRO E INSTALACION DE GUARDAMOTOR 13-18A 5.0HP TEL .</v>
          </cell>
          <cell r="F4135" t="str">
            <v>un</v>
          </cell>
          <cell r="G4135">
            <v>4</v>
          </cell>
          <cell r="H4135">
            <v>207046</v>
          </cell>
          <cell r="I4135">
            <v>828184</v>
          </cell>
        </row>
        <row r="4136">
          <cell r="D4136" t="str">
            <v>IG Chaparral-162</v>
          </cell>
          <cell r="E4136" t="str">
            <v>SUMINISTRO E INSTALACION DE GUARDAMOTOR 17-23A 7.0HP TEL .</v>
          </cell>
          <cell r="F4136" t="str">
            <v xml:space="preserve">UN </v>
          </cell>
          <cell r="G4136">
            <v>1</v>
          </cell>
          <cell r="H4136">
            <v>231993</v>
          </cell>
          <cell r="I4136">
            <v>231993</v>
          </cell>
        </row>
        <row r="4137">
          <cell r="D4137" t="str">
            <v>IG Garzon-68</v>
          </cell>
          <cell r="E4137" t="str">
            <v>SUMINISTRO E INSTALACION DE GUARDAMOTOR 2.5-4A 1.0HP</v>
          </cell>
          <cell r="F4137" t="str">
            <v xml:space="preserve">UN </v>
          </cell>
          <cell r="G4137">
            <v>5</v>
          </cell>
          <cell r="H4137">
            <v>162511</v>
          </cell>
          <cell r="I4137">
            <v>812555</v>
          </cell>
        </row>
        <row r="4138">
          <cell r="D4138" t="str">
            <v>IG Apartado-103</v>
          </cell>
          <cell r="E4138" t="str">
            <v>SUMINISTRO E INSTALACION DE GUARDAMOTOR 24-32A 10HP TEL .</v>
          </cell>
          <cell r="F4138" t="str">
            <v xml:space="preserve">UN </v>
          </cell>
          <cell r="G4138">
            <v>1</v>
          </cell>
          <cell r="H4138">
            <v>340409</v>
          </cell>
          <cell r="I4138">
            <v>340409</v>
          </cell>
        </row>
        <row r="4139">
          <cell r="D4139" t="str">
            <v>IG Bogota La Modelo-222</v>
          </cell>
          <cell r="E4139" t="str">
            <v>SUMINISTRO E INSTALACION DE GUARDAMOTOR 30-40A 14HP SCHNEIDER .</v>
          </cell>
          <cell r="F4139" t="str">
            <v xml:space="preserve">UN </v>
          </cell>
          <cell r="G4139">
            <v>3</v>
          </cell>
          <cell r="H4139">
            <v>447785</v>
          </cell>
          <cell r="I4139">
            <v>1343355</v>
          </cell>
        </row>
        <row r="4140">
          <cell r="D4140" t="str">
            <v>IG Apartado-104</v>
          </cell>
          <cell r="E4140" t="str">
            <v>SUMINISTRO E INSTALACION DE GUARDAMOTOR 4-6.3A 1.5HP TEL .</v>
          </cell>
          <cell r="F4140" t="str">
            <v xml:space="preserve">UN </v>
          </cell>
          <cell r="G4140">
            <v>2</v>
          </cell>
          <cell r="H4140">
            <v>162511</v>
          </cell>
          <cell r="I4140">
            <v>325022</v>
          </cell>
        </row>
        <row r="4141">
          <cell r="D4141" t="str">
            <v>AS Apartado-202</v>
          </cell>
          <cell r="E4141" t="str">
            <v>Suministro e instalacion de Interruptor Bipolar de 2x15 A,  Tipo Enchufable</v>
          </cell>
          <cell r="F4141" t="str">
            <v>UN</v>
          </cell>
          <cell r="G4141">
            <v>3</v>
          </cell>
          <cell r="H4141">
            <v>51713</v>
          </cell>
          <cell r="I4141">
            <v>155139</v>
          </cell>
        </row>
        <row r="4142">
          <cell r="D4142" t="str">
            <v>IG Leticia-58</v>
          </cell>
          <cell r="E4142" t="str">
            <v>Suministro e instalacion de Interruptor Bipolar de 2x20 A,  Tipo Enchufable</v>
          </cell>
          <cell r="F4142" t="str">
            <v>UN</v>
          </cell>
          <cell r="G4142">
            <v>35</v>
          </cell>
          <cell r="H4142">
            <v>51713</v>
          </cell>
          <cell r="I4142">
            <v>1809955</v>
          </cell>
        </row>
        <row r="4143">
          <cell r="D4143" t="str">
            <v>IG Bogota La Modelo-199</v>
          </cell>
          <cell r="E4143" t="str">
            <v>Suministro e instalacion de Interruptor Bipolar de 2x20 A,  Tipo Enchufable</v>
          </cell>
          <cell r="F4143" t="str">
            <v>UN</v>
          </cell>
          <cell r="G4143">
            <v>20</v>
          </cell>
          <cell r="H4143">
            <v>51713</v>
          </cell>
          <cell r="I4143">
            <v>1034260</v>
          </cell>
        </row>
        <row r="4144">
          <cell r="D4144" t="str">
            <v>IG Magangue-117</v>
          </cell>
          <cell r="E4144" t="str">
            <v>Suministro e instalacion de Interruptor Bipolar de 2x20 A,  Tipo Enchufable</v>
          </cell>
          <cell r="F4144" t="str">
            <v>UN</v>
          </cell>
          <cell r="G4144">
            <v>3</v>
          </cell>
          <cell r="H4144">
            <v>51713</v>
          </cell>
          <cell r="I4144">
            <v>155139</v>
          </cell>
        </row>
        <row r="4145">
          <cell r="D4145" t="str">
            <v>IG Pitalito-98</v>
          </cell>
          <cell r="E4145" t="str">
            <v>Suministro e instalacion de Interruptor Bipolar de 2x20 A,  Tipo Enchufable</v>
          </cell>
          <cell r="F4145" t="str">
            <v>UN</v>
          </cell>
          <cell r="G4145">
            <v>1</v>
          </cell>
          <cell r="H4145">
            <v>51713</v>
          </cell>
          <cell r="I4145">
            <v>51713</v>
          </cell>
        </row>
        <row r="4146">
          <cell r="D4146" t="str">
            <v>IG Tumaco-178</v>
          </cell>
          <cell r="E4146" t="str">
            <v>Suministro e instalacion de Interruptor Bipolar de 2x20 A,  Tipo Enchufable</v>
          </cell>
          <cell r="F4146" t="str">
            <v>UN</v>
          </cell>
          <cell r="G4146">
            <v>8</v>
          </cell>
          <cell r="H4146">
            <v>51713</v>
          </cell>
          <cell r="I4146">
            <v>413704</v>
          </cell>
        </row>
        <row r="4147">
          <cell r="D4147" t="str">
            <v>IG Corozal-134</v>
          </cell>
          <cell r="E4147" t="str">
            <v>Suministro e instalacion de Interruptor Bipolar de 2x20 A,  Tipo Enchufable</v>
          </cell>
          <cell r="F4147" t="str">
            <v>UN</v>
          </cell>
          <cell r="G4147">
            <v>24</v>
          </cell>
          <cell r="H4147">
            <v>51713</v>
          </cell>
          <cell r="I4147">
            <v>1241112</v>
          </cell>
        </row>
        <row r="4148">
          <cell r="D4148" t="str">
            <v>IG Aguachica-144</v>
          </cell>
          <cell r="E4148" t="str">
            <v>Suministro e instalacion de Interruptor Bipolar de 2x20 A,  Tipo Enchufable</v>
          </cell>
          <cell r="F4148" t="str">
            <v>UN</v>
          </cell>
          <cell r="G4148">
            <v>4</v>
          </cell>
          <cell r="H4148">
            <v>51713</v>
          </cell>
          <cell r="I4148">
            <v>206852</v>
          </cell>
        </row>
        <row r="4149">
          <cell r="D4149" t="str">
            <v>AS Cucuta - Todos-91</v>
          </cell>
          <cell r="E4149" t="str">
            <v>Suministro e instalacion de Interruptor Bipolar de 2x20 A,  Tipo Enchufable</v>
          </cell>
          <cell r="F4149" t="str">
            <v>un</v>
          </cell>
          <cell r="G4149">
            <v>7</v>
          </cell>
          <cell r="H4149">
            <v>51713</v>
          </cell>
          <cell r="I4149">
            <v>361991</v>
          </cell>
        </row>
        <row r="4150">
          <cell r="D4150" t="str">
            <v>AS Cucuta - Todos-201</v>
          </cell>
          <cell r="E4150" t="str">
            <v>Suministro e instalacion de Interruptor Bipolar de 2x20 A,  Tipo Enchufable</v>
          </cell>
          <cell r="F4150" t="str">
            <v>UN</v>
          </cell>
          <cell r="G4150">
            <v>10</v>
          </cell>
          <cell r="H4150">
            <v>51713</v>
          </cell>
          <cell r="I4150">
            <v>517130</v>
          </cell>
        </row>
        <row r="4151">
          <cell r="D4151" t="str">
            <v>AS Cucuta - Todos-288</v>
          </cell>
          <cell r="E4151" t="str">
            <v>Suministro e instalacion de Interruptor Bipolar de 2x20 A,  Tipo Enchufable</v>
          </cell>
          <cell r="F4151" t="str">
            <v>UN</v>
          </cell>
          <cell r="G4151">
            <v>8</v>
          </cell>
          <cell r="H4151">
            <v>51713</v>
          </cell>
          <cell r="I4151">
            <v>413704</v>
          </cell>
        </row>
        <row r="4152">
          <cell r="D4152" t="str">
            <v>AS Cucuta - Todos-376</v>
          </cell>
          <cell r="E4152" t="str">
            <v>Suministro e instalacion de Interruptor Bipolar de 2x20 A,  Tipo Enchufable</v>
          </cell>
          <cell r="F4152" t="str">
            <v>UN</v>
          </cell>
          <cell r="G4152">
            <v>11</v>
          </cell>
          <cell r="H4152">
            <v>51713</v>
          </cell>
          <cell r="I4152">
            <v>568843</v>
          </cell>
        </row>
        <row r="4153">
          <cell r="D4153" t="str">
            <v>AS Barranquilla-147</v>
          </cell>
          <cell r="E4153" t="str">
            <v>Suministro e instalacion de Interruptor Bipolar de 2x20 A,  Tipo Enchufable</v>
          </cell>
          <cell r="F4153" t="str">
            <v>UN</v>
          </cell>
          <cell r="G4153">
            <v>10</v>
          </cell>
          <cell r="H4153">
            <v>51713</v>
          </cell>
          <cell r="I4153">
            <v>517130</v>
          </cell>
        </row>
        <row r="4154">
          <cell r="D4154" t="str">
            <v>AS Acacias-78</v>
          </cell>
          <cell r="E4154" t="str">
            <v>Suministro e instalacion de Interruptor Bipolar de 2x20 A,  Tipo Enchufable</v>
          </cell>
          <cell r="F4154" t="str">
            <v>UN</v>
          </cell>
          <cell r="G4154">
            <v>15</v>
          </cell>
          <cell r="H4154">
            <v>51713</v>
          </cell>
          <cell r="I4154">
            <v>775695</v>
          </cell>
        </row>
        <row r="4155">
          <cell r="D4155" t="str">
            <v>AS Bucaramanga-177</v>
          </cell>
          <cell r="E4155" t="str">
            <v>Suministro e instalacion de Interruptor Bipolar de 2x20 A,  Tipo Enchufable</v>
          </cell>
          <cell r="F4155" t="str">
            <v>UN</v>
          </cell>
          <cell r="G4155">
            <v>24</v>
          </cell>
          <cell r="H4155">
            <v>51713</v>
          </cell>
          <cell r="I4155">
            <v>1241112</v>
          </cell>
        </row>
        <row r="4156">
          <cell r="D4156" t="str">
            <v>AS Bogota Picota-76</v>
          </cell>
          <cell r="E4156" t="str">
            <v>Suministro e instalacion de Interruptor Bipolar de 2x20 A,  Tipo Enchufable</v>
          </cell>
          <cell r="F4156" t="str">
            <v>UN</v>
          </cell>
          <cell r="G4156">
            <v>6</v>
          </cell>
          <cell r="H4156">
            <v>51713</v>
          </cell>
          <cell r="I4156">
            <v>310278</v>
          </cell>
        </row>
        <row r="4157">
          <cell r="D4157" t="str">
            <v>AS Bogota Picota-218</v>
          </cell>
          <cell r="E4157" t="str">
            <v>Suministro e instalacion de Interruptor Bipolar de 2x20 A,  Tipo Enchufable</v>
          </cell>
          <cell r="F4157" t="str">
            <v>UN</v>
          </cell>
          <cell r="G4157">
            <v>2</v>
          </cell>
          <cell r="H4157">
            <v>51713</v>
          </cell>
          <cell r="I4157">
            <v>103426</v>
          </cell>
        </row>
        <row r="4158">
          <cell r="D4158" t="str">
            <v>IG Itagui-156</v>
          </cell>
          <cell r="E4158" t="str">
            <v>Suministro e instalacion de Interruptor Bipolar de 2x30 A,  Tipo Enchufable</v>
          </cell>
          <cell r="F4158" t="str">
            <v>UN</v>
          </cell>
          <cell r="G4158">
            <v>30</v>
          </cell>
          <cell r="H4158">
            <v>51713</v>
          </cell>
          <cell r="I4158">
            <v>1551390</v>
          </cell>
        </row>
        <row r="4159">
          <cell r="D4159" t="str">
            <v>IG Apartado-102</v>
          </cell>
          <cell r="E4159" t="str">
            <v>Suministro e instalacion de Interruptor Bipolar de 2x30 A,  Tipo Enchufable</v>
          </cell>
          <cell r="F4159" t="str">
            <v>UN</v>
          </cell>
          <cell r="G4159">
            <v>10</v>
          </cell>
          <cell r="H4159">
            <v>51713</v>
          </cell>
          <cell r="I4159">
            <v>517130</v>
          </cell>
        </row>
        <row r="4160">
          <cell r="D4160" t="str">
            <v>IG Chaparral-119</v>
          </cell>
          <cell r="E4160" t="str">
            <v>Suministro e instalacion de Interruptor Bipolar de 2x30 A,  Tipo Enchufable</v>
          </cell>
          <cell r="F4160" t="str">
            <v>UN</v>
          </cell>
          <cell r="G4160">
            <v>6</v>
          </cell>
          <cell r="H4160">
            <v>51713</v>
          </cell>
          <cell r="I4160">
            <v>310278</v>
          </cell>
        </row>
        <row r="4161">
          <cell r="D4161" t="str">
            <v>AS Cucuta - Todos-81</v>
          </cell>
          <cell r="E4161" t="str">
            <v>Suministro e instalacion de Interruptor Bipolar de 2x30 A,  Tipo Enchufable</v>
          </cell>
          <cell r="F4161" t="str">
            <v>un</v>
          </cell>
          <cell r="G4161">
            <v>7</v>
          </cell>
          <cell r="H4161">
            <v>51713</v>
          </cell>
          <cell r="I4161">
            <v>361991</v>
          </cell>
        </row>
        <row r="4162">
          <cell r="D4162" t="str">
            <v>AS Sincelejo-85</v>
          </cell>
          <cell r="E4162" t="str">
            <v>Suministro e instalacion de Interruptor Bipolar de 2x30 A,  Tipo Enchufable</v>
          </cell>
          <cell r="F4162" t="str">
            <v>UN</v>
          </cell>
          <cell r="G4162">
            <v>8</v>
          </cell>
          <cell r="H4162">
            <v>51713</v>
          </cell>
          <cell r="I4162">
            <v>413704</v>
          </cell>
        </row>
        <row r="4163">
          <cell r="D4163" t="str">
            <v>AS Bogota Buen Pastor-330</v>
          </cell>
          <cell r="E4163" t="str">
            <v>Suministro e instalacion de Interruptor Bipolar de 2x30 A,  Tipo Enchufable</v>
          </cell>
          <cell r="F4163" t="str">
            <v>UN</v>
          </cell>
          <cell r="G4163">
            <v>8</v>
          </cell>
          <cell r="H4163">
            <v>51713</v>
          </cell>
          <cell r="I4163">
            <v>413704</v>
          </cell>
        </row>
        <row r="4164">
          <cell r="D4164" t="str">
            <v>AS Tumaco-220</v>
          </cell>
          <cell r="E4164" t="str">
            <v>Suministro e instalacion de Interruptor Bipolar de 2x30 A,  Tipo Enchufable</v>
          </cell>
          <cell r="F4164" t="str">
            <v>UN</v>
          </cell>
          <cell r="G4164">
            <v>30</v>
          </cell>
          <cell r="H4164">
            <v>51713</v>
          </cell>
          <cell r="I4164">
            <v>1551390</v>
          </cell>
        </row>
        <row r="4165">
          <cell r="D4165" t="str">
            <v>AS Cartagena-150</v>
          </cell>
          <cell r="E4165" t="str">
            <v>Suministro e instalacion de Interruptor Bipolar de 2x40 A,  Tipo Enchufable</v>
          </cell>
          <cell r="F4165" t="str">
            <v>un</v>
          </cell>
          <cell r="G4165">
            <v>10</v>
          </cell>
          <cell r="H4165">
            <v>60371</v>
          </cell>
          <cell r="I4165">
            <v>603710</v>
          </cell>
        </row>
        <row r="4166">
          <cell r="D4166" t="str">
            <v>AS Sincelejo-86</v>
          </cell>
          <cell r="E4166" t="str">
            <v>Suministro e instalacion de Interruptor Bipolar de 2x40 A,  Tipo Enchufable</v>
          </cell>
          <cell r="F4166" t="str">
            <v>UN</v>
          </cell>
          <cell r="G4166">
            <v>1</v>
          </cell>
          <cell r="H4166">
            <v>60371</v>
          </cell>
          <cell r="I4166">
            <v>60371</v>
          </cell>
        </row>
        <row r="4167">
          <cell r="D4167" t="str">
            <v>IG Chaparral-120</v>
          </cell>
          <cell r="E4167" t="str">
            <v>Suministro e instalacion de Interruptor Bipolar de 2x80 A,  Tipo Enchufable</v>
          </cell>
          <cell r="F4167" t="str">
            <v>UN</v>
          </cell>
          <cell r="G4167">
            <v>4</v>
          </cell>
          <cell r="H4167">
            <v>94871</v>
          </cell>
          <cell r="I4167">
            <v>379484</v>
          </cell>
        </row>
        <row r="4168">
          <cell r="D4168" t="str">
            <v>IG Medellin Pedregal-163</v>
          </cell>
          <cell r="E4168" t="str">
            <v>Suministro e instalacion de Interruptor Monopolar de 1x15 A,  Tipo Enchufable</v>
          </cell>
          <cell r="F4168" t="str">
            <v>UN</v>
          </cell>
          <cell r="G4168">
            <v>31</v>
          </cell>
          <cell r="H4168">
            <v>24593</v>
          </cell>
          <cell r="I4168">
            <v>762383</v>
          </cell>
        </row>
        <row r="4169">
          <cell r="D4169" t="str">
            <v>IG Itagui-153</v>
          </cell>
          <cell r="E4169" t="str">
            <v>Suministro e instalacion de Interruptor Monopolar de 1x15 A,  Tipo Enchufable</v>
          </cell>
          <cell r="F4169" t="str">
            <v>UN</v>
          </cell>
          <cell r="G4169">
            <v>80</v>
          </cell>
          <cell r="H4169">
            <v>24593</v>
          </cell>
          <cell r="I4169">
            <v>1967440</v>
          </cell>
        </row>
        <row r="4170">
          <cell r="D4170" t="str">
            <v>IG Apartado-100</v>
          </cell>
          <cell r="E4170" t="str">
            <v>Suministro e instalacion de Interruptor Monopolar de 1x15 A,  Tipo Enchufable</v>
          </cell>
          <cell r="F4170" t="str">
            <v>UN</v>
          </cell>
          <cell r="G4170">
            <v>20</v>
          </cell>
          <cell r="H4170">
            <v>24593</v>
          </cell>
          <cell r="I4170">
            <v>491860</v>
          </cell>
        </row>
        <row r="4171">
          <cell r="D4171" t="str">
            <v>IG Magangue-114</v>
          </cell>
          <cell r="E4171" t="str">
            <v>Suministro e instalacion de Interruptor Monopolar de 1x15 A,  Tipo Enchufable</v>
          </cell>
          <cell r="F4171" t="str">
            <v>UN</v>
          </cell>
          <cell r="G4171">
            <v>5</v>
          </cell>
          <cell r="H4171">
            <v>24593</v>
          </cell>
          <cell r="I4171">
            <v>122965</v>
          </cell>
        </row>
        <row r="4172">
          <cell r="D4172" t="str">
            <v>IG Tumaco-176</v>
          </cell>
          <cell r="E4172" t="str">
            <v>Suministro e instalacion de Interruptor Monopolar de 1x15 A,  Tipo Enchufable</v>
          </cell>
          <cell r="F4172" t="str">
            <v>UN</v>
          </cell>
          <cell r="G4172">
            <v>120</v>
          </cell>
          <cell r="H4172">
            <v>24593</v>
          </cell>
          <cell r="I4172">
            <v>2951160</v>
          </cell>
        </row>
        <row r="4173">
          <cell r="D4173" t="str">
            <v>IG Corozal-132</v>
          </cell>
          <cell r="E4173" t="str">
            <v>Suministro e instalacion de Interruptor Monopolar de 1x15 A,  Tipo Enchufable</v>
          </cell>
          <cell r="F4173" t="str">
            <v>UN</v>
          </cell>
          <cell r="G4173">
            <v>20</v>
          </cell>
          <cell r="H4173">
            <v>24593</v>
          </cell>
          <cell r="I4173">
            <v>491860</v>
          </cell>
        </row>
        <row r="4174">
          <cell r="D4174" t="str">
            <v>IG Aguachica-142</v>
          </cell>
          <cell r="E4174" t="str">
            <v>Suministro e instalacion de Interruptor Monopolar de 1x15 A,  Tipo Enchufable</v>
          </cell>
          <cell r="F4174" t="str">
            <v>UN</v>
          </cell>
          <cell r="G4174">
            <v>16</v>
          </cell>
          <cell r="H4174">
            <v>24593</v>
          </cell>
          <cell r="I4174">
            <v>393488</v>
          </cell>
        </row>
        <row r="4175">
          <cell r="D4175" t="str">
            <v>IG Chaparral-117</v>
          </cell>
          <cell r="E4175" t="str">
            <v>Suministro e instalacion de Interruptor Monopolar de 1x15 A,  Tipo Enchufable</v>
          </cell>
          <cell r="F4175" t="str">
            <v>UN</v>
          </cell>
          <cell r="G4175">
            <v>60</v>
          </cell>
          <cell r="H4175">
            <v>24593</v>
          </cell>
          <cell r="I4175">
            <v>1475580</v>
          </cell>
        </row>
        <row r="4176">
          <cell r="D4176" t="str">
            <v>IG Santa Rosa -149</v>
          </cell>
          <cell r="E4176" t="str">
            <v>Suministro e instalacion de Interruptor Monopolar de 1x15 A,  Tipo Enchufable</v>
          </cell>
          <cell r="F4176" t="str">
            <v>un</v>
          </cell>
          <cell r="G4176">
            <v>12</v>
          </cell>
          <cell r="H4176">
            <v>24593</v>
          </cell>
          <cell r="I4176">
            <v>295116</v>
          </cell>
        </row>
        <row r="4177">
          <cell r="D4177" t="str">
            <v xml:space="preserve"> AS Medellin Bellavista-167</v>
          </cell>
          <cell r="E4177" t="str">
            <v>Suministro e instalacion de Interruptor Monopolar de 1x15 A,  Tipo Enchufable</v>
          </cell>
          <cell r="F4177" t="str">
            <v>UN</v>
          </cell>
          <cell r="G4177">
            <v>35</v>
          </cell>
          <cell r="H4177">
            <v>24593</v>
          </cell>
          <cell r="I4177">
            <v>860755</v>
          </cell>
        </row>
        <row r="4178">
          <cell r="D4178" t="str">
            <v>AS Itagui-163</v>
          </cell>
          <cell r="E4178" t="str">
            <v>Suministro e instalacion de Interruptor Monopolar de 1x15 A,  Tipo Enchufable</v>
          </cell>
          <cell r="F4178" t="str">
            <v>UN</v>
          </cell>
          <cell r="G4178">
            <v>10</v>
          </cell>
          <cell r="H4178">
            <v>24593</v>
          </cell>
          <cell r="I4178">
            <v>245930</v>
          </cell>
        </row>
        <row r="4179">
          <cell r="D4179" t="str">
            <v>AS Puerto Triunfo-139</v>
          </cell>
          <cell r="E4179" t="str">
            <v>Suministro e instalacion de Interruptor Monopolar de 1x15 A,  Tipo Enchufable</v>
          </cell>
          <cell r="F4179" t="str">
            <v>UN</v>
          </cell>
          <cell r="G4179">
            <v>10</v>
          </cell>
          <cell r="H4179">
            <v>24593</v>
          </cell>
          <cell r="I4179">
            <v>245930</v>
          </cell>
        </row>
        <row r="4180">
          <cell r="D4180" t="str">
            <v>AS Medellin Pedregal-121</v>
          </cell>
          <cell r="E4180" t="str">
            <v>Suministro e instalacion de Interruptor Monopolar de 1x15 A,  Tipo Enchufable</v>
          </cell>
          <cell r="F4180" t="str">
            <v>UN</v>
          </cell>
          <cell r="G4180">
            <v>10</v>
          </cell>
          <cell r="H4180">
            <v>24593</v>
          </cell>
          <cell r="I4180">
            <v>245930</v>
          </cell>
        </row>
        <row r="4181">
          <cell r="D4181" t="str">
            <v>AS Barranquilla-145</v>
          </cell>
          <cell r="E4181" t="str">
            <v>Suministro e instalacion de Interruptor Monopolar de 1x15 A,  Tipo Enchufable</v>
          </cell>
          <cell r="F4181" t="str">
            <v>UN</v>
          </cell>
          <cell r="G4181">
            <v>6</v>
          </cell>
          <cell r="H4181">
            <v>24593</v>
          </cell>
          <cell r="I4181">
            <v>147558</v>
          </cell>
        </row>
        <row r="4182">
          <cell r="D4182" t="str">
            <v>AS Acacias-76</v>
          </cell>
          <cell r="E4182" t="str">
            <v>Suministro e instalacion de Interruptor Monopolar de 1x15 A,  Tipo Enchufable</v>
          </cell>
          <cell r="F4182" t="str">
            <v>UN</v>
          </cell>
          <cell r="G4182">
            <v>22</v>
          </cell>
          <cell r="H4182">
            <v>24593</v>
          </cell>
          <cell r="I4182">
            <v>541046</v>
          </cell>
        </row>
        <row r="4183">
          <cell r="D4183" t="str">
            <v>AS Bogota Area Sanidad-35</v>
          </cell>
          <cell r="E4183" t="str">
            <v>Suministro e instalacion de Interruptor Monopolar de 1x15 A,  Tipo Enchufable</v>
          </cell>
          <cell r="F4183" t="str">
            <v>UN</v>
          </cell>
          <cell r="G4183">
            <v>18</v>
          </cell>
          <cell r="H4183">
            <v>24593</v>
          </cell>
          <cell r="I4183">
            <v>442674</v>
          </cell>
        </row>
        <row r="4184">
          <cell r="D4184" t="str">
            <v>AS Bogota Salud Mental-216</v>
          </cell>
          <cell r="E4184" t="str">
            <v>Suministro e instalacion de Interruptor Monopolar de 1x15 A,  Tipo Enchufable</v>
          </cell>
          <cell r="F4184" t="str">
            <v>un</v>
          </cell>
          <cell r="G4184">
            <v>60</v>
          </cell>
          <cell r="H4184">
            <v>24593</v>
          </cell>
          <cell r="I4184">
            <v>1475580</v>
          </cell>
        </row>
        <row r="4185">
          <cell r="D4185" t="str">
            <v>AS Bogota Buen Pastor-327</v>
          </cell>
          <cell r="E4185" t="str">
            <v>Suministro e instalacion de Interruptor Monopolar de 1x15 A,  Tipo Enchufable</v>
          </cell>
          <cell r="F4185" t="str">
            <v>UN</v>
          </cell>
          <cell r="G4185">
            <v>12</v>
          </cell>
          <cell r="H4185">
            <v>24593</v>
          </cell>
          <cell r="I4185">
            <v>295116</v>
          </cell>
        </row>
        <row r="4186">
          <cell r="D4186" t="str">
            <v>AS Bogota Picota-215</v>
          </cell>
          <cell r="E4186" t="str">
            <v>Suministro e instalacion de Interruptor Monopolar de 1x15 A,  Tipo Enchufable</v>
          </cell>
          <cell r="F4186" t="str">
            <v>UN</v>
          </cell>
          <cell r="G4186">
            <v>10</v>
          </cell>
          <cell r="H4186">
            <v>24593</v>
          </cell>
          <cell r="I4186">
            <v>245930</v>
          </cell>
        </row>
        <row r="4187">
          <cell r="D4187" t="str">
            <v>IG Bogota la Picota-99</v>
          </cell>
          <cell r="E4187" t="str">
            <v>Suministro e instalacion de Interruptor Monopolar de 1x15 A,  Tipo Enchufable</v>
          </cell>
          <cell r="F4187" t="str">
            <v>un</v>
          </cell>
          <cell r="G4187">
            <v>35</v>
          </cell>
          <cell r="H4187">
            <v>24593</v>
          </cell>
          <cell r="I4187">
            <v>860755</v>
          </cell>
        </row>
        <row r="4188">
          <cell r="D4188" t="str">
            <v>IG Tunja-228</v>
          </cell>
          <cell r="E4188" t="str">
            <v>Suministro e instalacion de Interruptor Monopolar de 1x15 A,  Tipo Enchufable</v>
          </cell>
          <cell r="F4188" t="str">
            <v>un</v>
          </cell>
          <cell r="G4188">
            <v>48</v>
          </cell>
          <cell r="H4188">
            <v>24593</v>
          </cell>
          <cell r="I4188">
            <v>1180464</v>
          </cell>
        </row>
        <row r="4189">
          <cell r="D4189" t="str">
            <v>AS Tumaco-218</v>
          </cell>
          <cell r="E4189" t="str">
            <v>Suministro e instalacion de Interruptor Monopolar de 1x15 A,  Tipo Enchufable</v>
          </cell>
          <cell r="F4189" t="str">
            <v>UN</v>
          </cell>
          <cell r="G4189">
            <v>40</v>
          </cell>
          <cell r="H4189">
            <v>24593</v>
          </cell>
          <cell r="I4189">
            <v>983720</v>
          </cell>
        </row>
        <row r="4190">
          <cell r="D4190" t="str">
            <v>IG Manizales RM-103</v>
          </cell>
          <cell r="E4190" t="str">
            <v>Suministro e instalacion de Interruptor Monopolar de 1x20 A,  Tipo Enchufable</v>
          </cell>
          <cell r="F4190" t="str">
            <v>UN</v>
          </cell>
          <cell r="G4190">
            <v>5</v>
          </cell>
          <cell r="H4190">
            <v>0</v>
          </cell>
          <cell r="I4190">
            <v>132300</v>
          </cell>
        </row>
        <row r="4191">
          <cell r="D4191" t="str">
            <v>IG Manizales RM-169</v>
          </cell>
          <cell r="E4191" t="str">
            <v>Suministro e instalacion de Interruptor Monopolar de 1x20 A,  Tipo Enchufable</v>
          </cell>
          <cell r="F4191" t="str">
            <v>UN</v>
          </cell>
          <cell r="G4191">
            <v>1</v>
          </cell>
          <cell r="H4191">
            <v>0</v>
          </cell>
          <cell r="I4191">
            <v>26460</v>
          </cell>
        </row>
        <row r="4192">
          <cell r="D4192" t="str">
            <v>IG Leticia-57</v>
          </cell>
          <cell r="E4192" t="str">
            <v>Suministro e instalacion de Interruptor Monopolar de 1x20 A,  Tipo Enchufable</v>
          </cell>
          <cell r="F4192" t="str">
            <v>UN</v>
          </cell>
          <cell r="G4192">
            <v>70</v>
          </cell>
          <cell r="H4192">
            <v>26460</v>
          </cell>
          <cell r="I4192">
            <v>1852200</v>
          </cell>
        </row>
        <row r="4193">
          <cell r="D4193" t="str">
            <v>IG Medellin Pedregal-164</v>
          </cell>
          <cell r="E4193" t="str">
            <v>Suministro e instalacion de Interruptor Monopolar de 1x20 A,  Tipo Enchufable</v>
          </cell>
          <cell r="F4193" t="str">
            <v>UN</v>
          </cell>
          <cell r="G4193">
            <v>30</v>
          </cell>
          <cell r="H4193">
            <v>26460</v>
          </cell>
          <cell r="I4193">
            <v>793800</v>
          </cell>
        </row>
        <row r="4194">
          <cell r="D4194" t="str">
            <v>IG Itagui-154</v>
          </cell>
          <cell r="E4194" t="str">
            <v>Suministro e instalacion de Interruptor Monopolar de 1x20 A,  Tipo Enchufable</v>
          </cell>
          <cell r="F4194" t="str">
            <v>UN</v>
          </cell>
          <cell r="G4194">
            <v>100</v>
          </cell>
          <cell r="H4194">
            <v>26460</v>
          </cell>
          <cell r="I4194">
            <v>2646000</v>
          </cell>
        </row>
        <row r="4195">
          <cell r="D4195" t="str">
            <v>IG Apartado-101</v>
          </cell>
          <cell r="E4195" t="str">
            <v>Suministro e instalacion de Interruptor Monopolar de 1x20 A,  Tipo Enchufable</v>
          </cell>
          <cell r="F4195" t="str">
            <v>UN</v>
          </cell>
          <cell r="G4195">
            <v>10</v>
          </cell>
          <cell r="H4195">
            <v>26460</v>
          </cell>
          <cell r="I4195">
            <v>264600</v>
          </cell>
        </row>
        <row r="4196">
          <cell r="D4196" t="str">
            <v>IG Medellin Bellavista-106</v>
          </cell>
          <cell r="E4196" t="str">
            <v>Suministro e instalacion de Interruptor Monopolar de 1x20 A,  Tipo Enchufable</v>
          </cell>
          <cell r="F4196" t="str">
            <v>un</v>
          </cell>
          <cell r="G4196">
            <v>40</v>
          </cell>
          <cell r="H4196">
            <v>26460</v>
          </cell>
          <cell r="I4196">
            <v>1058400</v>
          </cell>
        </row>
        <row r="4197">
          <cell r="D4197" t="str">
            <v>IG Bogota la Picota-100</v>
          </cell>
          <cell r="E4197" t="str">
            <v>Suministro e instalacion de Interruptor Monopolar de 1x20 A,  Tipo Enchufable</v>
          </cell>
          <cell r="F4197" t="str">
            <v>un</v>
          </cell>
          <cell r="G4197">
            <v>35</v>
          </cell>
          <cell r="H4197">
            <v>26460</v>
          </cell>
          <cell r="I4197">
            <v>926100</v>
          </cell>
        </row>
        <row r="4198">
          <cell r="D4198" t="str">
            <v>IG Bogota La Modelo-196</v>
          </cell>
          <cell r="E4198" t="str">
            <v>Suministro e instalacion de Interruptor Monopolar de 1x20 A,  Tipo Enchufable</v>
          </cell>
          <cell r="F4198" t="str">
            <v>UN</v>
          </cell>
          <cell r="G4198">
            <v>555</v>
          </cell>
          <cell r="H4198">
            <v>26460</v>
          </cell>
          <cell r="I4198">
            <v>14685300</v>
          </cell>
        </row>
        <row r="4199">
          <cell r="D4199" t="str">
            <v>IG Magangue-115</v>
          </cell>
          <cell r="E4199" t="str">
            <v>Suministro e instalacion de Interruptor Monopolar de 1x20 A,  Tipo Enchufable</v>
          </cell>
          <cell r="F4199" t="str">
            <v>UN</v>
          </cell>
          <cell r="G4199">
            <v>20</v>
          </cell>
          <cell r="H4199">
            <v>26460</v>
          </cell>
          <cell r="I4199">
            <v>529200</v>
          </cell>
        </row>
        <row r="4200">
          <cell r="D4200" t="str">
            <v>IG Cartagena-128</v>
          </cell>
          <cell r="E4200" t="str">
            <v>Suministro e instalacion de Interruptor Monopolar de 1x20 A,  Tipo Enchufable</v>
          </cell>
          <cell r="F4200" t="str">
            <v>UN</v>
          </cell>
          <cell r="G4200">
            <v>10</v>
          </cell>
          <cell r="H4200">
            <v>26460</v>
          </cell>
          <cell r="I4200">
            <v>264600</v>
          </cell>
        </row>
        <row r="4201">
          <cell r="D4201" t="str">
            <v>IG Manizales EPMSC -38</v>
          </cell>
          <cell r="E4201" t="str">
            <v>Suministro e instalacion de Interruptor Monopolar de 1x20 A,  Tipo Enchufable</v>
          </cell>
          <cell r="F4201" t="str">
            <v>UN</v>
          </cell>
          <cell r="G4201">
            <v>4</v>
          </cell>
          <cell r="H4201">
            <v>26460</v>
          </cell>
          <cell r="I4201">
            <v>105840</v>
          </cell>
        </row>
        <row r="4202">
          <cell r="D4202" t="str">
            <v>IG Valledupar-199</v>
          </cell>
          <cell r="E4202" t="str">
            <v>Suministro e instalacion de Interruptor Monopolar de 1x20 A,  Tipo Enchufable</v>
          </cell>
          <cell r="F4202" t="str">
            <v>UN</v>
          </cell>
          <cell r="G4202">
            <v>16</v>
          </cell>
          <cell r="H4202">
            <v>26460</v>
          </cell>
          <cell r="I4202">
            <v>423360</v>
          </cell>
        </row>
        <row r="4203">
          <cell r="D4203" t="str">
            <v>IG Pitalito-97</v>
          </cell>
          <cell r="E4203" t="str">
            <v>Suministro e instalacion de Interruptor Monopolar de 1x20 A,  Tipo Enchufable</v>
          </cell>
          <cell r="F4203" t="str">
            <v>UN</v>
          </cell>
          <cell r="G4203">
            <v>16</v>
          </cell>
          <cell r="H4203">
            <v>26460</v>
          </cell>
          <cell r="I4203">
            <v>423360</v>
          </cell>
        </row>
        <row r="4204">
          <cell r="D4204" t="str">
            <v>IG Neiva-83</v>
          </cell>
          <cell r="E4204" t="str">
            <v>Suministro e instalacion de Interruptor Monopolar de 1x20 A,  Tipo Enchufable</v>
          </cell>
          <cell r="F4204" t="str">
            <v>UN</v>
          </cell>
          <cell r="G4204">
            <v>20</v>
          </cell>
          <cell r="H4204">
            <v>26460</v>
          </cell>
          <cell r="I4204">
            <v>529200</v>
          </cell>
        </row>
        <row r="4205">
          <cell r="D4205" t="str">
            <v>IG Garzon-55</v>
          </cell>
          <cell r="E4205" t="str">
            <v>Suministro e instalacion de Interruptor Monopolar de 1x20 A,  Tipo Enchufable</v>
          </cell>
          <cell r="F4205" t="str">
            <v>UN</v>
          </cell>
          <cell r="G4205">
            <v>10</v>
          </cell>
          <cell r="H4205">
            <v>26460</v>
          </cell>
          <cell r="I4205">
            <v>264600</v>
          </cell>
        </row>
        <row r="4206">
          <cell r="D4206" t="str">
            <v>IG Tumaco-177</v>
          </cell>
          <cell r="E4206" t="str">
            <v>Suministro e instalacion de Interruptor Monopolar de 1x20 A,  Tipo Enchufable</v>
          </cell>
          <cell r="F4206" t="str">
            <v>UN</v>
          </cell>
          <cell r="G4206">
            <v>48</v>
          </cell>
          <cell r="H4206">
            <v>26460</v>
          </cell>
          <cell r="I4206">
            <v>1270080</v>
          </cell>
        </row>
        <row r="4207">
          <cell r="D4207" t="str">
            <v>IG Corozal-133</v>
          </cell>
          <cell r="E4207" t="str">
            <v>Suministro e instalacion de Interruptor Monopolar de 1x20 A,  Tipo Enchufable</v>
          </cell>
          <cell r="F4207" t="str">
            <v>UN</v>
          </cell>
          <cell r="G4207">
            <v>16</v>
          </cell>
          <cell r="H4207">
            <v>26460</v>
          </cell>
          <cell r="I4207">
            <v>423360</v>
          </cell>
        </row>
        <row r="4208">
          <cell r="D4208" t="str">
            <v>IG Aguachica-143</v>
          </cell>
          <cell r="E4208" t="str">
            <v>Suministro e instalacion de Interruptor Monopolar de 1x20 A,  Tipo Enchufable</v>
          </cell>
          <cell r="F4208" t="str">
            <v>UN</v>
          </cell>
          <cell r="G4208">
            <v>30</v>
          </cell>
          <cell r="H4208">
            <v>26460</v>
          </cell>
          <cell r="I4208">
            <v>793800</v>
          </cell>
        </row>
        <row r="4209">
          <cell r="D4209" t="str">
            <v>IG Chaparral-118</v>
          </cell>
          <cell r="E4209" t="str">
            <v>Suministro e instalacion de Interruptor Monopolar de 1x20 A,  Tipo Enchufable</v>
          </cell>
          <cell r="F4209" t="str">
            <v>UN</v>
          </cell>
          <cell r="G4209">
            <v>20</v>
          </cell>
          <cell r="H4209">
            <v>26460</v>
          </cell>
          <cell r="I4209">
            <v>529200</v>
          </cell>
        </row>
        <row r="4210">
          <cell r="D4210" t="str">
            <v xml:space="preserve"> AS Medellin Bellavista-168</v>
          </cell>
          <cell r="E4210" t="str">
            <v>Suministro e instalacion de Interruptor Monopolar de 1x20 A,  Tipo Enchufable</v>
          </cell>
          <cell r="F4210" t="str">
            <v>UN</v>
          </cell>
          <cell r="G4210">
            <v>35</v>
          </cell>
          <cell r="H4210">
            <v>26460</v>
          </cell>
          <cell r="I4210">
            <v>926100</v>
          </cell>
        </row>
        <row r="4211">
          <cell r="D4211" t="str">
            <v>AS Itagui-164</v>
          </cell>
          <cell r="E4211" t="str">
            <v>Suministro e instalacion de Interruptor Monopolar de 1x20 A,  Tipo Enchufable</v>
          </cell>
          <cell r="F4211" t="str">
            <v>UN</v>
          </cell>
          <cell r="G4211">
            <v>10</v>
          </cell>
          <cell r="H4211">
            <v>26460</v>
          </cell>
          <cell r="I4211">
            <v>264600</v>
          </cell>
        </row>
        <row r="4212">
          <cell r="D4212" t="str">
            <v>AS Puerto Triunfo-140</v>
          </cell>
          <cell r="E4212" t="str">
            <v>Suministro e instalacion de Interruptor Monopolar de 1x20 A,  Tipo Enchufable</v>
          </cell>
          <cell r="F4212" t="str">
            <v>UN</v>
          </cell>
          <cell r="G4212">
            <v>10</v>
          </cell>
          <cell r="H4212">
            <v>26460</v>
          </cell>
          <cell r="I4212">
            <v>264600</v>
          </cell>
        </row>
        <row r="4213">
          <cell r="D4213" t="str">
            <v>AS Medellin Pedregal-122</v>
          </cell>
          <cell r="E4213" t="str">
            <v>Suministro e instalacion de Interruptor Monopolar de 1x20 A,  Tipo Enchufable</v>
          </cell>
          <cell r="F4213" t="str">
            <v>UN</v>
          </cell>
          <cell r="G4213">
            <v>10</v>
          </cell>
          <cell r="H4213">
            <v>26460</v>
          </cell>
          <cell r="I4213">
            <v>264600</v>
          </cell>
        </row>
        <row r="4214">
          <cell r="D4214" t="str">
            <v>AS Cucuta - Todos-82</v>
          </cell>
          <cell r="E4214" t="str">
            <v>Suministro e instalacion de Interruptor Monopolar de 1x20 A,  Tipo Enchufable</v>
          </cell>
          <cell r="F4214" t="str">
            <v>un</v>
          </cell>
          <cell r="G4214">
            <v>20</v>
          </cell>
          <cell r="H4214">
            <v>26460</v>
          </cell>
          <cell r="I4214">
            <v>529200</v>
          </cell>
        </row>
        <row r="4215">
          <cell r="D4215" t="str">
            <v>AS Cucuta - Todos-199</v>
          </cell>
          <cell r="E4215" t="str">
            <v>Suministro e instalacion de Interruptor Monopolar de 1x20 A,  Tipo Enchufable</v>
          </cell>
          <cell r="F4215" t="str">
            <v>UN</v>
          </cell>
          <cell r="G4215">
            <v>10</v>
          </cell>
          <cell r="H4215">
            <v>26460</v>
          </cell>
          <cell r="I4215">
            <v>264600</v>
          </cell>
        </row>
        <row r="4216">
          <cell r="D4216" t="str">
            <v>AS Cucuta - Todos-287</v>
          </cell>
          <cell r="E4216" t="str">
            <v>Suministro e instalacion de Interruptor Monopolar de 1x20 A,  Tipo Enchufable</v>
          </cell>
          <cell r="F4216" t="str">
            <v>UN</v>
          </cell>
          <cell r="G4216">
            <v>10</v>
          </cell>
          <cell r="H4216">
            <v>26460</v>
          </cell>
          <cell r="I4216">
            <v>264600</v>
          </cell>
        </row>
        <row r="4217">
          <cell r="D4217" t="str">
            <v>AS Cucuta - Todos-375</v>
          </cell>
          <cell r="E4217" t="str">
            <v>Suministro e instalacion de Interruptor Monopolar de 1x20 A,  Tipo Enchufable</v>
          </cell>
          <cell r="F4217" t="str">
            <v>UN</v>
          </cell>
          <cell r="G4217">
            <v>10</v>
          </cell>
          <cell r="H4217">
            <v>26460</v>
          </cell>
          <cell r="I4217">
            <v>264600</v>
          </cell>
        </row>
        <row r="4218">
          <cell r="D4218" t="str">
            <v>AS Barranquilla-146</v>
          </cell>
          <cell r="E4218" t="str">
            <v>Suministro e instalacion de Interruptor Monopolar de 1x20 A,  Tipo Enchufable</v>
          </cell>
          <cell r="F4218" t="str">
            <v>UN</v>
          </cell>
          <cell r="G4218">
            <v>6</v>
          </cell>
          <cell r="H4218">
            <v>26460</v>
          </cell>
          <cell r="I4218">
            <v>158760</v>
          </cell>
        </row>
        <row r="4219">
          <cell r="D4219" t="str">
            <v>AS Cartagena-149</v>
          </cell>
          <cell r="E4219" t="str">
            <v>Suministro e instalacion de Interruptor Monopolar de 1x20 A,  Tipo Enchufable</v>
          </cell>
          <cell r="F4219" t="str">
            <v>un</v>
          </cell>
          <cell r="G4219">
            <v>25</v>
          </cell>
          <cell r="H4219">
            <v>26460</v>
          </cell>
          <cell r="I4219">
            <v>661500</v>
          </cell>
        </row>
        <row r="4220">
          <cell r="D4220" t="str">
            <v>AS Acacias-77</v>
          </cell>
          <cell r="E4220" t="str">
            <v>Suministro e instalacion de Interruptor Monopolar de 1x20 A,  Tipo Enchufable</v>
          </cell>
          <cell r="F4220" t="str">
            <v>UN</v>
          </cell>
          <cell r="G4220">
            <v>80</v>
          </cell>
          <cell r="H4220">
            <v>26460</v>
          </cell>
          <cell r="I4220">
            <v>2116800</v>
          </cell>
        </row>
        <row r="4221">
          <cell r="D4221" t="str">
            <v>AS Acacias-461</v>
          </cell>
          <cell r="E4221" t="str">
            <v>Suministro e instalacion de Interruptor Monopolar de 1x20 A,  Tipo Enchufable</v>
          </cell>
          <cell r="F4221" t="str">
            <v>UN</v>
          </cell>
          <cell r="G4221">
            <v>6</v>
          </cell>
          <cell r="H4221">
            <v>26460</v>
          </cell>
          <cell r="I4221">
            <v>158760</v>
          </cell>
        </row>
        <row r="4222">
          <cell r="D4222" t="str">
            <v>AS Acacias-598</v>
          </cell>
          <cell r="E4222" t="str">
            <v>Suministro e instalacion de Interruptor Monopolar de 1x20 A,  Tipo Enchufable</v>
          </cell>
          <cell r="F4222" t="str">
            <v>UN</v>
          </cell>
          <cell r="G4222">
            <v>6</v>
          </cell>
          <cell r="H4222">
            <v>26460</v>
          </cell>
          <cell r="I4222">
            <v>158760</v>
          </cell>
        </row>
        <row r="4223">
          <cell r="D4223" t="str">
            <v>AS Acacias-733</v>
          </cell>
          <cell r="E4223" t="str">
            <v>Suministro e instalacion de Interruptor Monopolar de 1x20 A,  Tipo Enchufable</v>
          </cell>
          <cell r="F4223" t="str">
            <v>UN</v>
          </cell>
          <cell r="G4223">
            <v>4</v>
          </cell>
          <cell r="H4223">
            <v>26460</v>
          </cell>
          <cell r="I4223">
            <v>105840</v>
          </cell>
        </row>
        <row r="4224">
          <cell r="D4224" t="str">
            <v>AS Acacias-799</v>
          </cell>
          <cell r="E4224" t="str">
            <v>Suministro e instalacion de Interruptor Monopolar de 1x20 A,  Tipo Enchufable</v>
          </cell>
          <cell r="F4224" t="str">
            <v>UN</v>
          </cell>
          <cell r="G4224">
            <v>4</v>
          </cell>
          <cell r="H4224">
            <v>26460</v>
          </cell>
          <cell r="I4224">
            <v>105840</v>
          </cell>
        </row>
        <row r="4225">
          <cell r="D4225" t="str">
            <v>AS Sincelejo-84</v>
          </cell>
          <cell r="E4225" t="str">
            <v>Suministro e instalacion de Interruptor Monopolar de 1x20 A,  Tipo Enchufable</v>
          </cell>
          <cell r="F4225" t="str">
            <v>UN</v>
          </cell>
          <cell r="G4225">
            <v>15</v>
          </cell>
          <cell r="H4225">
            <v>26460</v>
          </cell>
          <cell r="I4225">
            <v>396900</v>
          </cell>
        </row>
        <row r="4226">
          <cell r="D4226" t="str">
            <v>AS Bucaramanga-176</v>
          </cell>
          <cell r="E4226" t="str">
            <v>Suministro e instalacion de Interruptor Monopolar de 1x20 A,  Tipo Enchufable</v>
          </cell>
          <cell r="F4226" t="str">
            <v>UN</v>
          </cell>
          <cell r="G4226">
            <v>48</v>
          </cell>
          <cell r="H4226">
            <v>26460</v>
          </cell>
          <cell r="I4226">
            <v>1270080</v>
          </cell>
        </row>
        <row r="4227">
          <cell r="D4227" t="str">
            <v>AS Bogota Area Sanidad-36</v>
          </cell>
          <cell r="E4227" t="str">
            <v>Suministro e instalacion de Interruptor Monopolar de 1x20 A,  Tipo Enchufable</v>
          </cell>
          <cell r="F4227" t="str">
            <v>UN</v>
          </cell>
          <cell r="G4227">
            <v>20</v>
          </cell>
          <cell r="H4227">
            <v>26460</v>
          </cell>
          <cell r="I4227">
            <v>529200</v>
          </cell>
        </row>
        <row r="4228">
          <cell r="D4228" t="str">
            <v>AS Bogota Salud Mental-217</v>
          </cell>
          <cell r="E4228" t="str">
            <v>Suministro e instalacion de Interruptor Monopolar de 1x20 A,  Tipo Enchufable</v>
          </cell>
          <cell r="F4228" t="str">
            <v>un</v>
          </cell>
          <cell r="G4228">
            <v>10</v>
          </cell>
          <cell r="H4228">
            <v>26460</v>
          </cell>
          <cell r="I4228">
            <v>264600</v>
          </cell>
        </row>
        <row r="4229">
          <cell r="D4229" t="str">
            <v>AS Bogota Buen Pastor-328</v>
          </cell>
          <cell r="E4229" t="str">
            <v>Suministro e instalacion de Interruptor Monopolar de 1x20 A,  Tipo Enchufable</v>
          </cell>
          <cell r="F4229" t="str">
            <v>UN</v>
          </cell>
          <cell r="G4229">
            <v>10</v>
          </cell>
          <cell r="H4229">
            <v>26460</v>
          </cell>
          <cell r="I4229">
            <v>264600</v>
          </cell>
        </row>
        <row r="4230">
          <cell r="D4230" t="str">
            <v>AS Bogota Picota-75</v>
          </cell>
          <cell r="E4230" t="str">
            <v>Suministro e instalacion de Interruptor Monopolar de 1x20 A,  Tipo Enchufable</v>
          </cell>
          <cell r="F4230" t="str">
            <v>UN</v>
          </cell>
          <cell r="G4230">
            <v>24</v>
          </cell>
          <cell r="H4230">
            <v>26460</v>
          </cell>
          <cell r="I4230">
            <v>635040</v>
          </cell>
        </row>
        <row r="4231">
          <cell r="D4231" t="str">
            <v>AS Bogota Picota-216</v>
          </cell>
          <cell r="E4231" t="str">
            <v>Suministro e instalacion de Interruptor Monopolar de 1x20 A,  Tipo Enchufable</v>
          </cell>
          <cell r="F4231" t="str">
            <v>UN</v>
          </cell>
          <cell r="G4231">
            <v>30</v>
          </cell>
          <cell r="H4231">
            <v>26460</v>
          </cell>
          <cell r="I4231">
            <v>793800</v>
          </cell>
        </row>
        <row r="4232">
          <cell r="D4232" t="str">
            <v>AS Apartado-201</v>
          </cell>
          <cell r="E4232" t="str">
            <v>Suministro e instalacion de Interruptor Monopolar de 1x20 A,  Tipo Enchufable</v>
          </cell>
          <cell r="F4232" t="str">
            <v>UN</v>
          </cell>
          <cell r="G4232">
            <v>33</v>
          </cell>
          <cell r="H4232">
            <v>26460</v>
          </cell>
          <cell r="I4232">
            <v>873180</v>
          </cell>
        </row>
        <row r="4233">
          <cell r="D4233" t="str">
            <v>IG Itagui-155</v>
          </cell>
          <cell r="E4233" t="str">
            <v>Suministro e instalacion de Interruptor Monopolar de 1x30 A,  Tipo Enchufable</v>
          </cell>
          <cell r="F4233" t="str">
            <v>UN</v>
          </cell>
          <cell r="G4233">
            <v>50</v>
          </cell>
          <cell r="H4233">
            <v>26460</v>
          </cell>
          <cell r="I4233">
            <v>1323000</v>
          </cell>
        </row>
        <row r="4234">
          <cell r="D4234" t="str">
            <v>IG Bogota la Picota-101</v>
          </cell>
          <cell r="E4234" t="str">
            <v>Suministro e instalacion de Interruptor Monopolar de 1x30 A,  Tipo Enchufable</v>
          </cell>
          <cell r="F4234" t="str">
            <v>un</v>
          </cell>
          <cell r="G4234">
            <v>20</v>
          </cell>
          <cell r="H4234">
            <v>26460</v>
          </cell>
          <cell r="I4234">
            <v>529200</v>
          </cell>
        </row>
        <row r="4235">
          <cell r="D4235" t="str">
            <v>IG Bogota La Modelo-197</v>
          </cell>
          <cell r="E4235" t="str">
            <v>Suministro e instalacion de Interruptor Monopolar de 1x30 A,  Tipo Enchufable</v>
          </cell>
          <cell r="F4235" t="str">
            <v>UN</v>
          </cell>
          <cell r="G4235">
            <v>15</v>
          </cell>
          <cell r="H4235">
            <v>26460</v>
          </cell>
          <cell r="I4235">
            <v>396900</v>
          </cell>
        </row>
        <row r="4236">
          <cell r="D4236" t="str">
            <v>IG Magangue-116</v>
          </cell>
          <cell r="E4236" t="str">
            <v>Suministro e instalacion de Interruptor Monopolar de 1x30 A,  Tipo Enchufable</v>
          </cell>
          <cell r="F4236" t="str">
            <v>UN</v>
          </cell>
          <cell r="G4236">
            <v>5</v>
          </cell>
          <cell r="H4236">
            <v>26460</v>
          </cell>
          <cell r="I4236">
            <v>132300</v>
          </cell>
        </row>
        <row r="4237">
          <cell r="D4237" t="str">
            <v xml:space="preserve"> AS Medellin Bellavista-169</v>
          </cell>
          <cell r="E4237" t="str">
            <v>Suministro e instalacion de Interruptor Monopolar de 1x30 A,  Tipo Enchufable</v>
          </cell>
          <cell r="F4237" t="str">
            <v>UN</v>
          </cell>
          <cell r="G4237">
            <v>10</v>
          </cell>
          <cell r="H4237">
            <v>26460</v>
          </cell>
          <cell r="I4237">
            <v>264600</v>
          </cell>
        </row>
        <row r="4238">
          <cell r="D4238" t="str">
            <v>AS Itagui-165</v>
          </cell>
          <cell r="E4238" t="str">
            <v>Suministro e instalacion de Interruptor Monopolar de 1x30 A,  Tipo Enchufable</v>
          </cell>
          <cell r="F4238" t="str">
            <v>UN</v>
          </cell>
          <cell r="G4238">
            <v>10</v>
          </cell>
          <cell r="H4238">
            <v>26460</v>
          </cell>
          <cell r="I4238">
            <v>264600</v>
          </cell>
        </row>
        <row r="4239">
          <cell r="D4239" t="str">
            <v>AS Puerto Triunfo-141</v>
          </cell>
          <cell r="E4239" t="str">
            <v>Suministro e instalacion de Interruptor Monopolar de 1x30 A,  Tipo Enchufable</v>
          </cell>
          <cell r="F4239" t="str">
            <v>UN</v>
          </cell>
          <cell r="G4239">
            <v>10</v>
          </cell>
          <cell r="H4239">
            <v>26460</v>
          </cell>
          <cell r="I4239">
            <v>264600</v>
          </cell>
        </row>
        <row r="4240">
          <cell r="D4240" t="str">
            <v>AS Medellin Pedregal-123</v>
          </cell>
          <cell r="E4240" t="str">
            <v>Suministro e instalacion de Interruptor Monopolar de 1x30 A,  Tipo Enchufable</v>
          </cell>
          <cell r="F4240" t="str">
            <v>UN</v>
          </cell>
          <cell r="G4240">
            <v>10</v>
          </cell>
          <cell r="H4240">
            <v>26460</v>
          </cell>
          <cell r="I4240">
            <v>264600</v>
          </cell>
        </row>
        <row r="4241">
          <cell r="D4241" t="str">
            <v>AS Cucuta - Todos-200</v>
          </cell>
          <cell r="E4241" t="str">
            <v>Suministro e instalacion de Interruptor Monopolar de 1x30 A,  Tipo Enchufable</v>
          </cell>
          <cell r="F4241" t="str">
            <v>UN</v>
          </cell>
          <cell r="G4241">
            <v>2</v>
          </cell>
          <cell r="H4241">
            <v>26460</v>
          </cell>
          <cell r="I4241">
            <v>52920</v>
          </cell>
        </row>
        <row r="4242">
          <cell r="D4242" t="str">
            <v>AS Bogota Area Sanidad-37</v>
          </cell>
          <cell r="E4242" t="str">
            <v>Suministro e instalacion de Interruptor Monopolar de 1x30 A,  Tipo Enchufable</v>
          </cell>
          <cell r="F4242" t="str">
            <v>UN</v>
          </cell>
          <cell r="G4242">
            <v>10</v>
          </cell>
          <cell r="H4242">
            <v>26460</v>
          </cell>
          <cell r="I4242">
            <v>264600</v>
          </cell>
        </row>
        <row r="4243">
          <cell r="D4243" t="str">
            <v>AS Bogota Buen Pastor-329</v>
          </cell>
          <cell r="E4243" t="str">
            <v>Suministro e instalacion de Interruptor Monopolar de 1x30 A,  Tipo Enchufable</v>
          </cell>
          <cell r="F4243" t="str">
            <v>UN</v>
          </cell>
          <cell r="G4243">
            <v>10</v>
          </cell>
          <cell r="H4243">
            <v>26460</v>
          </cell>
          <cell r="I4243">
            <v>264600</v>
          </cell>
        </row>
        <row r="4244">
          <cell r="D4244" t="str">
            <v>AS Bogota Picota-217</v>
          </cell>
          <cell r="E4244" t="str">
            <v>Suministro e instalacion de Interruptor Monopolar de 1x30 A,  Tipo Enchufable</v>
          </cell>
          <cell r="F4244" t="str">
            <v>UN</v>
          </cell>
          <cell r="G4244">
            <v>2</v>
          </cell>
          <cell r="H4244">
            <v>26460</v>
          </cell>
          <cell r="I4244">
            <v>52920</v>
          </cell>
        </row>
        <row r="4245">
          <cell r="D4245" t="str">
            <v>AS Tumaco-219</v>
          </cell>
          <cell r="E4245" t="str">
            <v>Suministro e instalacion de Interruptor Monopolar de 1x30 A,  Tipo Enchufable</v>
          </cell>
          <cell r="F4245" t="str">
            <v>UN</v>
          </cell>
          <cell r="G4245">
            <v>40</v>
          </cell>
          <cell r="H4245">
            <v>26460</v>
          </cell>
          <cell r="I4245">
            <v>1058400</v>
          </cell>
        </row>
        <row r="4246">
          <cell r="D4246" t="str">
            <v>IG Valledupar-200</v>
          </cell>
          <cell r="E4246" t="str">
            <v>Suministro e instalacion de Interruptor Monopolar de 1X32A,  Tipo riel (atornillable o de sobreponer).</v>
          </cell>
          <cell r="F4246" t="str">
            <v>UN</v>
          </cell>
          <cell r="G4246">
            <v>1</v>
          </cell>
          <cell r="H4246">
            <v>33798</v>
          </cell>
          <cell r="I4246">
            <v>33798</v>
          </cell>
        </row>
        <row r="4247">
          <cell r="D4247" t="str">
            <v>IG Bogota La Modelo-198</v>
          </cell>
          <cell r="E4247" t="str">
            <v>Suministro e instalacion de Interruptor Monopolar de 1x40 A,  Tipo Enchufable</v>
          </cell>
          <cell r="F4247" t="str">
            <v>UN</v>
          </cell>
          <cell r="G4247">
            <v>5</v>
          </cell>
          <cell r="H4247">
            <v>26460</v>
          </cell>
          <cell r="I4247">
            <v>132300</v>
          </cell>
        </row>
        <row r="4248">
          <cell r="D4248" t="str">
            <v xml:space="preserve"> AS Medellin Bellavista-170</v>
          </cell>
          <cell r="E4248" t="str">
            <v>Suministro e instalacion de Interruptor Monopolar de 1x40 A,  Tipo Enchufable</v>
          </cell>
          <cell r="F4248" t="str">
            <v>UN</v>
          </cell>
          <cell r="G4248">
            <v>10</v>
          </cell>
          <cell r="H4248">
            <v>26460</v>
          </cell>
          <cell r="I4248">
            <v>264600</v>
          </cell>
        </row>
        <row r="4249">
          <cell r="D4249" t="str">
            <v>AS Itagui-166</v>
          </cell>
          <cell r="E4249" t="str">
            <v>Suministro e instalacion de Interruptor Monopolar de 1x40 A,  Tipo Enchufable</v>
          </cell>
          <cell r="F4249" t="str">
            <v>UN</v>
          </cell>
          <cell r="G4249">
            <v>10</v>
          </cell>
          <cell r="H4249">
            <v>26460</v>
          </cell>
          <cell r="I4249">
            <v>264600</v>
          </cell>
        </row>
        <row r="4250">
          <cell r="D4250" t="str">
            <v>AS Puerto Triunfo-142</v>
          </cell>
          <cell r="E4250" t="str">
            <v>Suministro e instalacion de Interruptor Monopolar de 1x40 A,  Tipo Enchufable</v>
          </cell>
          <cell r="F4250" t="str">
            <v>UN</v>
          </cell>
          <cell r="G4250">
            <v>10</v>
          </cell>
          <cell r="H4250">
            <v>26460</v>
          </cell>
          <cell r="I4250">
            <v>264600</v>
          </cell>
        </row>
        <row r="4251">
          <cell r="D4251" t="str">
            <v>AS Medellin Pedregal-124</v>
          </cell>
          <cell r="E4251" t="str">
            <v>Suministro e instalacion de Interruptor Monopolar de 1x40 A,  Tipo Enchufable</v>
          </cell>
          <cell r="F4251" t="str">
            <v>UN</v>
          </cell>
          <cell r="G4251">
            <v>10</v>
          </cell>
          <cell r="H4251">
            <v>26460</v>
          </cell>
          <cell r="I4251">
            <v>264600</v>
          </cell>
        </row>
        <row r="4252">
          <cell r="D4252" t="str">
            <v>IG Itagui-157</v>
          </cell>
          <cell r="E4252" t="str">
            <v>Suministro e instalacion de Interruptor Tripolar de 3x100 A,  Tipo Enchufable</v>
          </cell>
          <cell r="F4252" t="str">
            <v>UN</v>
          </cell>
          <cell r="G4252">
            <v>10</v>
          </cell>
          <cell r="H4252">
            <v>106680</v>
          </cell>
          <cell r="I4252">
            <v>1066800</v>
          </cell>
        </row>
        <row r="4253">
          <cell r="D4253" t="str">
            <v>IG Bogota la Picota-102</v>
          </cell>
          <cell r="E4253" t="str">
            <v>Suministro e instalacion de Interruptor Tripolar de 3x100 A,  Tipo Enchufable</v>
          </cell>
          <cell r="F4253" t="str">
            <v>un</v>
          </cell>
          <cell r="G4253">
            <v>10</v>
          </cell>
          <cell r="H4253">
            <v>106680</v>
          </cell>
          <cell r="I4253">
            <v>1066800</v>
          </cell>
        </row>
        <row r="4254">
          <cell r="D4254" t="str">
            <v>IG Tumaco-181</v>
          </cell>
          <cell r="E4254" t="str">
            <v>Suministro e instalacion de Interruptor Tripolar de 3x100 A,  Tipo Enchufable</v>
          </cell>
          <cell r="F4254" t="str">
            <v>UN</v>
          </cell>
          <cell r="G4254">
            <v>9</v>
          </cell>
          <cell r="H4254">
            <v>106680</v>
          </cell>
          <cell r="I4254">
            <v>960120</v>
          </cell>
        </row>
        <row r="4255">
          <cell r="D4255" t="str">
            <v>IG Corozal-135</v>
          </cell>
          <cell r="E4255" t="str">
            <v>Suministro e instalacion de Interruptor Tripolar de 3x100 A,  Tipo Enchufable</v>
          </cell>
          <cell r="F4255" t="str">
            <v>UN</v>
          </cell>
          <cell r="G4255">
            <v>5</v>
          </cell>
          <cell r="H4255">
            <v>106680</v>
          </cell>
          <cell r="I4255">
            <v>533400</v>
          </cell>
        </row>
        <row r="4256">
          <cell r="D4256" t="str">
            <v>IG Chaparral-122</v>
          </cell>
          <cell r="E4256" t="str">
            <v>Suministro e instalacion de Interruptor Tripolar de 3x100 A,  Tipo Enchufable</v>
          </cell>
          <cell r="F4256" t="str">
            <v>UN</v>
          </cell>
          <cell r="G4256">
            <v>3</v>
          </cell>
          <cell r="H4256">
            <v>106680</v>
          </cell>
          <cell r="I4256">
            <v>320040</v>
          </cell>
        </row>
        <row r="4257">
          <cell r="D4257" t="str">
            <v>IG Bogota La Modelo-200</v>
          </cell>
          <cell r="E4257" t="str">
            <v>Suministro e instalacion de Interruptor Tripolar de 3x20 A,  Tipo Enchufable</v>
          </cell>
          <cell r="F4257" t="str">
            <v>UN</v>
          </cell>
          <cell r="G4257">
            <v>2</v>
          </cell>
          <cell r="H4257">
            <v>84275</v>
          </cell>
          <cell r="I4257">
            <v>168550</v>
          </cell>
        </row>
        <row r="4258">
          <cell r="D4258" t="str">
            <v>IG Manizales EPMSC -39</v>
          </cell>
          <cell r="E4258" t="str">
            <v>Suministro e instalacion de Interruptor Tripolar de 3x20 A,  Tipo Enchufable</v>
          </cell>
          <cell r="F4258" t="str">
            <v>UN</v>
          </cell>
          <cell r="G4258">
            <v>1</v>
          </cell>
          <cell r="H4258">
            <v>84275</v>
          </cell>
          <cell r="I4258">
            <v>84275</v>
          </cell>
        </row>
        <row r="4259">
          <cell r="D4259" t="str">
            <v>IG Valledupar-201</v>
          </cell>
          <cell r="E4259" t="str">
            <v>Suministro e instalacion de Interruptor Tripolar de 3x20 A,  Tipo Enchufable</v>
          </cell>
          <cell r="F4259" t="str">
            <v>UN</v>
          </cell>
          <cell r="G4259">
            <v>5</v>
          </cell>
          <cell r="H4259">
            <v>84275</v>
          </cell>
          <cell r="I4259">
            <v>421375</v>
          </cell>
        </row>
        <row r="4260">
          <cell r="D4260" t="str">
            <v>IG Pitalito-99</v>
          </cell>
          <cell r="E4260" t="str">
            <v>Suministro e instalacion de Interruptor Tripolar de 3x20 A,  Tipo Enchufable</v>
          </cell>
          <cell r="F4260" t="str">
            <v>UN</v>
          </cell>
          <cell r="G4260">
            <v>2</v>
          </cell>
          <cell r="H4260">
            <v>84275</v>
          </cell>
          <cell r="I4260">
            <v>168550</v>
          </cell>
        </row>
        <row r="4261">
          <cell r="D4261" t="str">
            <v>IG Tumaco-179</v>
          </cell>
          <cell r="E4261" t="str">
            <v>Suministro e instalacion de Interruptor Tripolar de 3x20 A,  Tipo Enchufable</v>
          </cell>
          <cell r="F4261" t="str">
            <v>UN</v>
          </cell>
          <cell r="G4261">
            <v>6</v>
          </cell>
          <cell r="H4261">
            <v>84275</v>
          </cell>
          <cell r="I4261">
            <v>505650</v>
          </cell>
        </row>
        <row r="4262">
          <cell r="D4262" t="str">
            <v xml:space="preserve"> AS Medellin Bellavista-171</v>
          </cell>
          <cell r="E4262" t="str">
            <v>Suministro e instalacion de Interruptor Tripolar de 3x20 A,  Tipo Enchufable</v>
          </cell>
          <cell r="F4262" t="str">
            <v>UN</v>
          </cell>
          <cell r="G4262">
            <v>1</v>
          </cell>
          <cell r="H4262">
            <v>84275</v>
          </cell>
          <cell r="I4262">
            <v>84275</v>
          </cell>
        </row>
        <row r="4263">
          <cell r="D4263" t="str">
            <v>AS Itagui-167</v>
          </cell>
          <cell r="E4263" t="str">
            <v>Suministro e instalacion de Interruptor Tripolar de 3x20 A,  Tipo Enchufable</v>
          </cell>
          <cell r="F4263" t="str">
            <v>UN</v>
          </cell>
          <cell r="G4263">
            <v>1</v>
          </cell>
          <cell r="H4263">
            <v>84275</v>
          </cell>
          <cell r="I4263">
            <v>84275</v>
          </cell>
        </row>
        <row r="4264">
          <cell r="D4264" t="str">
            <v>AS Puerto Triunfo-143</v>
          </cell>
          <cell r="E4264" t="str">
            <v>Suministro e instalacion de Interruptor Tripolar de 3x20 A,  Tipo Enchufable</v>
          </cell>
          <cell r="F4264" t="str">
            <v>UN</v>
          </cell>
          <cell r="G4264">
            <v>1</v>
          </cell>
          <cell r="H4264">
            <v>84275</v>
          </cell>
          <cell r="I4264">
            <v>84275</v>
          </cell>
        </row>
        <row r="4265">
          <cell r="D4265" t="str">
            <v>AS Medellin Pedregal-125</v>
          </cell>
          <cell r="E4265" t="str">
            <v>Suministro e instalacion de Interruptor Tripolar de 3x20 A,  Tipo Enchufable</v>
          </cell>
          <cell r="F4265" t="str">
            <v>UN</v>
          </cell>
          <cell r="G4265">
            <v>1</v>
          </cell>
          <cell r="H4265">
            <v>84275</v>
          </cell>
          <cell r="I4265">
            <v>84275</v>
          </cell>
        </row>
        <row r="4266">
          <cell r="D4266" t="str">
            <v>IG Leticia-59</v>
          </cell>
          <cell r="E4266" t="str">
            <v>Suministro e instalacion de Interruptor Tripolar de 3x30 A,  Tipo Enchufable</v>
          </cell>
          <cell r="F4266" t="str">
            <v>UN</v>
          </cell>
          <cell r="G4266">
            <v>8</v>
          </cell>
          <cell r="H4266">
            <v>84275</v>
          </cell>
          <cell r="I4266">
            <v>674200</v>
          </cell>
        </row>
        <row r="4267">
          <cell r="D4267" t="str">
            <v>IG Medellin Bellavista-107</v>
          </cell>
          <cell r="E4267" t="str">
            <v>Suministro e instalacion de Interruptor Tripolar de 3x30 A,  Tipo Enchufable</v>
          </cell>
          <cell r="F4267" t="str">
            <v>un</v>
          </cell>
          <cell r="G4267">
            <v>15</v>
          </cell>
          <cell r="H4267">
            <v>84275</v>
          </cell>
          <cell r="I4267">
            <v>1264125</v>
          </cell>
        </row>
        <row r="4268">
          <cell r="D4268" t="str">
            <v>AS Barranquilla-148</v>
          </cell>
          <cell r="E4268" t="str">
            <v>Suministro e instalacion de Interruptor Tripolar de 3x30 A,  Tipo Enchufable</v>
          </cell>
          <cell r="F4268" t="str">
            <v>UN</v>
          </cell>
          <cell r="G4268">
            <v>4</v>
          </cell>
          <cell r="H4268">
            <v>84275</v>
          </cell>
          <cell r="I4268">
            <v>337100</v>
          </cell>
        </row>
        <row r="4269">
          <cell r="D4269" t="str">
            <v>IG Manizales EPMSC -40</v>
          </cell>
          <cell r="E4269" t="str">
            <v>Suministro e instalacion de Interruptor Tripolar de 3x40 A,  Tipo Enchufable</v>
          </cell>
          <cell r="F4269" t="str">
            <v>UN</v>
          </cell>
          <cell r="G4269">
            <v>1</v>
          </cell>
          <cell r="H4269">
            <v>84275</v>
          </cell>
          <cell r="I4269">
            <v>84275</v>
          </cell>
        </row>
        <row r="4270">
          <cell r="D4270" t="str">
            <v>AS Cucuta - Todos-83</v>
          </cell>
          <cell r="E4270" t="str">
            <v>Suministro e instalacion de Interruptor Tripolar de 3x40 A,  Tipo Enchufable</v>
          </cell>
          <cell r="F4270" t="str">
            <v>un</v>
          </cell>
          <cell r="G4270">
            <v>2</v>
          </cell>
          <cell r="H4270">
            <v>84275</v>
          </cell>
          <cell r="I4270">
            <v>168550</v>
          </cell>
        </row>
        <row r="4271">
          <cell r="D4271" t="str">
            <v>IG Manizales RM-104</v>
          </cell>
          <cell r="E4271" t="str">
            <v>Suministro e instalacion de Interruptor Tripolar de 3x50 A,  Tipo Enchufable</v>
          </cell>
          <cell r="F4271" t="str">
            <v>UN</v>
          </cell>
          <cell r="G4271">
            <v>1</v>
          </cell>
          <cell r="H4271">
            <v>38985</v>
          </cell>
          <cell r="I4271">
            <v>84275</v>
          </cell>
        </row>
        <row r="4272">
          <cell r="D4272" t="str">
            <v>IG Bogota La Modelo-201</v>
          </cell>
          <cell r="E4272" t="str">
            <v>Suministro e instalacion de Interruptor Tripolar de 3x50 A,  Tipo Enchufable</v>
          </cell>
          <cell r="F4272" t="str">
            <v>UN</v>
          </cell>
          <cell r="G4272">
            <v>6</v>
          </cell>
          <cell r="H4272">
            <v>84275</v>
          </cell>
          <cell r="I4272">
            <v>505650</v>
          </cell>
        </row>
        <row r="4273">
          <cell r="D4273" t="str">
            <v>IG Cartagena-129</v>
          </cell>
          <cell r="E4273" t="str">
            <v>Suministro e instalacion de Interruptor Tripolar de 3x50 A,  Tipo Enchufable</v>
          </cell>
          <cell r="F4273" t="str">
            <v>UN</v>
          </cell>
          <cell r="G4273">
            <v>1</v>
          </cell>
          <cell r="H4273">
            <v>84275</v>
          </cell>
          <cell r="I4273">
            <v>84275</v>
          </cell>
        </row>
        <row r="4274">
          <cell r="D4274" t="str">
            <v>AS Cartagena-151</v>
          </cell>
          <cell r="E4274" t="str">
            <v>Suministro e instalacion de Interruptor Tripolar de 3x50 A,  Tipo Enchufable</v>
          </cell>
          <cell r="F4274" t="str">
            <v>un</v>
          </cell>
          <cell r="G4274">
            <v>1</v>
          </cell>
          <cell r="H4274">
            <v>84275</v>
          </cell>
          <cell r="I4274">
            <v>84275</v>
          </cell>
        </row>
        <row r="4275">
          <cell r="D4275" t="str">
            <v>AS Bogota Picota-77</v>
          </cell>
          <cell r="E4275" t="str">
            <v>Suministro e instalacion de Interruptor Tripolar de 3x50 A,  Tipo Enchufable</v>
          </cell>
          <cell r="F4275" t="str">
            <v>UN</v>
          </cell>
          <cell r="G4275">
            <v>1</v>
          </cell>
          <cell r="H4275">
            <v>84275</v>
          </cell>
          <cell r="I4275">
            <v>84275</v>
          </cell>
        </row>
        <row r="4276">
          <cell r="D4276" t="str">
            <v>IG Medellin Bellavista-108</v>
          </cell>
          <cell r="E4276" t="str">
            <v>Suministro e instalacion de Interruptor Tripolar de 3x60 A,  Tipo Enchufable</v>
          </cell>
          <cell r="F4276" t="str">
            <v>un</v>
          </cell>
          <cell r="G4276">
            <v>8</v>
          </cell>
          <cell r="H4276">
            <v>84275</v>
          </cell>
          <cell r="I4276">
            <v>674200</v>
          </cell>
        </row>
        <row r="4277">
          <cell r="D4277" t="str">
            <v>AS Apartado-203</v>
          </cell>
          <cell r="E4277" t="str">
            <v>Suministro e instalacion de Interruptor Tripolar de 3x60 A,  Tipo Enchufable</v>
          </cell>
          <cell r="F4277" t="str">
            <v>UN</v>
          </cell>
          <cell r="G4277">
            <v>2</v>
          </cell>
          <cell r="H4277">
            <v>84275</v>
          </cell>
          <cell r="I4277">
            <v>168550</v>
          </cell>
        </row>
        <row r="4278">
          <cell r="D4278" t="str">
            <v>IG Chaparral-121</v>
          </cell>
          <cell r="E4278" t="str">
            <v>Suministro e instalacion de Interruptor Tripolar de 3x70 A,  Tipo Enchufable</v>
          </cell>
          <cell r="F4278" t="str">
            <v>UN</v>
          </cell>
          <cell r="G4278">
            <v>4</v>
          </cell>
          <cell r="H4278">
            <v>98560</v>
          </cell>
          <cell r="I4278">
            <v>394240</v>
          </cell>
        </row>
        <row r="4279">
          <cell r="D4279" t="str">
            <v>AS Sincelejo-87</v>
          </cell>
          <cell r="E4279" t="str">
            <v>Suministro e instalacion de Interruptor Tripolar de 3x70 A,  Tipo Enchufable</v>
          </cell>
          <cell r="F4279" t="str">
            <v>UN</v>
          </cell>
          <cell r="G4279">
            <v>2</v>
          </cell>
          <cell r="H4279">
            <v>98560</v>
          </cell>
          <cell r="I4279">
            <v>197120</v>
          </cell>
        </row>
        <row r="4280">
          <cell r="D4280" t="str">
            <v>AS Bogota Picota-219</v>
          </cell>
          <cell r="E4280" t="str">
            <v>Suministro e instalacion de Interruptor Tripolar de 3x70 A,  Tipo Enchufable</v>
          </cell>
          <cell r="F4280" t="str">
            <v>UN</v>
          </cell>
          <cell r="G4280">
            <v>1</v>
          </cell>
          <cell r="H4280">
            <v>98560</v>
          </cell>
          <cell r="I4280">
            <v>98560</v>
          </cell>
        </row>
        <row r="4281">
          <cell r="D4281" t="str">
            <v>AS Apartado-204</v>
          </cell>
          <cell r="E4281" t="str">
            <v>Suministro e instalacion de Interruptor Tripolar de 3x70 A,  Tipo Enchufable</v>
          </cell>
          <cell r="F4281" t="str">
            <v>UN</v>
          </cell>
          <cell r="G4281">
            <v>3</v>
          </cell>
          <cell r="H4281">
            <v>98560</v>
          </cell>
          <cell r="I4281">
            <v>295680</v>
          </cell>
        </row>
        <row r="4282">
          <cell r="D4282" t="str">
            <v>IG Tumaco-180</v>
          </cell>
          <cell r="E4282" t="str">
            <v>Suministro e instalacion de Interruptor Tripolar de 3x90 A,  Tipo Enchufable</v>
          </cell>
          <cell r="F4282" t="str">
            <v>UN</v>
          </cell>
          <cell r="G4282">
            <v>2</v>
          </cell>
          <cell r="H4282">
            <v>98560</v>
          </cell>
          <cell r="I4282">
            <v>197120</v>
          </cell>
        </row>
        <row r="4283">
          <cell r="D4283" t="str">
            <v>AS Cucuta - Todos-153</v>
          </cell>
          <cell r="E4283" t="str">
            <v>Suministro e instalación de lámina de aglomerado PVC e.=5mm para recubrimiento de hojas de puertas, instalado con tornillos avellanados para lograr superficie sin protuberancias, retardante al fuego y resistente al agua, anti-corrosión, con protección anti-envejecimiento, del tipo suministrado por MAUDASA o equivalente de igual calidad o superior</v>
          </cell>
          <cell r="F4283" t="str">
            <v>m2</v>
          </cell>
          <cell r="G4283">
            <v>12.8</v>
          </cell>
          <cell r="H4283">
            <v>34850</v>
          </cell>
          <cell r="I4283">
            <v>446080</v>
          </cell>
        </row>
        <row r="4284">
          <cell r="D4284" t="str">
            <v>IG Yopal-64</v>
          </cell>
          <cell r="E4284" t="str">
            <v>Suministro e instalación de los accesorios de conexión para push existente de orinal antivandalico, contemplando el tubo de acero inoxidable, sus empaques, racores y relacionados para su correcta instalación. Incluye la demolición menor necesaria para la instalación, NO incluye la válvula, ni escudos, ni botones, ni ningun otro relacionado</v>
          </cell>
          <cell r="F4284" t="str">
            <v>un</v>
          </cell>
          <cell r="G4284">
            <v>50</v>
          </cell>
          <cell r="H4284">
            <v>48640</v>
          </cell>
          <cell r="I4284">
            <v>2432000</v>
          </cell>
        </row>
        <row r="4285">
          <cell r="D4285" t="str">
            <v>IG Cartagena-123</v>
          </cell>
          <cell r="E4285" t="str">
            <v>Suministro e instalacion de luminaria fluorescente compacta para incrustar tipo bala, 2 x 26W</v>
          </cell>
          <cell r="F4285" t="str">
            <v>UN</v>
          </cell>
          <cell r="G4285">
            <v>25</v>
          </cell>
          <cell r="H4285">
            <v>139595</v>
          </cell>
          <cell r="I4285">
            <v>3489875</v>
          </cell>
        </row>
        <row r="4286">
          <cell r="D4286" t="str">
            <v>IG Medellin Pedregal-157</v>
          </cell>
          <cell r="E4286"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86" t="str">
            <v>UN</v>
          </cell>
          <cell r="G4286">
            <v>59</v>
          </cell>
          <cell r="H4286">
            <v>59020</v>
          </cell>
          <cell r="I4286">
            <v>3482180</v>
          </cell>
        </row>
        <row r="4287">
          <cell r="D4287" t="str">
            <v>IG Itagui-147</v>
          </cell>
          <cell r="E4287"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87" t="str">
            <v>UN</v>
          </cell>
          <cell r="G4287">
            <v>100</v>
          </cell>
          <cell r="H4287">
            <v>59020</v>
          </cell>
          <cell r="I4287">
            <v>5902000</v>
          </cell>
        </row>
        <row r="4288">
          <cell r="D4288" t="str">
            <v>IG Apartado-93</v>
          </cell>
          <cell r="E4288"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88" t="str">
            <v>UN</v>
          </cell>
          <cell r="G4288">
            <v>168</v>
          </cell>
          <cell r="H4288">
            <v>59020</v>
          </cell>
          <cell r="I4288">
            <v>9915360</v>
          </cell>
        </row>
        <row r="4289">
          <cell r="D4289" t="str">
            <v>IG Medellin Bellavista-102</v>
          </cell>
          <cell r="E4289"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89" t="str">
            <v>un</v>
          </cell>
          <cell r="G4289">
            <v>80</v>
          </cell>
          <cell r="H4289">
            <v>59020</v>
          </cell>
          <cell r="I4289">
            <v>4721600</v>
          </cell>
        </row>
        <row r="4290">
          <cell r="D4290" t="str">
            <v>IG Bogota la Picota-93</v>
          </cell>
          <cell r="E4290"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0" t="str">
            <v>un</v>
          </cell>
          <cell r="G4290">
            <v>60</v>
          </cell>
          <cell r="H4290">
            <v>59020</v>
          </cell>
          <cell r="I4290">
            <v>3541200</v>
          </cell>
        </row>
        <row r="4291">
          <cell r="D4291" t="str">
            <v>IG Magangue-110</v>
          </cell>
          <cell r="E4291"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1" t="str">
            <v>UN</v>
          </cell>
          <cell r="G4291">
            <v>15</v>
          </cell>
          <cell r="H4291">
            <v>59020</v>
          </cell>
          <cell r="I4291">
            <v>885300</v>
          </cell>
        </row>
        <row r="4292">
          <cell r="D4292" t="str">
            <v>IG Pitalito-93</v>
          </cell>
          <cell r="E4292"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2" t="str">
            <v>UN</v>
          </cell>
          <cell r="G4292">
            <v>100</v>
          </cell>
          <cell r="H4292">
            <v>59020</v>
          </cell>
          <cell r="I4292">
            <v>5902000</v>
          </cell>
        </row>
        <row r="4293">
          <cell r="D4293" t="str">
            <v>IG Neiva-79</v>
          </cell>
          <cell r="E4293"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3" t="str">
            <v>UN</v>
          </cell>
          <cell r="G4293">
            <v>10</v>
          </cell>
          <cell r="H4293">
            <v>59020</v>
          </cell>
          <cell r="I4293">
            <v>590200</v>
          </cell>
        </row>
        <row r="4294">
          <cell r="D4294" t="str">
            <v>IG Garzon-51</v>
          </cell>
          <cell r="E4294"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4" t="str">
            <v>UN</v>
          </cell>
          <cell r="G4294">
            <v>1</v>
          </cell>
          <cell r="H4294">
            <v>59020</v>
          </cell>
          <cell r="I4294">
            <v>59020</v>
          </cell>
        </row>
        <row r="4295">
          <cell r="D4295" t="str">
            <v>IG Tumaco-170</v>
          </cell>
          <cell r="E4295"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5" t="str">
            <v>UN</v>
          </cell>
          <cell r="G4295">
            <v>450</v>
          </cell>
          <cell r="H4295">
            <v>59020</v>
          </cell>
          <cell r="I4295">
            <v>26559000</v>
          </cell>
        </row>
        <row r="4296">
          <cell r="D4296" t="str">
            <v>IG Corozal-127</v>
          </cell>
          <cell r="E4296"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6" t="str">
            <v>UN</v>
          </cell>
          <cell r="G4296">
            <v>60</v>
          </cell>
          <cell r="H4296">
            <v>59020</v>
          </cell>
          <cell r="I4296">
            <v>3541200</v>
          </cell>
        </row>
        <row r="4297">
          <cell r="D4297" t="str">
            <v>IG Aguachica-139</v>
          </cell>
          <cell r="E4297"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7" t="str">
            <v>UN</v>
          </cell>
          <cell r="G4297">
            <v>15</v>
          </cell>
          <cell r="H4297">
            <v>59020</v>
          </cell>
          <cell r="I4297">
            <v>885300</v>
          </cell>
        </row>
        <row r="4298">
          <cell r="D4298" t="str">
            <v>IG Santa Rosa -144</v>
          </cell>
          <cell r="E4298"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8" t="str">
            <v>un</v>
          </cell>
          <cell r="G4298">
            <v>60</v>
          </cell>
          <cell r="H4298">
            <v>59020</v>
          </cell>
          <cell r="I4298">
            <v>3541200</v>
          </cell>
        </row>
        <row r="4299">
          <cell r="D4299" t="str">
            <v>IG Tunja-221</v>
          </cell>
          <cell r="E4299"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299" t="str">
            <v>un</v>
          </cell>
          <cell r="G4299">
            <v>65</v>
          </cell>
          <cell r="H4299">
            <v>59020</v>
          </cell>
          <cell r="I4299">
            <v>3836300</v>
          </cell>
        </row>
        <row r="4300">
          <cell r="D4300" t="str">
            <v xml:space="preserve"> AS Medellin Bellavista-164</v>
          </cell>
          <cell r="E4300"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0" t="str">
            <v>UN</v>
          </cell>
          <cell r="G4300">
            <v>40</v>
          </cell>
          <cell r="H4300">
            <v>59020</v>
          </cell>
          <cell r="I4300">
            <v>2360800</v>
          </cell>
        </row>
        <row r="4301">
          <cell r="D4301" t="str">
            <v>AS Itagui-160</v>
          </cell>
          <cell r="E4301"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1" t="str">
            <v>UN</v>
          </cell>
          <cell r="G4301">
            <v>12</v>
          </cell>
          <cell r="H4301">
            <v>59020</v>
          </cell>
          <cell r="I4301">
            <v>708240</v>
          </cell>
        </row>
        <row r="4302">
          <cell r="D4302" t="str">
            <v>AS Puerto Triunfo-136</v>
          </cell>
          <cell r="E4302"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2" t="str">
            <v>UN</v>
          </cell>
          <cell r="G4302">
            <v>12</v>
          </cell>
          <cell r="H4302">
            <v>59020</v>
          </cell>
          <cell r="I4302">
            <v>708240</v>
          </cell>
        </row>
        <row r="4303">
          <cell r="D4303" t="str">
            <v>AS Medellin Pedregal-118</v>
          </cell>
          <cell r="E4303"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3" t="str">
            <v>UN</v>
          </cell>
          <cell r="G4303">
            <v>12</v>
          </cell>
          <cell r="H4303">
            <v>59020</v>
          </cell>
          <cell r="I4303">
            <v>708240</v>
          </cell>
        </row>
        <row r="4304">
          <cell r="D4304" t="str">
            <v>AS Barranquilla-141</v>
          </cell>
          <cell r="E4304"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4" t="str">
            <v>UN</v>
          </cell>
          <cell r="G4304">
            <v>8</v>
          </cell>
          <cell r="H4304">
            <v>59020</v>
          </cell>
          <cell r="I4304">
            <v>472160</v>
          </cell>
        </row>
        <row r="4305">
          <cell r="D4305" t="str">
            <v>AS Acacias-596</v>
          </cell>
          <cell r="E4305"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5" t="str">
            <v>UN</v>
          </cell>
          <cell r="G4305">
            <v>15</v>
          </cell>
          <cell r="H4305">
            <v>59020</v>
          </cell>
          <cell r="I4305">
            <v>885300</v>
          </cell>
        </row>
        <row r="4306">
          <cell r="D4306" t="str">
            <v>AS Acacias-731</v>
          </cell>
          <cell r="E4306"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6" t="str">
            <v>UN</v>
          </cell>
          <cell r="G4306">
            <v>3</v>
          </cell>
          <cell r="H4306">
            <v>59020</v>
          </cell>
          <cell r="I4306">
            <v>177060</v>
          </cell>
        </row>
        <row r="4307">
          <cell r="D4307" t="str">
            <v>AS Acacias-797</v>
          </cell>
          <cell r="E4307"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7" t="str">
            <v>UN</v>
          </cell>
          <cell r="G4307">
            <v>3</v>
          </cell>
          <cell r="H4307">
            <v>59020</v>
          </cell>
          <cell r="I4307">
            <v>177060</v>
          </cell>
        </row>
        <row r="4308">
          <cell r="D4308" t="str">
            <v>AS Sincelejo-96</v>
          </cell>
          <cell r="E4308"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8" t="str">
            <v>UN</v>
          </cell>
          <cell r="G4308">
            <v>4</v>
          </cell>
          <cell r="H4308">
            <v>59020</v>
          </cell>
          <cell r="I4308">
            <v>236080</v>
          </cell>
        </row>
        <row r="4309">
          <cell r="D4309" t="str">
            <v>AS Bucaramanga-174</v>
          </cell>
          <cell r="E4309"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09" t="str">
            <v>UN</v>
          </cell>
          <cell r="G4309">
            <v>30</v>
          </cell>
          <cell r="H4309">
            <v>59020</v>
          </cell>
          <cell r="I4309">
            <v>1770600</v>
          </cell>
        </row>
        <row r="4310">
          <cell r="D4310" t="str">
            <v>AS Bogota Area Sanidad-31</v>
          </cell>
          <cell r="E4310"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10" t="str">
            <v>UN</v>
          </cell>
          <cell r="G4310">
            <v>10</v>
          </cell>
          <cell r="H4310">
            <v>59020</v>
          </cell>
          <cell r="I4310">
            <v>590200</v>
          </cell>
        </row>
        <row r="4311">
          <cell r="D4311" t="str">
            <v>AS Bogota Buen Pastor-321</v>
          </cell>
          <cell r="E4311"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11" t="str">
            <v>UN</v>
          </cell>
          <cell r="G4311">
            <v>18</v>
          </cell>
          <cell r="H4311">
            <v>59020</v>
          </cell>
          <cell r="I4311">
            <v>1062360</v>
          </cell>
        </row>
        <row r="4312">
          <cell r="D4312" t="str">
            <v>AS Apartado-199</v>
          </cell>
          <cell r="E4312" t="str">
            <v>Suministro e Instalación de luminaria Tipo Fluorescente E27, se realizan en 2 No.12 AWG + 1No. 14 desnudo, Incluye ductería PVC regateada por pared y/o canaleta tipo click asegurada con chazo a techo cuando aplique, conductor, roseta,  apliques eléctricos, luminaria ahorradora de energía 25W Tipo Philips  y Todos los Accesorios y Actividades para su Correcto Funcionamiento.</v>
          </cell>
          <cell r="F4312" t="str">
            <v>UN</v>
          </cell>
          <cell r="G4312">
            <v>35</v>
          </cell>
          <cell r="H4312">
            <v>59020</v>
          </cell>
          <cell r="I4312">
            <v>2065700</v>
          </cell>
        </row>
        <row r="4313">
          <cell r="D4313" t="str">
            <v>IG Manizales RM-99</v>
          </cell>
          <cell r="E4313" t="str">
            <v>Suministro e Instalación de luminaria Tipo Fluorescente E27, se realizan en 2 No.12 AWG + 1No. 14 desnudo, Incluye ductería PVC regateada por pared, conductor, roseta,  apliques eléctricos, luminaria ahorradora de energía 25W Tipo Philips  y Todos los Accesorios y Actividades para su Correcto Funcionamiento.</v>
          </cell>
          <cell r="F4313" t="str">
            <v>UN</v>
          </cell>
          <cell r="G4313">
            <v>2</v>
          </cell>
          <cell r="H4313">
            <v>29501</v>
          </cell>
          <cell r="I4313">
            <v>118040</v>
          </cell>
        </row>
        <row r="4314">
          <cell r="D4314" t="str">
            <v>IG Manizales EPMSC -35</v>
          </cell>
          <cell r="E4314" t="str">
            <v>Suministro e Instalación de luminaria Tipo Fluorescente E27, se realizan en 2 No.12 AWG + 1No. 14 desnudo, Incluye ductería PVC regateada por pared, conductor, roseta, apliques eléctricos, luminaria ahorradora de energía 25W Tipo Philips  y Todos los Accesorios y Actividades para su Correcto Funcionamiento.</v>
          </cell>
          <cell r="F4314" t="str">
            <v>UN</v>
          </cell>
          <cell r="G4314">
            <v>3</v>
          </cell>
          <cell r="H4314">
            <v>59020</v>
          </cell>
          <cell r="I4314">
            <v>177060</v>
          </cell>
        </row>
        <row r="4315">
          <cell r="D4315" t="str">
            <v>AS Cartagena-160</v>
          </cell>
          <cell r="E4315" t="str">
            <v>Suministro e Instalación de luminaria Tipo Fluorescente E27, se realizan en 2 No.12 AWG + 1No. 14 desnudo, Incluye ductería PVC regateada por pared, conductor, roseta, apliques eléctricos, luminaria ahorradora de energía 25W Tipo Philips  y Todos los Accesorios y Actividades para su Correcto Funcionamiento.</v>
          </cell>
          <cell r="F4315" t="str">
            <v>un</v>
          </cell>
          <cell r="G4315">
            <v>20</v>
          </cell>
          <cell r="H4315">
            <v>59020</v>
          </cell>
          <cell r="I4315">
            <v>1180400</v>
          </cell>
        </row>
        <row r="4316">
          <cell r="D4316" t="str">
            <v>IG Chaparral-111</v>
          </cell>
          <cell r="E4316" t="str">
            <v>Suministro e Instalación de luminaria Tipo Fluorescente E27. Se realizan en 2 No.12 AWG con tubo EMT 3/4" asegurado con abrazadera de chazo. Incluye cajas, rosetas, luminaria ahorradora de energia 25W tipo Phillips, rejilla antirrobo y todos los accesorios y actividades para su correcto funcionamiento.</v>
          </cell>
          <cell r="F4316" t="str">
            <v>un</v>
          </cell>
          <cell r="G4316">
            <v>35</v>
          </cell>
          <cell r="H4316">
            <v>50443</v>
          </cell>
          <cell r="I4316">
            <v>1765505</v>
          </cell>
        </row>
        <row r="4317">
          <cell r="D4317" t="str">
            <v>IG Medellin Pedregal-159</v>
          </cell>
          <cell r="E4317" t="str">
            <v>Suministro e Instalación de luminaria Tipo Metal Halide de 250 W. Incluye balasto, bombilla, conectores, socket, Conductor, Tubería y Todos los Elementos, Accesorios y Actividades para su Correcto Funcionamiento.</v>
          </cell>
          <cell r="F4317" t="str">
            <v>UN</v>
          </cell>
          <cell r="G4317">
            <v>42</v>
          </cell>
          <cell r="H4317">
            <v>592234</v>
          </cell>
          <cell r="I4317">
            <v>24873828</v>
          </cell>
        </row>
        <row r="4318">
          <cell r="D4318" t="str">
            <v>IG Tumaco-171</v>
          </cell>
          <cell r="E4318" t="str">
            <v>Suministro e Instalación de luminaria Tipo Metal Halide de 250 W. Incluye balasto, bombilla, conectores, socket, Conductor, Tubería y Todos los Elementos, Accesorios y Actividades para su Correcto Funcionamiento.</v>
          </cell>
          <cell r="F4318" t="str">
            <v>UN</v>
          </cell>
          <cell r="G4318">
            <v>12</v>
          </cell>
          <cell r="H4318">
            <v>592234</v>
          </cell>
          <cell r="I4318">
            <v>7106808</v>
          </cell>
        </row>
        <row r="4319">
          <cell r="D4319" t="str">
            <v>IG Tunja-222</v>
          </cell>
          <cell r="E4319" t="str">
            <v>Suministro e Instalación de luminaria Tipo Metal Halide de 250 W. Incluye balasto, bombilla, conectores, socket, Conductor, Tubería y Todos los Elementos, Accesorios y Actividades para su Correcto Funcionamiento.</v>
          </cell>
          <cell r="F4319" t="str">
            <v>un</v>
          </cell>
          <cell r="G4319">
            <v>11</v>
          </cell>
          <cell r="H4319">
            <v>592234</v>
          </cell>
          <cell r="I4319">
            <v>6514574</v>
          </cell>
        </row>
        <row r="4320">
          <cell r="D4320" t="str">
            <v xml:space="preserve"> AS Medellin Bellavista-165</v>
          </cell>
          <cell r="E4320" t="str">
            <v>Suministro e Instalación de luminaria Tipo Metal Halide de 250 W. Incluye balasto, bombilla, conectores, socket, Conductor, Tubería y Todos los Elementos, Accesorios y Actividades para su Correcto Funcionamiento.</v>
          </cell>
          <cell r="F4320" t="str">
            <v>UN</v>
          </cell>
          <cell r="G4320">
            <v>40</v>
          </cell>
          <cell r="H4320">
            <v>592234</v>
          </cell>
          <cell r="I4320">
            <v>23689360</v>
          </cell>
        </row>
        <row r="4321">
          <cell r="D4321" t="str">
            <v>AS Itagui-161</v>
          </cell>
          <cell r="E4321" t="str">
            <v>Suministro e Instalación de luminaria Tipo Metal Halide de 250 W. Incluye balasto, bombilla, conectores, socket, Conductor, Tubería y Todos los Elementos, Accesorios y Actividades para su Correcto Funcionamiento.</v>
          </cell>
          <cell r="F4321" t="str">
            <v>UN</v>
          </cell>
          <cell r="G4321">
            <v>10</v>
          </cell>
          <cell r="H4321">
            <v>592234</v>
          </cell>
          <cell r="I4321">
            <v>5922340</v>
          </cell>
        </row>
        <row r="4322">
          <cell r="D4322" t="str">
            <v>AS Puerto Triunfo-137</v>
          </cell>
          <cell r="E4322" t="str">
            <v>Suministro e Instalación de luminaria Tipo Metal Halide de 250 W. Incluye balasto, bombilla, conectores, socket, Conductor, Tubería y Todos los Elementos, Accesorios y Actividades para su Correcto Funcionamiento.</v>
          </cell>
          <cell r="F4322" t="str">
            <v>UN</v>
          </cell>
          <cell r="G4322">
            <v>10</v>
          </cell>
          <cell r="H4322">
            <v>592234</v>
          </cell>
          <cell r="I4322">
            <v>5922340</v>
          </cell>
        </row>
        <row r="4323">
          <cell r="D4323" t="str">
            <v>AS Medellin Pedregal-119</v>
          </cell>
          <cell r="E4323" t="str">
            <v>Suministro e Instalación de luminaria Tipo Metal Halide de 250 W. Incluye balasto, bombilla, conectores, socket, Conductor, Tubería y Todos los Elementos, Accesorios y Actividades para su Correcto Funcionamiento.</v>
          </cell>
          <cell r="F4323" t="str">
            <v>UN</v>
          </cell>
          <cell r="G4323">
            <v>10</v>
          </cell>
          <cell r="H4323">
            <v>592234</v>
          </cell>
          <cell r="I4323">
            <v>5922340</v>
          </cell>
        </row>
        <row r="4324">
          <cell r="D4324" t="str">
            <v>IG Apartado-95</v>
          </cell>
          <cell r="E4324"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4" t="str">
            <v>UN</v>
          </cell>
          <cell r="G4324">
            <v>25</v>
          </cell>
          <cell r="H4324">
            <v>99960</v>
          </cell>
          <cell r="I4324">
            <v>2499000</v>
          </cell>
        </row>
        <row r="4325">
          <cell r="D4325" t="str">
            <v>IG Tumaco-174</v>
          </cell>
          <cell r="E4325"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5" t="str">
            <v>UN</v>
          </cell>
          <cell r="G4325">
            <v>40</v>
          </cell>
          <cell r="H4325">
            <v>99960</v>
          </cell>
          <cell r="I4325">
            <v>3998400</v>
          </cell>
        </row>
        <row r="4326">
          <cell r="D4326" t="str">
            <v>IG Corozal-129</v>
          </cell>
          <cell r="E4326"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6" t="str">
            <v>UN</v>
          </cell>
          <cell r="G4326">
            <v>30</v>
          </cell>
          <cell r="H4326">
            <v>99960</v>
          </cell>
          <cell r="I4326">
            <v>2998800</v>
          </cell>
        </row>
        <row r="4327">
          <cell r="D4327" t="str">
            <v>IG Chaparral-114</v>
          </cell>
          <cell r="E4327"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7" t="str">
            <v>un</v>
          </cell>
          <cell r="G4327">
            <v>30</v>
          </cell>
          <cell r="H4327">
            <v>99960</v>
          </cell>
          <cell r="I4327">
            <v>2998800</v>
          </cell>
        </row>
        <row r="4328">
          <cell r="D4328" t="str">
            <v>IG Tunja-224</v>
          </cell>
          <cell r="E4328"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8" t="str">
            <v>un</v>
          </cell>
          <cell r="G4328">
            <v>10</v>
          </cell>
          <cell r="H4328">
            <v>99960</v>
          </cell>
          <cell r="I4328">
            <v>999600</v>
          </cell>
        </row>
        <row r="4329">
          <cell r="D4329" t="str">
            <v>AS Acacias-459</v>
          </cell>
          <cell r="E4329"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29" t="str">
            <v>UN</v>
          </cell>
          <cell r="G4329">
            <v>3</v>
          </cell>
          <cell r="H4329">
            <v>99960</v>
          </cell>
          <cell r="I4329">
            <v>299880</v>
          </cell>
        </row>
        <row r="4330">
          <cell r="D4330" t="str">
            <v>AS Bogota Area Sanidad-32</v>
          </cell>
          <cell r="E4330"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30" t="str">
            <v>UN</v>
          </cell>
          <cell r="G4330">
            <v>15</v>
          </cell>
          <cell r="H4330">
            <v>99960</v>
          </cell>
          <cell r="I4330">
            <v>1499400</v>
          </cell>
        </row>
        <row r="4331">
          <cell r="D4331" t="str">
            <v>AS Bogota Salud Mental-214</v>
          </cell>
          <cell r="E4331"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31" t="str">
            <v>un</v>
          </cell>
          <cell r="G4331">
            <v>123</v>
          </cell>
          <cell r="H4331">
            <v>99960</v>
          </cell>
          <cell r="I4331">
            <v>12295080</v>
          </cell>
        </row>
        <row r="4332">
          <cell r="D4332" t="str">
            <v>AS Tumaco-216</v>
          </cell>
          <cell r="E4332" t="str">
            <v>Suministro e Instalación de luminaria Tipo tortuga para areas exteriores y pasillos incluye: bombillo Fluorescente E27, carcasa la conexion  Se realiza en 2 No.12 AWG con tubo EMT 3/4" asegurado con abrazadera de chazo. Incluye cajas, rosetas, luminaria ahorradora de energia 25W, rejilla antirrobo y todos los accesorios y actividades para su correcto funcionamiento.</v>
          </cell>
          <cell r="F4332" t="str">
            <v>UN</v>
          </cell>
          <cell r="G4332">
            <v>16</v>
          </cell>
          <cell r="H4332">
            <v>99960</v>
          </cell>
          <cell r="I4332">
            <v>1599360</v>
          </cell>
        </row>
        <row r="4333">
          <cell r="D4333" t="str">
            <v>IG Bogota la Picota-96</v>
          </cell>
          <cell r="E4333" t="str">
            <v>Suministro e Instalación de luminarias slim Tipo 2x32W (120x30cm),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3" t="str">
            <v>un</v>
          </cell>
          <cell r="G4333">
            <v>80</v>
          </cell>
          <cell r="H4333">
            <v>209186</v>
          </cell>
          <cell r="I4333">
            <v>16734880</v>
          </cell>
        </row>
        <row r="4334">
          <cell r="D4334" t="str">
            <v>IG Valledupar-196</v>
          </cell>
          <cell r="E4334" t="str">
            <v>Suministro e Instalación de luminarias slim Tipo 2x32W (120x30cm),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4" t="str">
            <v>UN</v>
          </cell>
          <cell r="G4334">
            <v>88</v>
          </cell>
          <cell r="H4334">
            <v>209186</v>
          </cell>
          <cell r="I4334">
            <v>18408368</v>
          </cell>
        </row>
        <row r="4335">
          <cell r="D4335" t="str">
            <v>IG Pitalito-92</v>
          </cell>
          <cell r="E4335" t="str">
            <v>Suministro e Instalación de luminarias slim Tipo 2x32W (120x30cm),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5" t="str">
            <v>UN</v>
          </cell>
          <cell r="G4335">
            <v>5</v>
          </cell>
          <cell r="H4335">
            <v>209186</v>
          </cell>
          <cell r="I4335">
            <v>1045930</v>
          </cell>
        </row>
        <row r="4336">
          <cell r="D4336" t="str">
            <v>AS Sincelejo-95</v>
          </cell>
          <cell r="E4336" t="str">
            <v>Suministro e Instalación de luminarias slim Tipo 2x32W (120x30cm),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6" t="str">
            <v>UN</v>
          </cell>
          <cell r="G4336">
            <v>39</v>
          </cell>
          <cell r="H4336">
            <v>209186</v>
          </cell>
          <cell r="I4336">
            <v>8158254</v>
          </cell>
        </row>
        <row r="4337">
          <cell r="D4337" t="str">
            <v>IG Pitalito-91</v>
          </cell>
          <cell r="E4337" t="str">
            <v>Suministro e Instalación de luminarias slim Tipo 4x17W (60x60cm),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7" t="str">
            <v>UN</v>
          </cell>
          <cell r="G4337">
            <v>8</v>
          </cell>
          <cell r="H4337">
            <v>215330</v>
          </cell>
          <cell r="I4337">
            <v>1722640</v>
          </cell>
        </row>
        <row r="4338">
          <cell r="D4338" t="str">
            <v>IG Garzon-50</v>
          </cell>
          <cell r="E4338" t="str">
            <v>Suministro e Instalación de luminarias slim Tipo 4x17W (60x60cm),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8" t="str">
            <v>UN</v>
          </cell>
          <cell r="G4338">
            <v>8</v>
          </cell>
          <cell r="H4338">
            <v>215330</v>
          </cell>
          <cell r="I4338">
            <v>1722640</v>
          </cell>
        </row>
        <row r="4339">
          <cell r="D4339" t="str">
            <v>AS Bogota Buen Pastor-320</v>
          </cell>
          <cell r="E4339" t="str">
            <v>Suministro e Instalación de luminarias slim Tipo 4x17W (60x60cm), con rejilla especular de 16 celdas, Incluye ductería PVC, Conductor, mueble, sockets, balasto T8 con garantía superior a 2 años, Tubos, apliques eléctricos, Tomas y clavija de 15A, cable encauchetado de 3x16 AWG  y Todos los Accesorios y Actividades para su Correcto Funcionamiento.</v>
          </cell>
          <cell r="F4339" t="str">
            <v>UN</v>
          </cell>
          <cell r="G4339">
            <v>40</v>
          </cell>
          <cell r="H4339">
            <v>215330</v>
          </cell>
          <cell r="I4339">
            <v>8613200</v>
          </cell>
        </row>
        <row r="4340">
          <cell r="D4340" t="str">
            <v>AS Acacias-74</v>
          </cell>
          <cell r="E4340" t="str">
            <v>Suministro e Instalación de luminarias tipo CENIT SYLVANIA. Luminaria industrial para descolgar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guayas de suspensión y Todos los Accesorios y Actividades para su Correcto Funcionamiento. Altura de suspensión de 3m</v>
          </cell>
          <cell r="F4340" t="str">
            <v>UN</v>
          </cell>
          <cell r="G4340">
            <v>12</v>
          </cell>
          <cell r="H4340">
            <v>452059</v>
          </cell>
          <cell r="I4340">
            <v>5424708</v>
          </cell>
        </row>
        <row r="4341">
          <cell r="D4341" t="str">
            <v>AS Tumaco-214</v>
          </cell>
          <cell r="E4341" t="str">
            <v>Suministro e Instalación de luminarias tipo CENIT SYLVANIA. Luminaria industrial para descolgar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guayas de suspensión y Todos los Accesorios y Actividades para su Correcto Funcionamiento. Altura de suspensión de 3m</v>
          </cell>
          <cell r="F4341" t="str">
            <v>UN</v>
          </cell>
          <cell r="G4341">
            <v>10</v>
          </cell>
          <cell r="H4341">
            <v>452059</v>
          </cell>
          <cell r="I4341">
            <v>4520590</v>
          </cell>
        </row>
        <row r="4342">
          <cell r="D4342" t="str">
            <v>AS Apartado-197</v>
          </cell>
          <cell r="E4342" t="str">
            <v>Suministro e Instalación de luminarias tipo CENIT SYLVANIA. Luminaria industrial para descolgar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guayas de suspensión y Todos los Accesorios y Actividades para su Correcto Funcionamiento. Altura de suspensión de 3m</v>
          </cell>
          <cell r="F4342" t="str">
            <v>UN</v>
          </cell>
          <cell r="G4342">
            <v>20</v>
          </cell>
          <cell r="H4342">
            <v>452059</v>
          </cell>
          <cell r="I4342">
            <v>9041180</v>
          </cell>
        </row>
        <row r="4343">
          <cell r="D4343" t="str">
            <v>AS Acacias-73</v>
          </cell>
          <cell r="E4343" t="str">
            <v>Suministro e Instalación de luminarias tipo CENIT SYLVANIA. Luminaria industrial para sobreponer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y Todos los Accesorios y Actividades para su Correcto Funcionamiento.</v>
          </cell>
          <cell r="F4343" t="str">
            <v>UN</v>
          </cell>
          <cell r="G4343">
            <v>45</v>
          </cell>
          <cell r="H4343">
            <v>427590</v>
          </cell>
          <cell r="I4343">
            <v>19241550</v>
          </cell>
        </row>
        <row r="4344">
          <cell r="D4344" t="str">
            <v>AS Tumaco-215</v>
          </cell>
          <cell r="E4344" t="str">
            <v>Suministro e Instalación de luminarias tipo CENIT SYLVANIA. Luminaria industrial para sobreponer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y Todos los Accesorios y Actividades para su Correcto Funcionamiento.</v>
          </cell>
          <cell r="F4344" t="str">
            <v>UN</v>
          </cell>
          <cell r="G4344">
            <v>60</v>
          </cell>
          <cell r="H4344">
            <v>427590</v>
          </cell>
          <cell r="I4344">
            <v>25655400</v>
          </cell>
        </row>
        <row r="4345">
          <cell r="D4345" t="str">
            <v>AS Apartado-198</v>
          </cell>
          <cell r="E4345" t="str">
            <v>Suministro e Instalación de luminarias tipo CENIT SYLVANIA. Luminaria industrial para sobreponer 4x54W T5 120-277V alta luminosidad, con reflector de aluminio de alto desempeño, sin acrílico, Incluye salida con ductería PVC 1/2", Conductor, mueble, sockets, balastro electrónico rápido con garantía superior a 2 años, Tubos, apliques eléctricos, Tomas y clavija de 15A, cable encauchetado de 3x16 AWG y Todos los Accesorios y Actividades para su Correcto Funcionamiento.</v>
          </cell>
          <cell r="F4345" t="str">
            <v>UN</v>
          </cell>
          <cell r="G4345">
            <v>43</v>
          </cell>
          <cell r="H4345">
            <v>427590</v>
          </cell>
          <cell r="I4345">
            <v>18386370</v>
          </cell>
        </row>
        <row r="4346">
          <cell r="D4346" t="str">
            <v>AS Apartado-223</v>
          </cell>
          <cell r="E4346" t="str">
            <v xml:space="preserve">Suministro e instalación de Malla de puesta a Tierra. Incluye  seis varillas de cu/cu de 2.4 m, Cable de cobre desnudo 2/0, suelo artificial, soldadura exotérmica, Caja de inspección y certificación de medición de variables Eléctricas. </v>
          </cell>
          <cell r="F4346" t="str">
            <v>UN</v>
          </cell>
          <cell r="G4346">
            <v>1</v>
          </cell>
          <cell r="H4346">
            <v>3598392</v>
          </cell>
          <cell r="I4346">
            <v>3598392</v>
          </cell>
        </row>
        <row r="4347">
          <cell r="D4347" t="str">
            <v>IG Apartado-115</v>
          </cell>
          <cell r="E4347" t="str">
            <v xml:space="preserve">Suministro e instalación de Malla de puesta a Tierra. Incluye  tres varillas de cu/cu de 2.4 m, Cable de cobre desnudo 2/0, suelo artificial, soldadura exotérmica, Caja de inspección y certificación de medición de variables Eléctricas. </v>
          </cell>
          <cell r="F4347" t="str">
            <v>UN</v>
          </cell>
          <cell r="G4347">
            <v>1</v>
          </cell>
          <cell r="H4347">
            <v>2407849</v>
          </cell>
          <cell r="I4347">
            <v>2407849</v>
          </cell>
        </row>
        <row r="4348">
          <cell r="D4348" t="str">
            <v>IG Magangue-135</v>
          </cell>
          <cell r="E4348" t="str">
            <v xml:space="preserve">Suministro e instalación de Malla de puesta a Tierra. Incluye  tres varillas de cu/cu de 2.4 m, Cable de cobre desnudo 2/0, suelo artificial, soldadura exotérmica, Caja de inspección y certificación de medición de variables Eléctricas. </v>
          </cell>
          <cell r="F4348" t="str">
            <v>UN</v>
          </cell>
          <cell r="G4348">
            <v>1</v>
          </cell>
          <cell r="H4348">
            <v>2407849</v>
          </cell>
          <cell r="I4348">
            <v>2407849</v>
          </cell>
        </row>
        <row r="4349">
          <cell r="D4349" t="str">
            <v>IG Valledupar-225</v>
          </cell>
          <cell r="E4349" t="str">
            <v xml:space="preserve">Suministro e instalación de Malla de puesta a Tierra. Incluye  tres varillas de cu/cu de 2.4 m, Cable de cobre desnudo 2/0, suelo artificial, soldadura exotérmica, Caja de inspección y certificación de medición de variables Eléctricas. </v>
          </cell>
          <cell r="F4349" t="str">
            <v>UN</v>
          </cell>
          <cell r="G4349">
            <v>1</v>
          </cell>
          <cell r="H4349">
            <v>2407849</v>
          </cell>
          <cell r="I4349">
            <v>2407849</v>
          </cell>
        </row>
        <row r="4350">
          <cell r="D4350" t="str">
            <v>IG Tumaco-198</v>
          </cell>
          <cell r="E4350" t="str">
            <v xml:space="preserve">Suministro e instalación de Malla de puesta a Tierra. Incluye  tres varillas de cu/cu de 2.4 m, Cable de cobre desnudo 2/0, suelo artificial, soldadura exotérmica, Caja de inspección y certificación de medición de variables Eléctricas. </v>
          </cell>
          <cell r="F4350" t="str">
            <v>UN</v>
          </cell>
          <cell r="G4350">
            <v>1</v>
          </cell>
          <cell r="H4350">
            <v>2407849</v>
          </cell>
          <cell r="I4350">
            <v>2407849</v>
          </cell>
        </row>
        <row r="4351">
          <cell r="D4351" t="str">
            <v>IG Corozal-152</v>
          </cell>
          <cell r="E4351" t="str">
            <v xml:space="preserve">Suministro e instalación de Malla de puesta a Tierra. Incluye  tres varillas de cu/cu de 2.4 m, Cable de cobre desnudo 2/0, suelo artificial, soldadura exotérmica, Caja de inspección y certificación de medición de variables Eléctricas. </v>
          </cell>
          <cell r="F4351" t="str">
            <v>un</v>
          </cell>
          <cell r="G4351">
            <v>1</v>
          </cell>
          <cell r="H4351">
            <v>2407849</v>
          </cell>
          <cell r="I4351">
            <v>2407849</v>
          </cell>
        </row>
        <row r="4352">
          <cell r="D4352" t="str">
            <v>IG Aguachica-161</v>
          </cell>
          <cell r="E4352" t="str">
            <v xml:space="preserve">Suministro e instalación de Malla de puesta a Tierra. Incluye  tres varillas de cu/cu de 2.4 m, Cable de cobre desnudo 2/0, suelo artificial, soldadura exotérmica, Caja de inspección y certificación de medición de variables Eléctricas. </v>
          </cell>
          <cell r="F4352" t="str">
            <v>UN</v>
          </cell>
          <cell r="G4352">
            <v>1</v>
          </cell>
          <cell r="H4352">
            <v>2407849</v>
          </cell>
          <cell r="I4352">
            <v>2407849</v>
          </cell>
        </row>
        <row r="4353">
          <cell r="D4353" t="str">
            <v>IG Chaparral-139</v>
          </cell>
          <cell r="E4353" t="str">
            <v xml:space="preserve">Suministro e instalación de Malla de puesta a Tierra. Incluye  tres varillas de cu/cu de 2.4 m, Cable de cobre desnudo 2/0, suelo artificial, soldadura exotérmica, Caja de inspección y certificación de medición de variables Eléctricas. </v>
          </cell>
          <cell r="F4353" t="str">
            <v>UN</v>
          </cell>
          <cell r="G4353">
            <v>1</v>
          </cell>
          <cell r="H4353">
            <v>2407849</v>
          </cell>
          <cell r="I4353">
            <v>2407849</v>
          </cell>
        </row>
        <row r="4354">
          <cell r="D4354" t="str">
            <v>AS Acacias-91</v>
          </cell>
          <cell r="E4354" t="str">
            <v xml:space="preserve">Suministro e instalación de Malla de puesta a Tierra. Incluye  tres varillas de cu/cu de 2.4 m, Cable de cobre desnudo 2/0, suelo artificial, soldadura exotérmica, Caja de inspección y certificación de medición de variables Eléctricas. </v>
          </cell>
          <cell r="F4354" t="str">
            <v>UN</v>
          </cell>
          <cell r="G4354">
            <v>1</v>
          </cell>
          <cell r="H4354">
            <v>2407849</v>
          </cell>
          <cell r="I4354">
            <v>2407849</v>
          </cell>
        </row>
        <row r="4355">
          <cell r="D4355" t="str">
            <v>AS Bucaramanga-190</v>
          </cell>
          <cell r="E4355" t="str">
            <v xml:space="preserve">Suministro e instalación de Malla de puesta a Tierra. Incluye  tres varillas de cu/cu de 2.4 m, Cable de cobre desnudo 2/0, suelo artificial, soldadura exotérmica, Caja de inspección y certificación de medición de variables Eléctricas. </v>
          </cell>
          <cell r="F4355" t="str">
            <v>UN</v>
          </cell>
          <cell r="G4355">
            <v>1</v>
          </cell>
          <cell r="H4355">
            <v>2407849</v>
          </cell>
          <cell r="I4355">
            <v>2407849</v>
          </cell>
        </row>
        <row r="4356">
          <cell r="D4356" t="str">
            <v>AS Bogota Salud Mental-228</v>
          </cell>
          <cell r="E4356" t="str">
            <v xml:space="preserve">Suministro e instalación de Malla de puesta a Tierra. Incluye  tres varillas de cu/cu de 2.4 m, Cable de cobre desnudo 2/0, suelo artificial, soldadura exotérmica, Caja de inspección y certificación de medición de variables Eléctricas. </v>
          </cell>
          <cell r="F4356" t="str">
            <v>un</v>
          </cell>
          <cell r="G4356">
            <v>1</v>
          </cell>
          <cell r="H4356">
            <v>2407849</v>
          </cell>
          <cell r="I4356">
            <v>2407849</v>
          </cell>
        </row>
        <row r="4357">
          <cell r="D4357" t="str">
            <v>AS Acacias-161</v>
          </cell>
          <cell r="E4357" t="str">
            <v>Suministro e instalacion de malla preondulada en alambre galvanizado Calibre BWG-14, Tamaño hueco 1/2" * 1/2". Sobre circulaciones centrales.</v>
          </cell>
          <cell r="F4357" t="str">
            <v>m2</v>
          </cell>
          <cell r="G4357">
            <v>207</v>
          </cell>
          <cell r="H4357" t="str">
            <v xml:space="preserve"> -   </v>
          </cell>
          <cell r="I4357" t="str">
            <v xml:space="preserve"> -   </v>
          </cell>
        </row>
        <row r="4358">
          <cell r="D4358" t="str">
            <v>IG Corozal-146</v>
          </cell>
          <cell r="E4358" t="str">
            <v>Suministro e Instalación de medidor de energía Trifásico electromecánico de una capacidad de 20(100) A. Incluye caja nueva, Pin de corte, tramites y autorizaciones necesarias para apertura y postura de sellos ante la electrificadora local y Todos los Elementos, Accesorios y Actividades Necesarios para su Correcto Funcionamiento.</v>
          </cell>
          <cell r="F4358" t="str">
            <v>UN</v>
          </cell>
          <cell r="G4358">
            <v>1</v>
          </cell>
          <cell r="H4358">
            <v>1349607</v>
          </cell>
          <cell r="I4358">
            <v>1349607</v>
          </cell>
        </row>
        <row r="4359">
          <cell r="D4359" t="str">
            <v>IG Garzon-82</v>
          </cell>
          <cell r="E4359" t="str">
            <v>Suministro e instalacion de salidas de voz y datos incluye certificacion</v>
          </cell>
          <cell r="F4359" t="str">
            <v>UN</v>
          </cell>
          <cell r="G4359">
            <v>25</v>
          </cell>
          <cell r="H4359">
            <v>65387</v>
          </cell>
          <cell r="I4359">
            <v>1634675</v>
          </cell>
        </row>
        <row r="4360">
          <cell r="D4360" t="str">
            <v>IG Medellin Pedregal-214</v>
          </cell>
          <cell r="E4360" t="str">
            <v>Suministro e instalacion de sistema de control automatico para tanque de almacenamiento de agua potable, incluye sensores de nivel, programador de PLC, programacion del sistema de control, sotware de control y conexión con los tableros electricos del sistema, circuitos de señalizacion, sistema de alarma y demas accesorios para su correcto funcionamiento.</v>
          </cell>
          <cell r="F4360" t="str">
            <v>UN</v>
          </cell>
          <cell r="G4360">
            <v>1</v>
          </cell>
          <cell r="H4360">
            <v>7695123</v>
          </cell>
          <cell r="I4360">
            <v>7695123</v>
          </cell>
        </row>
        <row r="4361">
          <cell r="D4361" t="str">
            <v>IG Itagui-178</v>
          </cell>
          <cell r="E4361" t="str">
            <v>Suministro e Instalación de Sistema de puesta a Tierra, Incluye varilla cu-cu de 2,4m, suelo artificial, soldadura exotérmica, equipotencialización con el Sistema Existente, Caja de inspección y certificación de medición de variables Eléctricas</v>
          </cell>
          <cell r="F4361" t="str">
            <v>UN</v>
          </cell>
          <cell r="G4361">
            <v>5</v>
          </cell>
          <cell r="H4361">
            <v>1017921</v>
          </cell>
          <cell r="I4361">
            <v>5089605</v>
          </cell>
        </row>
        <row r="4362">
          <cell r="D4362" t="str">
            <v>IG Medellin Bellavista-129</v>
          </cell>
          <cell r="E4362" t="str">
            <v>Suministro e Instalación de Sistema de puesta a Tierra, Incluye varilla cu-cu de 2,4m, suelo artificial, soldadura exotérmica, equipotencialización con el Sistema Existente, Caja de inspección y certificación de medición de variables Eléctricas</v>
          </cell>
          <cell r="F4362" t="str">
            <v>un</v>
          </cell>
          <cell r="G4362">
            <v>1</v>
          </cell>
          <cell r="H4362">
            <v>1017921</v>
          </cell>
          <cell r="I4362">
            <v>1017921</v>
          </cell>
        </row>
        <row r="4363">
          <cell r="D4363" t="str">
            <v>IG Manizales EPMSC -49</v>
          </cell>
          <cell r="E4363" t="str">
            <v>Suministro e Instalación de Sistema de puesta a Tierra, Incluye varilla cu-cu de 2,4m, suelo artificial, soldadura exotérmica, equipotencialización con el Sistema Existente, Caja de inspección y certificación de medición de variables Eléctricas</v>
          </cell>
          <cell r="F4363" t="str">
            <v>UN</v>
          </cell>
          <cell r="G4363">
            <v>1</v>
          </cell>
          <cell r="H4363">
            <v>1017921</v>
          </cell>
          <cell r="I4363">
            <v>1017921</v>
          </cell>
        </row>
        <row r="4364">
          <cell r="D4364" t="str">
            <v>IG Valledupar-224</v>
          </cell>
          <cell r="E4364" t="str">
            <v>Suministro e Instalación de Sistema de puesta a Tierra, Incluye varilla cu-cu de 2,4m, suelo artificial, soldadura exotérmica, equipotencialización con el Sistema Existente, Caja de inspección y certificación de medición de variables Eléctricas</v>
          </cell>
          <cell r="F4364" t="str">
            <v>UN</v>
          </cell>
          <cell r="G4364">
            <v>1</v>
          </cell>
          <cell r="H4364">
            <v>1017921</v>
          </cell>
          <cell r="I4364">
            <v>1017921</v>
          </cell>
        </row>
        <row r="4365">
          <cell r="D4365" t="str">
            <v>IG Tumaco-197</v>
          </cell>
          <cell r="E4365" t="str">
            <v>Suministro e Instalación de Sistema de puesta a Tierra, Incluye varilla cu-cu de 2,4m, suelo artificial, soldadura exotérmica, equipotencialización con el Sistema Existente, Caja de inspección y certificación de medición de variables Eléctricas</v>
          </cell>
          <cell r="F4365" t="str">
            <v>UN</v>
          </cell>
          <cell r="G4365">
            <v>1</v>
          </cell>
          <cell r="H4365">
            <v>1017921</v>
          </cell>
          <cell r="I4365">
            <v>1017921</v>
          </cell>
        </row>
        <row r="4366">
          <cell r="D4366" t="str">
            <v>IG Corozal-151</v>
          </cell>
          <cell r="E4366" t="str">
            <v>Suministro e Instalación de Sistema de puesta a Tierra, Incluye varilla cu-cu de 2,4m, suelo artificial, soldadura exotérmica, equipotencialización con el Sistema Existente, Caja de inspección y certificación de medición de variables Eléctricas</v>
          </cell>
          <cell r="F4366" t="str">
            <v>un</v>
          </cell>
          <cell r="G4366">
            <v>1</v>
          </cell>
          <cell r="H4366">
            <v>1017921</v>
          </cell>
          <cell r="I4366">
            <v>1017921</v>
          </cell>
        </row>
        <row r="4367">
          <cell r="D4367" t="str">
            <v>IG Chaparral-138</v>
          </cell>
          <cell r="E4367" t="str">
            <v>Suministro e Instalación de Sistema de puesta a Tierra, Incluye varilla cu-cu de 2,4m, suelo artificial, soldadura exotérmica, equipotencialización con el Sistema Existente, Caja de inspección y certificación de medición de variables Eléctricas</v>
          </cell>
          <cell r="F4367" t="str">
            <v>UN</v>
          </cell>
          <cell r="G4367">
            <v>1</v>
          </cell>
          <cell r="H4367">
            <v>1017921</v>
          </cell>
          <cell r="I4367">
            <v>1017921</v>
          </cell>
        </row>
        <row r="4368">
          <cell r="D4368" t="str">
            <v xml:space="preserve"> AS Medellin Bellavista-181</v>
          </cell>
          <cell r="E4368" t="str">
            <v>Suministro e Instalación de Sistema de puesta a Tierra, Incluye varilla cu-cu de 2,4m, suelo artificial, soldadura exotérmica, equipotencialización con el Sistema Existente, Caja de inspección y certificación de medición de variables Eléctricas</v>
          </cell>
          <cell r="F4368" t="str">
            <v>UN</v>
          </cell>
          <cell r="G4368">
            <v>1</v>
          </cell>
          <cell r="H4368">
            <v>1017921</v>
          </cell>
          <cell r="I4368">
            <v>1017921</v>
          </cell>
        </row>
        <row r="4369">
          <cell r="D4369" t="str">
            <v>AS Itagui-177</v>
          </cell>
          <cell r="E4369" t="str">
            <v>Suministro e Instalación de Sistema de puesta a Tierra, Incluye varilla cu-cu de 2,4m, suelo artificial, soldadura exotérmica, equipotencialización con el Sistema Existente, Caja de inspección y certificación de medición de variables Eléctricas</v>
          </cell>
          <cell r="F4369" t="str">
            <v>UN</v>
          </cell>
          <cell r="G4369">
            <v>1</v>
          </cell>
          <cell r="H4369">
            <v>1017921</v>
          </cell>
          <cell r="I4369">
            <v>1017921</v>
          </cell>
        </row>
        <row r="4370">
          <cell r="D4370" t="str">
            <v>AS Puerto Triunfo-153</v>
          </cell>
          <cell r="E4370" t="str">
            <v>Suministro e Instalación de Sistema de puesta a Tierra, Incluye varilla cu-cu de 2,4m, suelo artificial, soldadura exotérmica, equipotencialización con el Sistema Existente, Caja de inspección y certificación de medición de variables Eléctricas</v>
          </cell>
          <cell r="F4370" t="str">
            <v>UN</v>
          </cell>
          <cell r="G4370">
            <v>1</v>
          </cell>
          <cell r="H4370">
            <v>1017921</v>
          </cell>
          <cell r="I4370">
            <v>1017921</v>
          </cell>
        </row>
        <row r="4371">
          <cell r="D4371" t="str">
            <v>AS Medellin Pedregal-135</v>
          </cell>
          <cell r="E4371" t="str">
            <v>Suministro e Instalación de Sistema de puesta a Tierra, Incluye varilla cu-cu de 2,4m, suelo artificial, soldadura exotérmica, equipotencialización con el Sistema Existente, Caja de inspección y certificación de medición de variables Eléctricas</v>
          </cell>
          <cell r="F4371" t="str">
            <v>UN</v>
          </cell>
          <cell r="G4371">
            <v>1</v>
          </cell>
          <cell r="H4371">
            <v>1017921</v>
          </cell>
          <cell r="I4371">
            <v>1017921</v>
          </cell>
        </row>
        <row r="4372">
          <cell r="D4372" t="str">
            <v>AS Barranquilla-161</v>
          </cell>
          <cell r="E4372" t="str">
            <v>Suministro e Instalación de Sistema de puesta a Tierra, Incluye varilla cu-cu de 2,4m, suelo artificial, soldadura exotérmica, equipotencialización con el Sistema Existente, Caja de inspección y certificación de medición de variables Eléctricas</v>
          </cell>
          <cell r="F4372" t="str">
            <v>UN</v>
          </cell>
          <cell r="G4372">
            <v>1</v>
          </cell>
          <cell r="H4372">
            <v>1017921</v>
          </cell>
          <cell r="I4372">
            <v>1017921</v>
          </cell>
        </row>
        <row r="4373">
          <cell r="D4373" t="str">
            <v>AS Cartagena-163</v>
          </cell>
          <cell r="E4373" t="str">
            <v>Suministro e Instalación de Sistema de puesta a Tierra, Incluye varilla cu-cu de 2,4m, suelo artificial, soldadura exotérmica, equipotencialización con el Sistema Existente, Caja de inspección y certificación de medición de variables Eléctricas</v>
          </cell>
          <cell r="F4373" t="str">
            <v>un</v>
          </cell>
          <cell r="G4373">
            <v>1</v>
          </cell>
          <cell r="H4373">
            <v>1017921</v>
          </cell>
          <cell r="I4373">
            <v>1017921</v>
          </cell>
        </row>
        <row r="4374">
          <cell r="D4374" t="str">
            <v>AS Sincelejo-94</v>
          </cell>
          <cell r="E4374" t="str">
            <v>Suministro e Instalación de Sistema de puesta a Tierra, Incluye varilla cu-cu de 2,4m, suelo artificial, soldadura exotérmica, equipotencialización con el Sistema Existente, Caja de inspección y certificación de medición de variables Eléctricas</v>
          </cell>
          <cell r="F4374" t="str">
            <v>UN</v>
          </cell>
          <cell r="G4374">
            <v>1</v>
          </cell>
          <cell r="H4374">
            <v>1017921</v>
          </cell>
          <cell r="I4374">
            <v>1017921</v>
          </cell>
        </row>
        <row r="4375">
          <cell r="D4375" t="str">
            <v>AS Bogota Buen Pastor-341</v>
          </cell>
          <cell r="E4375" t="str">
            <v>Suministro e Instalación de Sistema de puesta a Tierra, Incluye varilla cu-cu de 2,4m, suelo artificial, soldadura exotérmica, equipotencialización con el Sistema Existente, Caja de inspección y certificación de medición de variables Eléctricas</v>
          </cell>
          <cell r="F4375" t="str">
            <v>UN</v>
          </cell>
          <cell r="G4375">
            <v>1</v>
          </cell>
          <cell r="H4375">
            <v>1017921</v>
          </cell>
          <cell r="I4375">
            <v>1017921</v>
          </cell>
        </row>
        <row r="4376">
          <cell r="D4376" t="str">
            <v>AS Bogota Picota-88</v>
          </cell>
          <cell r="E4376" t="str">
            <v>Suministro e Instalación de Sistema de puesta a Tierra, Incluye varilla cu-cu de 2,4m, suelo artificial, soldadura exotérmica, equipotencialización con el Sistema Existente, Caja de inspección y certificación de medición de variables Eléctricas</v>
          </cell>
          <cell r="F4376" t="str">
            <v>UN</v>
          </cell>
          <cell r="G4376">
            <v>1</v>
          </cell>
          <cell r="H4376">
            <v>1017921</v>
          </cell>
          <cell r="I4376">
            <v>1017921</v>
          </cell>
        </row>
        <row r="4377">
          <cell r="D4377" t="str">
            <v>AS Bogota Picota-229</v>
          </cell>
          <cell r="E4377" t="str">
            <v>Suministro e Instalación de Sistema de puesta a Tierra, Incluye varilla cu-cu de 2,4m, suelo artificial, soldadura exotérmica, equipotencialización con el Sistema Existente, Caja de inspección y certificación de medición de variables Eléctricas</v>
          </cell>
          <cell r="F4377" t="str">
            <v>UN</v>
          </cell>
          <cell r="G4377">
            <v>2</v>
          </cell>
          <cell r="H4377">
            <v>1017921</v>
          </cell>
          <cell r="I4377">
            <v>2035842</v>
          </cell>
        </row>
        <row r="4378">
          <cell r="D4378" t="str">
            <v>AS Tumaco-242</v>
          </cell>
          <cell r="E4378" t="str">
            <v>Suministro e Instalación de Sistema de puesta a Tierra, Incluye varilla cu-cu de 2,4m, suelo artificial, soldadura exotérmica, equipotencialización con el Sistema Existente, Caja de inspección y certificación de medición de variables Eléctricas</v>
          </cell>
          <cell r="F4378" t="str">
            <v>UN</v>
          </cell>
          <cell r="G4378">
            <v>1</v>
          </cell>
          <cell r="H4378">
            <v>1017921</v>
          </cell>
          <cell r="I4378">
            <v>1017921</v>
          </cell>
        </row>
        <row r="4379">
          <cell r="D4379" t="str">
            <v>AS Bogota Salud Mental-198</v>
          </cell>
          <cell r="E4379" t="str">
            <v>Suministro e instalacion de Sitema de Presion de agua potable. Incluye dos (2) bombas con motores electricos de 2 HP a 220V 60HZ, Válvulas y accesorios de alta calidad que funcionen en los rangos de presión y caudal determinados para el Sistema (35-55 PSI; 80GPM), Tablero de control diseñado para el accionamiento de las bombas para el suministro de agua en funcionamiento automático, accionadas por la señal de los switches flotadores de acuerdo al estado de nivel de los tanques elevados, elementos de monitoreo del estado del Sistema y protecciones a los motores, tanque hidroacumulador vertical con membrana de minimo 200 lt, tuberia de conexion entre bombas y tanque y todos los elementos y actividades necesarias para su correcto funcionamiento.</v>
          </cell>
          <cell r="F4379" t="str">
            <v>un</v>
          </cell>
          <cell r="G4379">
            <v>1</v>
          </cell>
          <cell r="H4379">
            <v>7397383</v>
          </cell>
          <cell r="I4379">
            <v>7397383</v>
          </cell>
        </row>
        <row r="4380">
          <cell r="D4380" t="str">
            <v>IG Tumaco-238</v>
          </cell>
          <cell r="E4380" t="str">
            <v>Suministro e instalacion de Sitema de Presion de agua potable. Incluye dos (2) bombas con motores electricos de 6,6 HP a 220V 60HZ, Válvulas y accesorios de alta calidad que funcionen en los rangos de presión y caudal determinados para el Sistema (75-95 PSI; 150GPM), Tablero de control diseñado para el accionamiento de las bombas para el suministro de agua en funcionamiento automático, accionadas por la señal de los switches flotadores de acuerdo al estado de nivel de los tanques elevados, elementos de monitoreo del estado del Sistema y protecciones a los motores, tanque hidroacumulador vertical con membrana de minimo 500 lt, tuberia de conexion entre bombas y tanque y todos los elementos y actividades necesarias para su correcto funcionamiento.</v>
          </cell>
          <cell r="F4380" t="str">
            <v xml:space="preserve">UN </v>
          </cell>
          <cell r="G4380">
            <v>1</v>
          </cell>
          <cell r="H4380">
            <v>9334583</v>
          </cell>
          <cell r="I4380">
            <v>9334583</v>
          </cell>
        </row>
        <row r="4381">
          <cell r="D4381" t="str">
            <v>IG Manizales EPMSC -60</v>
          </cell>
          <cell r="E4381" t="str">
            <v>Suministro e instalacion de Sitema de Presion de agua potable. Incluye dos (2) bombas con motores trifasicos de 5,0 HP a 220V 60HZ, Válvulas de cheque y paso y accesorios de alta calidad que funcionen en los rangos de presión y caudal determinados para el Sistema (50-70 PSI; 200GPM), Tablero de control diseñado para el accionamiento de las bombas para el suministro de agua en funcionamiento automático, accionadas por la señal de los switches flotadores de acuerdo al estado de nivel de los tanques elevados, elementos de monitoreo del estado del Sistema y protecciones a los motores, tanque hidroacumulador vertical con membrana de minimo 500 lt, tuberia de conexion entre bombas y tanque y todos los elementos y actividades necesarias para su correcto funcionamiento</v>
          </cell>
          <cell r="F4381" t="str">
            <v>UN</v>
          </cell>
          <cell r="G4381">
            <v>1</v>
          </cell>
          <cell r="H4381">
            <v>9527143</v>
          </cell>
          <cell r="I4381">
            <v>9527143</v>
          </cell>
        </row>
        <row r="4382">
          <cell r="D4382" t="str">
            <v>AS Bucaramanga-214</v>
          </cell>
          <cell r="E4382" t="str">
            <v>Suministro e Instalación de Subestacion de Distribución Trifásica de 150 KVA, 13.2 (11.4) KV- 208/120V Tipo SIEMENS, ABB, RYMEL O SIMILAR para montaje en poste,  incluye pararrayos, cortacircuitos, herrajes, sistema de puesta a tierra del transformador,,tramites y autorizaciones necesarias ante la electrificadora local y  todos los Elementos, Accesorios y Actividades necesarias para su Correcto Funcionamiento</v>
          </cell>
          <cell r="F4382" t="str">
            <v>UN</v>
          </cell>
          <cell r="G4382">
            <v>1</v>
          </cell>
          <cell r="H4382">
            <v>24759454</v>
          </cell>
          <cell r="I4382">
            <v>24759454</v>
          </cell>
        </row>
        <row r="4383">
          <cell r="D4383" t="str">
            <v>IG Magangue-153</v>
          </cell>
          <cell r="E4383" t="str">
            <v>Suministro e Instalación de switch de 24 puertos 10/100</v>
          </cell>
          <cell r="F4383" t="str">
            <v>UN</v>
          </cell>
          <cell r="G4383">
            <v>1</v>
          </cell>
          <cell r="H4383">
            <v>560111</v>
          </cell>
          <cell r="I4383">
            <v>560111</v>
          </cell>
        </row>
        <row r="4384">
          <cell r="D4384" t="str">
            <v>IG Tumaco-223</v>
          </cell>
          <cell r="E4384" t="str">
            <v>Suministro e Instalación de switch de 24 puertos 10/100</v>
          </cell>
          <cell r="F4384" t="str">
            <v>UN</v>
          </cell>
          <cell r="G4384">
            <v>1</v>
          </cell>
          <cell r="H4384">
            <v>560111</v>
          </cell>
          <cell r="I4384">
            <v>560111</v>
          </cell>
        </row>
        <row r="4385">
          <cell r="D4385" t="str">
            <v>AS Cucuta - Todos-99</v>
          </cell>
          <cell r="E4385" t="str">
            <v>Suministro e Instalación de switch de 24 puertos 10/100</v>
          </cell>
          <cell r="F4385" t="str">
            <v>un</v>
          </cell>
          <cell r="G4385">
            <v>1</v>
          </cell>
          <cell r="H4385">
            <v>560111</v>
          </cell>
          <cell r="I4385">
            <v>560111</v>
          </cell>
        </row>
        <row r="4386">
          <cell r="D4386" t="str">
            <v>AS Cucuta - Todos-216</v>
          </cell>
          <cell r="E4386" t="str">
            <v>Suministro e Instalación de switch de 24 puertos 10/100</v>
          </cell>
          <cell r="F4386" t="str">
            <v>UN</v>
          </cell>
          <cell r="G4386">
            <v>1</v>
          </cell>
          <cell r="H4386">
            <v>560111</v>
          </cell>
          <cell r="I4386">
            <v>560111</v>
          </cell>
        </row>
        <row r="4387">
          <cell r="D4387" t="str">
            <v>AS Cucuta - Todos-302</v>
          </cell>
          <cell r="E4387" t="str">
            <v>Suministro e Instalación de switch de 24 puertos 10/100</v>
          </cell>
          <cell r="F4387" t="str">
            <v>UN</v>
          </cell>
          <cell r="G4387">
            <v>1</v>
          </cell>
          <cell r="H4387">
            <v>560111</v>
          </cell>
          <cell r="I4387">
            <v>560111</v>
          </cell>
        </row>
        <row r="4388">
          <cell r="D4388" t="str">
            <v>AS Cucuta - Todos-390</v>
          </cell>
          <cell r="E4388" t="str">
            <v>Suministro e Instalación de switch de 24 puertos 10/100</v>
          </cell>
          <cell r="F4388" t="str">
            <v>UN</v>
          </cell>
          <cell r="G4388">
            <v>1</v>
          </cell>
          <cell r="H4388">
            <v>560111</v>
          </cell>
          <cell r="I4388">
            <v>560111</v>
          </cell>
        </row>
        <row r="4389">
          <cell r="D4389" t="str">
            <v>AS Cartagena-167</v>
          </cell>
          <cell r="E4389" t="str">
            <v>Suministro e Instalación de switch de 24 puertos 10/100</v>
          </cell>
          <cell r="F4389" t="str">
            <v>un</v>
          </cell>
          <cell r="G4389">
            <v>1</v>
          </cell>
          <cell r="H4389">
            <v>560111</v>
          </cell>
          <cell r="I4389">
            <v>560111</v>
          </cell>
        </row>
        <row r="4390">
          <cell r="D4390" t="str">
            <v>AS Acacias-111</v>
          </cell>
          <cell r="E4390" t="str">
            <v>Suministro e Instalación de switch de 24 puertos 10/100</v>
          </cell>
          <cell r="F4390" t="str">
            <v>UN</v>
          </cell>
          <cell r="G4390">
            <v>1</v>
          </cell>
          <cell r="H4390">
            <v>560111</v>
          </cell>
          <cell r="I4390">
            <v>560111</v>
          </cell>
        </row>
        <row r="4391">
          <cell r="D4391" t="str">
            <v>AS Sincelejo-98</v>
          </cell>
          <cell r="E4391" t="str">
            <v>Suministro e Instalación de switch de 24 puertos 10/100</v>
          </cell>
          <cell r="F4391" t="str">
            <v>UN</v>
          </cell>
          <cell r="G4391">
            <v>1</v>
          </cell>
          <cell r="H4391">
            <v>560111</v>
          </cell>
          <cell r="I4391">
            <v>560111</v>
          </cell>
        </row>
        <row r="4392">
          <cell r="D4392" t="str">
            <v>AS Bucaramanga-209</v>
          </cell>
          <cell r="E4392" t="str">
            <v>Suministro e Instalación de switch de 24 puertos 10/100</v>
          </cell>
          <cell r="F4392" t="str">
            <v>UN</v>
          </cell>
          <cell r="G4392">
            <v>1</v>
          </cell>
          <cell r="H4392">
            <v>560111</v>
          </cell>
          <cell r="I4392">
            <v>560111</v>
          </cell>
        </row>
        <row r="4393">
          <cell r="D4393" t="str">
            <v>AS Bogota Salud Mental-237</v>
          </cell>
          <cell r="E4393" t="str">
            <v>Suministro e Instalación de switch de 24 puertos 10/100</v>
          </cell>
          <cell r="F4393" t="str">
            <v>un</v>
          </cell>
          <cell r="G4393">
            <v>1</v>
          </cell>
          <cell r="H4393">
            <v>560111</v>
          </cell>
          <cell r="I4393">
            <v>560111</v>
          </cell>
        </row>
        <row r="4394">
          <cell r="D4394" t="str">
            <v>AS Bogota Picota-99</v>
          </cell>
          <cell r="E4394" t="str">
            <v>Suministro e Instalación de switch de 24 puertos 10/100</v>
          </cell>
          <cell r="F4394" t="str">
            <v>UN</v>
          </cell>
          <cell r="G4394">
            <v>2</v>
          </cell>
          <cell r="H4394">
            <v>560111</v>
          </cell>
          <cell r="I4394">
            <v>1120222</v>
          </cell>
        </row>
        <row r="4395">
          <cell r="D4395" t="str">
            <v>AS Tumaco-262</v>
          </cell>
          <cell r="E4395" t="str">
            <v>Suministro e Instalación de switch de 24 puertos 10/100</v>
          </cell>
          <cell r="F4395" t="str">
            <v>UN</v>
          </cell>
          <cell r="G4395">
            <v>1</v>
          </cell>
          <cell r="H4395">
            <v>560111</v>
          </cell>
          <cell r="I4395">
            <v>560111</v>
          </cell>
        </row>
        <row r="4396">
          <cell r="D4396" t="str">
            <v>AS Apartado-238</v>
          </cell>
          <cell r="E4396" t="str">
            <v>Suministro e Instalación de switch de 24 puertos 10/100</v>
          </cell>
          <cell r="F4396" t="str">
            <v>UN</v>
          </cell>
          <cell r="G4396">
            <v>1</v>
          </cell>
          <cell r="H4396">
            <v>560111</v>
          </cell>
          <cell r="I4396">
            <v>560111</v>
          </cell>
        </row>
        <row r="4397">
          <cell r="D4397" t="str">
            <v>IG Leticia-63</v>
          </cell>
          <cell r="E4397" t="str">
            <v>Suministro e instalacion de Tablero de Distribución de 12 Circuitos con Espacio para Totalizador</v>
          </cell>
          <cell r="F4397" t="str">
            <v>UN</v>
          </cell>
          <cell r="G4397">
            <v>5</v>
          </cell>
          <cell r="H4397">
            <v>470698</v>
          </cell>
          <cell r="I4397">
            <v>2353490</v>
          </cell>
        </row>
        <row r="4398">
          <cell r="D4398" t="str">
            <v>IG Medellin Pedregal-175</v>
          </cell>
          <cell r="E4398" t="str">
            <v>Suministro e instalacion de Tablero de Distribución de 12 Circuitos con Espacio para Totalizador</v>
          </cell>
          <cell r="F4398" t="str">
            <v>UN</v>
          </cell>
          <cell r="G4398">
            <v>2</v>
          </cell>
          <cell r="H4398">
            <v>470698</v>
          </cell>
          <cell r="I4398">
            <v>941396</v>
          </cell>
        </row>
        <row r="4399">
          <cell r="D4399" t="str">
            <v>IG Itagui-173</v>
          </cell>
          <cell r="E4399" t="str">
            <v>Suministro e instalacion de Tablero de Distribución de 12 Circuitos con Espacio para Totalizador</v>
          </cell>
          <cell r="F4399" t="str">
            <v>UN</v>
          </cell>
          <cell r="G4399">
            <v>5</v>
          </cell>
          <cell r="H4399">
            <v>470698</v>
          </cell>
          <cell r="I4399">
            <v>2353490</v>
          </cell>
        </row>
        <row r="4400">
          <cell r="D4400" t="str">
            <v>IG Bogota la Picota-112</v>
          </cell>
          <cell r="E4400" t="str">
            <v>Suministro e instalacion de Tablero de Distribución de 12 Circuitos con Espacio para Totalizador</v>
          </cell>
          <cell r="F4400" t="str">
            <v>un</v>
          </cell>
          <cell r="G4400">
            <v>8</v>
          </cell>
          <cell r="H4400">
            <v>470698</v>
          </cell>
          <cell r="I4400">
            <v>3765584</v>
          </cell>
        </row>
        <row r="4401">
          <cell r="D4401" t="str">
            <v>IG Magangue-131</v>
          </cell>
          <cell r="E4401" t="str">
            <v>Suministro e instalacion de Tablero de Distribución de 12 Circuitos con Espacio para Totalizador</v>
          </cell>
          <cell r="F4401" t="str">
            <v>UN</v>
          </cell>
          <cell r="G4401">
            <v>2</v>
          </cell>
          <cell r="H4401">
            <v>470698</v>
          </cell>
          <cell r="I4401">
            <v>941396</v>
          </cell>
        </row>
        <row r="4402">
          <cell r="D4402" t="str">
            <v>IG Monteria-123</v>
          </cell>
          <cell r="E4402" t="str">
            <v>Suministro e instalacion de Tablero de Distribución de 12 Circuitos con Espacio para Totalizador</v>
          </cell>
          <cell r="F4402" t="str">
            <v>un</v>
          </cell>
          <cell r="G4402">
            <v>1</v>
          </cell>
          <cell r="H4402">
            <v>470698</v>
          </cell>
          <cell r="I4402">
            <v>470698</v>
          </cell>
        </row>
        <row r="4403">
          <cell r="D4403" t="str">
            <v>IG Tumaco-193</v>
          </cell>
          <cell r="E4403" t="str">
            <v>Suministro e instalacion de Tablero de Distribución de 12 Circuitos con Espacio para Totalizador</v>
          </cell>
          <cell r="F4403" t="str">
            <v>UN</v>
          </cell>
          <cell r="G4403">
            <v>4</v>
          </cell>
          <cell r="H4403">
            <v>470698</v>
          </cell>
          <cell r="I4403">
            <v>1882792</v>
          </cell>
        </row>
        <row r="4404">
          <cell r="D4404" t="str">
            <v>IG Corozal-147</v>
          </cell>
          <cell r="E4404" t="str">
            <v>Suministro e instalacion de Tablero de Distribución de 12 Circuitos con Espacio para Totalizador</v>
          </cell>
          <cell r="F4404" t="str">
            <v>UN</v>
          </cell>
          <cell r="G4404">
            <v>3</v>
          </cell>
          <cell r="H4404">
            <v>470698</v>
          </cell>
          <cell r="I4404">
            <v>1412094</v>
          </cell>
        </row>
        <row r="4405">
          <cell r="D4405" t="str">
            <v>IG Aguachica-156</v>
          </cell>
          <cell r="E4405" t="str">
            <v>Suministro e instalacion de Tablero de Distribución de 12 Circuitos con Espacio para Totalizador</v>
          </cell>
          <cell r="F4405" t="str">
            <v>UN</v>
          </cell>
          <cell r="G4405">
            <v>1</v>
          </cell>
          <cell r="H4405">
            <v>470698</v>
          </cell>
          <cell r="I4405">
            <v>470698</v>
          </cell>
        </row>
        <row r="4406">
          <cell r="D4406" t="str">
            <v>IG Chaparral-134</v>
          </cell>
          <cell r="E4406" t="str">
            <v>Suministro e instalacion de Tablero de Distribución de 12 Circuitos con Espacio para Totalizador</v>
          </cell>
          <cell r="F4406" t="str">
            <v>UN</v>
          </cell>
          <cell r="G4406">
            <v>3</v>
          </cell>
          <cell r="H4406">
            <v>470698</v>
          </cell>
          <cell r="I4406">
            <v>1412094</v>
          </cell>
        </row>
        <row r="4407">
          <cell r="D4407" t="str">
            <v>IG Santa Rosa -161</v>
          </cell>
          <cell r="E4407" t="str">
            <v>Suministro e instalacion de Tablero de Distribución de 12 Circuitos con Espacio para Totalizador</v>
          </cell>
          <cell r="F4407" t="str">
            <v>un</v>
          </cell>
          <cell r="G4407">
            <v>1</v>
          </cell>
          <cell r="H4407">
            <v>470698</v>
          </cell>
          <cell r="I4407">
            <v>470698</v>
          </cell>
        </row>
        <row r="4408">
          <cell r="D4408" t="str">
            <v xml:space="preserve"> AS Medellin Bellavista-178</v>
          </cell>
          <cell r="E4408" t="str">
            <v>Suministro e instalacion de Tablero de Distribución de 12 Circuitos con Espacio para Totalizador</v>
          </cell>
          <cell r="F4408" t="str">
            <v>UN</v>
          </cell>
          <cell r="G4408">
            <v>1</v>
          </cell>
          <cell r="H4408">
            <v>470698</v>
          </cell>
          <cell r="I4408">
            <v>470698</v>
          </cell>
        </row>
        <row r="4409">
          <cell r="D4409" t="str">
            <v>AS Itagui-174</v>
          </cell>
          <cell r="E4409" t="str">
            <v>Suministro e instalacion de Tablero de Distribución de 12 Circuitos con Espacio para Totalizador</v>
          </cell>
          <cell r="F4409" t="str">
            <v>UN</v>
          </cell>
          <cell r="G4409">
            <v>1</v>
          </cell>
          <cell r="H4409">
            <v>470698</v>
          </cell>
          <cell r="I4409">
            <v>470698</v>
          </cell>
        </row>
        <row r="4410">
          <cell r="D4410" t="str">
            <v>AS Puerto Triunfo-150</v>
          </cell>
          <cell r="E4410" t="str">
            <v>Suministro e instalacion de Tablero de Distribución de 12 Circuitos con Espacio para Totalizador</v>
          </cell>
          <cell r="F4410" t="str">
            <v>UN</v>
          </cell>
          <cell r="G4410">
            <v>1</v>
          </cell>
          <cell r="H4410">
            <v>470698</v>
          </cell>
          <cell r="I4410">
            <v>470698</v>
          </cell>
        </row>
        <row r="4411">
          <cell r="D4411" t="str">
            <v>AS Medellin Pedregal-132</v>
          </cell>
          <cell r="E4411" t="str">
            <v>Suministro e instalacion de Tablero de Distribución de 12 Circuitos con Espacio para Totalizador</v>
          </cell>
          <cell r="F4411" t="str">
            <v>UN</v>
          </cell>
          <cell r="G4411">
            <v>1</v>
          </cell>
          <cell r="H4411">
            <v>470698</v>
          </cell>
          <cell r="I4411">
            <v>470698</v>
          </cell>
        </row>
        <row r="4412">
          <cell r="D4412" t="str">
            <v>AS Cucuta - Todos-84</v>
          </cell>
          <cell r="E4412" t="str">
            <v>Suministro e instalacion de Tablero de Distribución de 12 Circuitos con Espacio para Totalizador</v>
          </cell>
          <cell r="F4412" t="str">
            <v>un</v>
          </cell>
          <cell r="G4412">
            <v>1</v>
          </cell>
          <cell r="H4412">
            <v>470698</v>
          </cell>
          <cell r="I4412">
            <v>470698</v>
          </cell>
        </row>
        <row r="4413">
          <cell r="D4413" t="str">
            <v>AS Cucuta - Todos-206</v>
          </cell>
          <cell r="E4413" t="str">
            <v>Suministro e instalacion de Tablero de Distribución de 12 Circuitos con Espacio para Totalizador</v>
          </cell>
          <cell r="F4413" t="str">
            <v>UN</v>
          </cell>
          <cell r="G4413">
            <v>1</v>
          </cell>
          <cell r="H4413">
            <v>470698</v>
          </cell>
          <cell r="I4413">
            <v>470698</v>
          </cell>
        </row>
        <row r="4414">
          <cell r="D4414" t="str">
            <v>AS Cucuta - Todos-293</v>
          </cell>
          <cell r="E4414" t="str">
            <v>Suministro e instalacion de Tablero de Distribución de 12 Circuitos con Espacio para Totalizador</v>
          </cell>
          <cell r="F4414" t="str">
            <v>UN</v>
          </cell>
          <cell r="G4414">
            <v>1</v>
          </cell>
          <cell r="H4414">
            <v>470698</v>
          </cell>
          <cell r="I4414">
            <v>470698</v>
          </cell>
        </row>
        <row r="4415">
          <cell r="D4415" t="str">
            <v>AS Cucuta - Todos-381</v>
          </cell>
          <cell r="E4415" t="str">
            <v>Suministro e instalacion de Tablero de Distribución de 12 Circuitos con Espacio para Totalizador</v>
          </cell>
          <cell r="F4415" t="str">
            <v>UN</v>
          </cell>
          <cell r="G4415">
            <v>1</v>
          </cell>
          <cell r="H4415">
            <v>470698</v>
          </cell>
          <cell r="I4415">
            <v>470698</v>
          </cell>
        </row>
        <row r="4416">
          <cell r="D4416" t="str">
            <v>AS Barranquilla-158</v>
          </cell>
          <cell r="E4416" t="str">
            <v>Suministro e instalacion de Tablero de Distribución de 12 Circuitos con Espacio para Totalizador</v>
          </cell>
          <cell r="F4416" t="str">
            <v>UN</v>
          </cell>
          <cell r="G4416">
            <v>3</v>
          </cell>
          <cell r="H4416">
            <v>470698</v>
          </cell>
          <cell r="I4416">
            <v>1412094</v>
          </cell>
        </row>
        <row r="4417">
          <cell r="D4417" t="str">
            <v>AS Acacias-467</v>
          </cell>
          <cell r="E4417" t="str">
            <v>Suministro e instalacion de Tablero de Distribución de 12 Circuitos con Espacio para Totalizador</v>
          </cell>
          <cell r="F4417" t="str">
            <v>UN</v>
          </cell>
          <cell r="G4417">
            <v>1</v>
          </cell>
          <cell r="H4417">
            <v>470698</v>
          </cell>
          <cell r="I4417">
            <v>470698</v>
          </cell>
        </row>
        <row r="4418">
          <cell r="D4418" t="str">
            <v>AS Acacias-604</v>
          </cell>
          <cell r="E4418" t="str">
            <v>Suministro e instalacion de Tablero de Distribución de 12 Circuitos con Espacio para Totalizador</v>
          </cell>
          <cell r="F4418" t="str">
            <v>UN</v>
          </cell>
          <cell r="G4418">
            <v>1</v>
          </cell>
          <cell r="H4418">
            <v>470698</v>
          </cell>
          <cell r="I4418">
            <v>470698</v>
          </cell>
        </row>
        <row r="4419">
          <cell r="D4419" t="str">
            <v>AS Sincelejo-81</v>
          </cell>
          <cell r="E4419" t="str">
            <v>Suministro e instalacion de Tablero de Distribución de 12 Circuitos con Espacio para Totalizador</v>
          </cell>
          <cell r="F4419" t="str">
            <v>UN</v>
          </cell>
          <cell r="G4419">
            <v>1</v>
          </cell>
          <cell r="H4419">
            <v>470698</v>
          </cell>
          <cell r="I4419">
            <v>470698</v>
          </cell>
        </row>
        <row r="4420">
          <cell r="D4420" t="str">
            <v>AS Bogota Picota-227</v>
          </cell>
          <cell r="E4420" t="str">
            <v>Suministro e instalacion de Tablero de Distribución de 12 Circuitos con Espacio para Totalizador</v>
          </cell>
          <cell r="F4420" t="str">
            <v>UN</v>
          </cell>
          <cell r="G4420">
            <v>1</v>
          </cell>
          <cell r="H4420">
            <v>470698</v>
          </cell>
          <cell r="I4420">
            <v>470698</v>
          </cell>
        </row>
        <row r="4421">
          <cell r="D4421" t="str">
            <v>AS Tumaco-234</v>
          </cell>
          <cell r="E4421" t="str">
            <v>Suministro e instalacion de Tablero de Distribución de 12 Circuitos con Espacio para Totalizador</v>
          </cell>
          <cell r="F4421" t="str">
            <v>UN</v>
          </cell>
          <cell r="G4421">
            <v>3</v>
          </cell>
          <cell r="H4421">
            <v>470698</v>
          </cell>
          <cell r="I4421">
            <v>1412094</v>
          </cell>
        </row>
        <row r="4422">
          <cell r="D4422" t="str">
            <v>IG Garzon-65</v>
          </cell>
          <cell r="E4422" t="str">
            <v>Suministro e instalacion de Tablero de Distribución de 18 Circuitos con Espacio para Totalizador</v>
          </cell>
          <cell r="F4422" t="str">
            <v>UN</v>
          </cell>
          <cell r="G4422">
            <v>1</v>
          </cell>
          <cell r="H4422">
            <v>560895</v>
          </cell>
          <cell r="I4422">
            <v>560895</v>
          </cell>
        </row>
        <row r="4423">
          <cell r="D4423" t="str">
            <v>IG Tumaco-194</v>
          </cell>
          <cell r="E4423" t="str">
            <v>Suministro e instalacion de Tablero de Distribución de 24 Circuitos con Espacio para Totalizador</v>
          </cell>
          <cell r="F4423" t="str">
            <v>UN</v>
          </cell>
          <cell r="G4423">
            <v>5</v>
          </cell>
          <cell r="H4423">
            <v>613599</v>
          </cell>
          <cell r="I4423">
            <v>3067995</v>
          </cell>
        </row>
        <row r="4424">
          <cell r="D4424" t="str">
            <v>IG Bogota la Picota-114</v>
          </cell>
          <cell r="E4424" t="str">
            <v>Suministro e instalacion de Tablero de Distribución de 30 Circuitos con Espacio para Totalizador</v>
          </cell>
          <cell r="F4424" t="str">
            <v>un</v>
          </cell>
          <cell r="G4424">
            <v>3</v>
          </cell>
          <cell r="H4424">
            <v>710765</v>
          </cell>
          <cell r="I4424">
            <v>2132295</v>
          </cell>
        </row>
        <row r="4425">
          <cell r="D4425" t="str">
            <v>AS Cucuta - Todos-88</v>
          </cell>
          <cell r="E4425" t="str">
            <v>Suministro e instalacion de Tablero de Distribución de 36 Circuitos con Espacio para Totalizador</v>
          </cell>
          <cell r="F4425" t="str">
            <v>un</v>
          </cell>
          <cell r="G4425">
            <v>1</v>
          </cell>
          <cell r="H4425">
            <v>769769</v>
          </cell>
          <cell r="I4425">
            <v>769769</v>
          </cell>
        </row>
        <row r="4426">
          <cell r="D4426" t="str">
            <v>IG Aguachica-155</v>
          </cell>
          <cell r="E4426" t="str">
            <v>Suministro e instalación de Tablero de Protección equipos de aire acondicionado, Incluye Totalizadores, barrajes, marquillas, Accesorios de fijación y Elementos para su Correcto Funcionamiento</v>
          </cell>
          <cell r="F4426" t="str">
            <v>UN</v>
          </cell>
          <cell r="G4426">
            <v>1</v>
          </cell>
          <cell r="H4426">
            <v>1200400</v>
          </cell>
          <cell r="I4426">
            <v>1200400</v>
          </cell>
        </row>
        <row r="4427">
          <cell r="D4427" t="str">
            <v>IG Pitalito-112</v>
          </cell>
          <cell r="E4427" t="str">
            <v>Suministro e instalacion de Tablero Monofasico de Distribución de 12 Circuitos</v>
          </cell>
          <cell r="F4427" t="str">
            <v>UN</v>
          </cell>
          <cell r="G4427">
            <v>1</v>
          </cell>
          <cell r="H4427">
            <v>143959</v>
          </cell>
          <cell r="I4427">
            <v>143959</v>
          </cell>
        </row>
        <row r="4428">
          <cell r="D4428" t="str">
            <v>IG Garzon-64</v>
          </cell>
          <cell r="E4428" t="str">
            <v>Suministro e instalacion de Tablero Monofasico de Distribución de 12 Circuitos</v>
          </cell>
          <cell r="F4428" t="str">
            <v>UN</v>
          </cell>
          <cell r="G4428">
            <v>2</v>
          </cell>
          <cell r="H4428">
            <v>143959</v>
          </cell>
          <cell r="I4428">
            <v>287918</v>
          </cell>
        </row>
        <row r="4429">
          <cell r="D4429" t="str">
            <v>AS Bogota Picota-86</v>
          </cell>
          <cell r="E4429" t="str">
            <v>Suministro e instalacion de Tablero Monofasico de Distribución de 12 Circuitos</v>
          </cell>
          <cell r="F4429" t="str">
            <v>UN</v>
          </cell>
          <cell r="G4429">
            <v>1</v>
          </cell>
          <cell r="H4429">
            <v>143959</v>
          </cell>
          <cell r="I4429">
            <v>143959</v>
          </cell>
        </row>
        <row r="4430">
          <cell r="D4430" t="str">
            <v>IG Manizales RM-110</v>
          </cell>
          <cell r="E4430" t="str">
            <v>Suministro e instalacion de Tablero Trifasico de Distribución de 12 Circuitos con puerta</v>
          </cell>
          <cell r="F4430" t="str">
            <v>UN</v>
          </cell>
          <cell r="G4430">
            <v>1</v>
          </cell>
          <cell r="H4430">
            <v>16375</v>
          </cell>
          <cell r="I4430">
            <v>226333</v>
          </cell>
        </row>
        <row r="4431">
          <cell r="D4431" t="str">
            <v>IG Cartagena-138</v>
          </cell>
          <cell r="E4431" t="str">
            <v>Suministro e instalacion de Tablero Trifasico de Distribución de 12 Circuitos con puerta</v>
          </cell>
          <cell r="F4431" t="str">
            <v>UN</v>
          </cell>
          <cell r="G4431">
            <v>2</v>
          </cell>
          <cell r="H4431">
            <v>226333</v>
          </cell>
          <cell r="I4431">
            <v>452666</v>
          </cell>
        </row>
        <row r="4432">
          <cell r="D4432" t="str">
            <v>IG Manizales EPMSC -46</v>
          </cell>
          <cell r="E4432" t="str">
            <v>Suministro e instalacion de Tablero Trifasico de Distribución de 12 Circuitos con puerta</v>
          </cell>
          <cell r="F4432" t="str">
            <v>UN</v>
          </cell>
          <cell r="G4432">
            <v>1</v>
          </cell>
          <cell r="H4432">
            <v>226333</v>
          </cell>
          <cell r="I4432">
            <v>226333</v>
          </cell>
        </row>
        <row r="4433">
          <cell r="D4433" t="str">
            <v>IG Pitalito-113</v>
          </cell>
          <cell r="E4433" t="str">
            <v>Suministro e instalacion de Tablero Trifasico de Distribución de 18 Circuitos con puerta</v>
          </cell>
          <cell r="F4433" t="str">
            <v>UN</v>
          </cell>
          <cell r="G4433">
            <v>2</v>
          </cell>
          <cell r="H4433">
            <v>267821</v>
          </cell>
          <cell r="I4433">
            <v>535642</v>
          </cell>
        </row>
        <row r="4434">
          <cell r="D4434" t="str">
            <v>IG Pitalito-114</v>
          </cell>
          <cell r="E4434" t="str">
            <v>Suministro e instalacion de Tablero Trifasico de Distribución de 24 Circuitos con puerta</v>
          </cell>
          <cell r="F4434" t="str">
            <v>UN</v>
          </cell>
          <cell r="G4434">
            <v>1</v>
          </cell>
          <cell r="H4434">
            <v>326317</v>
          </cell>
          <cell r="I4434">
            <v>326317</v>
          </cell>
        </row>
        <row r="4435">
          <cell r="D4435" t="str">
            <v>IG Pitalito-115</v>
          </cell>
          <cell r="E4435" t="str">
            <v>Suministro e instalacion de Tablero Trifasico de Distribución de 36 Circuitos con puerta</v>
          </cell>
          <cell r="F4435" t="str">
            <v>UN</v>
          </cell>
          <cell r="G4435">
            <v>3</v>
          </cell>
          <cell r="H4435">
            <v>407557</v>
          </cell>
          <cell r="I4435">
            <v>1222671</v>
          </cell>
        </row>
        <row r="4436">
          <cell r="D4436" t="str">
            <v>AS Bogota Picota-87</v>
          </cell>
          <cell r="E4436" t="str">
            <v>Suministro e instalacion de Tablero Trifasico de Distribución de 36 Circuitos con puerta</v>
          </cell>
          <cell r="F4436" t="str">
            <v>UN</v>
          </cell>
          <cell r="G4436">
            <v>2</v>
          </cell>
          <cell r="H4436">
            <v>407557</v>
          </cell>
          <cell r="I4436">
            <v>815114</v>
          </cell>
        </row>
        <row r="4437">
          <cell r="D4437" t="str">
            <v>AS Bogota Picota-228</v>
          </cell>
          <cell r="E4437" t="str">
            <v>Suministro e instalacion de Tablero Trifasico de Distribución de 36 Circuitos con puerta</v>
          </cell>
          <cell r="F4437" t="str">
            <v>UN</v>
          </cell>
          <cell r="G4437">
            <v>1</v>
          </cell>
          <cell r="H4437">
            <v>407557</v>
          </cell>
          <cell r="I4437">
            <v>407557</v>
          </cell>
        </row>
        <row r="4438">
          <cell r="D4438" t="str">
            <v>AS Apartado-220</v>
          </cell>
          <cell r="E4438" t="str">
            <v>Suministro e instalacion de Tablero Trifasico de Distribución de 42 Circuitos con espacio para totalizador  y puerta</v>
          </cell>
          <cell r="F4438" t="str">
            <v>UN</v>
          </cell>
          <cell r="G4438">
            <v>1</v>
          </cell>
          <cell r="H4438">
            <v>445443</v>
          </cell>
          <cell r="I4438">
            <v>563835</v>
          </cell>
        </row>
        <row r="4439">
          <cell r="D4439" t="str">
            <v>IG Pitalito-116</v>
          </cell>
          <cell r="E4439" t="str">
            <v>Suministro e instalacion de Tablero Trifasico de Distribución de 42 Circuitos con espacio para totalizador  y puerta</v>
          </cell>
          <cell r="F4439" t="str">
            <v>UN</v>
          </cell>
          <cell r="G4439">
            <v>1</v>
          </cell>
          <cell r="H4439">
            <v>445443</v>
          </cell>
          <cell r="I4439">
            <v>445443</v>
          </cell>
        </row>
        <row r="4440">
          <cell r="D4440" t="str">
            <v>IG Apartado-142</v>
          </cell>
          <cell r="E4440" t="str">
            <v>SUMINISTRO E INSTALACION DE TANQUE DE COMBUSTIBLE DE CAPACIDAD 210 LITROS Ó  52.5 GALONES, EN POLIETILENO DE ALTA DENSIDAD. CON MANGUERAS Y CONEXIONES PARA SU CORRECTO FUNCIONAMIENTO. Incluye estructura metálica para el soporte del tanque. (No incluye combustible)</v>
          </cell>
          <cell r="F4440" t="str">
            <v>UN</v>
          </cell>
          <cell r="G4440">
            <v>1</v>
          </cell>
          <cell r="H4440">
            <v>1141266</v>
          </cell>
          <cell r="I4440">
            <v>1141266</v>
          </cell>
        </row>
        <row r="4441">
          <cell r="D4441" t="str">
            <v>AS Cartagena-63</v>
          </cell>
          <cell r="E4441" t="str">
            <v>Suministro e instalación de tapa de 72x72cm para caja de inspección de 60x60cm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1" t="str">
            <v>un</v>
          </cell>
          <cell r="G4441">
            <v>3</v>
          </cell>
          <cell r="H4441">
            <v>170000</v>
          </cell>
          <cell r="I4441">
            <v>510000</v>
          </cell>
        </row>
        <row r="4442">
          <cell r="D4442" t="str">
            <v>AS Bucaramanga-60</v>
          </cell>
          <cell r="E4442" t="str">
            <v>Suministro e instalación de tapa de 72x72cm para caja de inspección de 60x60cm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2" t="str">
            <v>un</v>
          </cell>
          <cell r="G4442">
            <v>9</v>
          </cell>
          <cell r="H4442">
            <v>170000</v>
          </cell>
          <cell r="I4442">
            <v>1530000</v>
          </cell>
        </row>
        <row r="4443">
          <cell r="D4443" t="str">
            <v>AS Bogota Salud Mental-99</v>
          </cell>
          <cell r="E4443" t="str">
            <v>Suministro e instalación de tapa de 72x72cm para caja de inspección de 60x60cm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3" t="str">
            <v>un</v>
          </cell>
          <cell r="G4443">
            <v>3</v>
          </cell>
          <cell r="H4443">
            <v>170000</v>
          </cell>
          <cell r="I4443">
            <v>510000</v>
          </cell>
        </row>
        <row r="4444">
          <cell r="D4444" t="str">
            <v>IG Bogota Optimiza-Picota -54</v>
          </cell>
          <cell r="E4444" t="str">
            <v>Suministro e instalación de tapa de 92x92cm para caja de inspección de 80x80cm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4" t="str">
            <v>un</v>
          </cell>
          <cell r="G4444">
            <v>1</v>
          </cell>
          <cell r="H4444">
            <v>277377.25</v>
          </cell>
          <cell r="I4444">
            <v>277377.25</v>
          </cell>
        </row>
        <row r="4445">
          <cell r="D4445" t="str">
            <v>AS Cartagena-64</v>
          </cell>
          <cell r="E4445" t="str">
            <v>Suministro e instalación de tapa de 92x92cm para caja de inspección de 80x80cm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5" t="str">
            <v>un</v>
          </cell>
          <cell r="G4445">
            <v>2</v>
          </cell>
          <cell r="H4445">
            <v>277562</v>
          </cell>
          <cell r="I4445">
            <v>555124</v>
          </cell>
        </row>
        <row r="4446">
          <cell r="D4446" t="str">
            <v>AS Bucaramanga-61</v>
          </cell>
          <cell r="E4446" t="str">
            <v>Suministro e instalación de tapa de 92x92cm para caja de inspección de 80x80cm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6" t="str">
            <v>un</v>
          </cell>
          <cell r="G4446">
            <v>11</v>
          </cell>
          <cell r="H4446">
            <v>277562</v>
          </cell>
          <cell r="I4446">
            <v>3053182</v>
          </cell>
        </row>
        <row r="4447">
          <cell r="D4447" t="str">
            <v>AS Bogota Salud Mental-100</v>
          </cell>
          <cell r="E4447" t="str">
            <v>Suministro e instalación de tapa de 92x92cm para caja de inspección de 80x80cm (internos), con marco de ángulo de 2,1/2"x3/16", perimetro de la tapa en platina de 2,1/2"x3/16", refuerzo longitudinal y transversal para la tapa en varilla corrugada 3/8", tapa en concreto f'c=4000 psi. Incluye el marco, contramarco con varillas de refuerzo, concreto para la fundida de la tapa, marquillado metálico de la tapa y cualquier otro relacionado para su correcta ejecución, montaje y puesta en funcionamiento</v>
          </cell>
          <cell r="F4447" t="str">
            <v>un</v>
          </cell>
          <cell r="G4447">
            <v>4</v>
          </cell>
          <cell r="H4447">
            <v>277562</v>
          </cell>
          <cell r="I4447">
            <v>1110248</v>
          </cell>
        </row>
        <row r="4448">
          <cell r="D4448" t="str">
            <v>IG Valledupar-234</v>
          </cell>
          <cell r="E4448" t="str">
            <v>Suministro e instalacion de Terminales Premoldeadas para 15 KV - Uso Interior para Calibres de Cable entre 2 - 4/0 - Juego x 3 Unidades.</v>
          </cell>
          <cell r="F4448" t="str">
            <v>UN</v>
          </cell>
          <cell r="G4448">
            <v>3</v>
          </cell>
          <cell r="H4448">
            <v>317037</v>
          </cell>
          <cell r="I4448">
            <v>951111</v>
          </cell>
        </row>
        <row r="4449">
          <cell r="D4449" t="str">
            <v>IG Apartado-122</v>
          </cell>
          <cell r="E4449" t="str">
            <v>Suministro e Instalación de Tomacorriente con polo a Tierra para incrustar en pared 5-15R. Incluye Caja, Conductores, Elementos de fijación, tapa y Todos los Elementos y Accesorios para su adecuado Funcionamiento</v>
          </cell>
          <cell r="F4449" t="str">
            <v>UN</v>
          </cell>
          <cell r="G4449">
            <v>30</v>
          </cell>
          <cell r="H4449">
            <v>82192</v>
          </cell>
          <cell r="I4449">
            <v>2465760</v>
          </cell>
        </row>
        <row r="4450">
          <cell r="D4450" t="str">
            <v>IG Pitalito-121</v>
          </cell>
          <cell r="E4450" t="str">
            <v>Suministro e Instalación de Tomacorriente con polo a Tierra para incrustar en pared 5-15R. Incluye Caja, Conductores, Elementos de fijación, tapa y Todos los Elementos y Accesorios para su adecuado Funcionamiento</v>
          </cell>
          <cell r="F4450" t="str">
            <v>UN</v>
          </cell>
          <cell r="G4450">
            <v>7</v>
          </cell>
          <cell r="H4450">
            <v>82192</v>
          </cell>
          <cell r="I4450">
            <v>575344</v>
          </cell>
        </row>
        <row r="4451">
          <cell r="D4451" t="str">
            <v>IG Garzon-73</v>
          </cell>
          <cell r="E4451" t="str">
            <v>Suministro e Instalación de Tomacorriente con polo a Tierra para incrustar en pared 5-15R. Incluye Caja, Conductores, Elementos de fijación, tapa y Todos los Elementos y Accesorios para su adecuado Funcionamiento</v>
          </cell>
          <cell r="F4451" t="str">
            <v>UN</v>
          </cell>
          <cell r="G4451">
            <v>10</v>
          </cell>
          <cell r="H4451">
            <v>82192</v>
          </cell>
          <cell r="I4451">
            <v>821920</v>
          </cell>
        </row>
        <row r="4452">
          <cell r="D4452" t="str">
            <v>IG Chaparral-144</v>
          </cell>
          <cell r="E4452" t="str">
            <v>Suministro e Instalación de Tomacorriente con polo a Tierra para incrustar en pared 5-15R. Incluye Caja, Conductores, Elementos de fijación, tapa y Todos los Elementos y Accesorios para su adecuado Funcionamiento</v>
          </cell>
          <cell r="F4452" t="str">
            <v>UN</v>
          </cell>
          <cell r="G4452">
            <v>10</v>
          </cell>
          <cell r="H4452">
            <v>82192</v>
          </cell>
          <cell r="I4452">
            <v>821920</v>
          </cell>
        </row>
        <row r="4453">
          <cell r="D4453" t="str">
            <v>AS Acacias-98</v>
          </cell>
          <cell r="E4453" t="str">
            <v>Suministro e Instalación de Tomacorriente con polo a Tierra para incrustar en pared 5-15R. Incluye Caja, Conductores, Elementos de fijación, tapa y Todos los Elementos y Accesorios para su adecuado Funcionamiento</v>
          </cell>
          <cell r="F4453" t="str">
            <v>UN</v>
          </cell>
          <cell r="G4453">
            <v>2</v>
          </cell>
          <cell r="H4453">
            <v>82192</v>
          </cell>
          <cell r="I4453">
            <v>164384</v>
          </cell>
        </row>
        <row r="4454">
          <cell r="D4454" t="str">
            <v>AS Bucaramanga-195</v>
          </cell>
          <cell r="E4454" t="str">
            <v>Suministro e Instalación de Tomacorriente con polo a Tierra para incrustar en pared 5-15R. Incluye Caja, Conductores, Elementos de fijación, tapa y Todos los Elementos y Accesorios para su adecuado Funcionamiento</v>
          </cell>
          <cell r="F4454" t="str">
            <v>UN</v>
          </cell>
          <cell r="G4454">
            <v>2</v>
          </cell>
          <cell r="H4454">
            <v>82192</v>
          </cell>
          <cell r="I4454">
            <v>164384</v>
          </cell>
        </row>
        <row r="4455">
          <cell r="D4455" t="str">
            <v>AS Cucuta - Todos-85</v>
          </cell>
          <cell r="E4455" t="str">
            <v>Suministro e Instalación de Tomacorriente doble con polo a tierra . Se realizan en 2 No.10 AWG + 1No. 14 desnudo con tubo EMT 3/4" asegurado con abrazadera de chazo. Incluye caja rectangular y todos los accesorios y actividades para su correcto funcionamiento.</v>
          </cell>
          <cell r="F4455" t="str">
            <v>un</v>
          </cell>
          <cell r="G4455">
            <v>69</v>
          </cell>
          <cell r="H4455">
            <v>61164</v>
          </cell>
          <cell r="I4455">
            <v>4220316</v>
          </cell>
        </row>
        <row r="4456">
          <cell r="D4456" t="str">
            <v>IG Manizales RM-114</v>
          </cell>
          <cell r="E4456" t="str">
            <v>Suministro e Instalación de Tomacorriente doble con polo a tierra, se realizan en 2 No.12 AWG + 1No. 14 desnudo, Incluye ductería PVC regateada por pared, caja rectangular y todos los accesorios y actividades para su correcto funcionamiento.</v>
          </cell>
          <cell r="F4456" t="str">
            <v>UN</v>
          </cell>
          <cell r="G4456">
            <v>10</v>
          </cell>
          <cell r="H4456">
            <v>0</v>
          </cell>
          <cell r="I4456">
            <v>472300</v>
          </cell>
        </row>
        <row r="4457">
          <cell r="D4457" t="str">
            <v>IG Manizales RM-176</v>
          </cell>
          <cell r="E4457" t="str">
            <v>Suministro e Instalación de Tomacorriente doble con polo a tierra, se realizan en 2 No.12 AWG + 1No. 14 desnudo, Incluye ductería PVC regateada por pared, caja rectangular y todos los accesorios y actividades para su correcto funcionamiento.</v>
          </cell>
          <cell r="F4457" t="str">
            <v>UN</v>
          </cell>
          <cell r="G4457">
            <v>3</v>
          </cell>
          <cell r="H4457">
            <v>0</v>
          </cell>
          <cell r="I4457">
            <v>141690</v>
          </cell>
        </row>
        <row r="4458">
          <cell r="D4458" t="str">
            <v>IG Leticia-70</v>
          </cell>
          <cell r="E4458" t="str">
            <v>Suministro e Instalación de Tomacorriente doble con polo a tierra, se realizan en 2 No.12 AWG + 1No. 14 desnudo, Incluye ductería PVC regateada por pared, caja rectangular y todos los accesorios y actividades para su correcto funcionamiento.</v>
          </cell>
          <cell r="F4458" t="str">
            <v>UN</v>
          </cell>
          <cell r="G4458">
            <v>200</v>
          </cell>
          <cell r="H4458">
            <v>47230</v>
          </cell>
          <cell r="I4458">
            <v>9446000</v>
          </cell>
        </row>
        <row r="4459">
          <cell r="D4459" t="str">
            <v>IG Medellin Pedregal-178</v>
          </cell>
          <cell r="E4459" t="str">
            <v>Suministro e Instalación de Tomacorriente doble con polo a tierra, se realizan en 2 No.12 AWG + 1No. 14 desnudo, Incluye ductería PVC regateada por pared, caja rectangular y todos los accesorios y actividades para su correcto funcionamiento.</v>
          </cell>
          <cell r="F4459" t="str">
            <v>UN</v>
          </cell>
          <cell r="G4459">
            <v>50</v>
          </cell>
          <cell r="H4459">
            <v>47230</v>
          </cell>
          <cell r="I4459">
            <v>2361500</v>
          </cell>
        </row>
        <row r="4460">
          <cell r="D4460" t="str">
            <v>IG Itagui-182</v>
          </cell>
          <cell r="E4460" t="str">
            <v>Suministro e Instalación de Tomacorriente doble con polo a tierra, se realizan en 2 No.12 AWG + 1No. 14 desnudo, Incluye ductería PVC regateada por pared, caja rectangular y todos los accesorios y actividades para su correcto funcionamiento.</v>
          </cell>
          <cell r="F4460" t="str">
            <v>UN</v>
          </cell>
          <cell r="G4460">
            <v>100</v>
          </cell>
          <cell r="H4460">
            <v>47230</v>
          </cell>
          <cell r="I4460">
            <v>4723000</v>
          </cell>
        </row>
        <row r="4461">
          <cell r="D4461" t="str">
            <v>IG Medellin Bellavista-134</v>
          </cell>
          <cell r="E4461" t="str">
            <v>Suministro e Instalación de Tomacorriente doble con polo a tierra, se realizan en 2 No.12 AWG + 1No. 14 desnudo, Incluye ductería PVC regateada por pared, caja rectangular y todos los accesorios y actividades para su correcto funcionamiento.</v>
          </cell>
          <cell r="F4461" t="str">
            <v>un</v>
          </cell>
          <cell r="G4461">
            <v>200</v>
          </cell>
          <cell r="H4461">
            <v>47230</v>
          </cell>
          <cell r="I4461">
            <v>9446000</v>
          </cell>
        </row>
        <row r="4462">
          <cell r="D4462" t="str">
            <v>IG Bogota La Modelo-209</v>
          </cell>
          <cell r="E4462" t="str">
            <v>Suministro e Instalación de Tomacorriente doble con polo a tierra, se realizan en 2 No.12 AWG + 1No. 14 desnudo, Incluye ductería PVC regateada por pared, caja rectangular y todos los accesorios y actividades para su correcto funcionamiento.</v>
          </cell>
          <cell r="F4462" t="str">
            <v>UN</v>
          </cell>
          <cell r="G4462">
            <v>30</v>
          </cell>
          <cell r="H4462">
            <v>47230</v>
          </cell>
          <cell r="I4462">
            <v>1416900</v>
          </cell>
        </row>
        <row r="4463">
          <cell r="D4463" t="str">
            <v>IG Magangue-139</v>
          </cell>
          <cell r="E4463" t="str">
            <v>Suministro e Instalación de Tomacorriente doble con polo a tierra, se realizan en 2 No.12 AWG + 1No. 14 desnudo, Incluye ductería PVC regateada por pared, caja rectangular y todos los accesorios y actividades para su correcto funcionamiento.</v>
          </cell>
          <cell r="F4463" t="str">
            <v>UN</v>
          </cell>
          <cell r="G4463">
            <v>25</v>
          </cell>
          <cell r="H4463">
            <v>47230</v>
          </cell>
          <cell r="I4463">
            <v>1180750</v>
          </cell>
        </row>
        <row r="4464">
          <cell r="D4464" t="str">
            <v>IG Cartagena-142</v>
          </cell>
          <cell r="E4464" t="str">
            <v>Suministro e Instalación de Tomacorriente doble con polo a tierra, se realizan en 2 No.12 AWG + 1No. 14 desnudo, Incluye ductería PVC regateada por pared, caja rectangular y todos los accesorios y actividades para su correcto funcionamiento.</v>
          </cell>
          <cell r="F4464" t="str">
            <v>UN</v>
          </cell>
          <cell r="G4464">
            <v>6</v>
          </cell>
          <cell r="H4464">
            <v>47230</v>
          </cell>
          <cell r="I4464">
            <v>283380</v>
          </cell>
        </row>
        <row r="4465">
          <cell r="D4465" t="str">
            <v>IG Manizales EPMSC -53</v>
          </cell>
          <cell r="E4465" t="str">
            <v>Suministro e Instalación de Tomacorriente doble con polo a tierra, se realizan en 2 No.12 AWG + 1No. 14 desnudo, Incluye ductería PVC regateada por pared, caja rectangular y todos los accesorios y actividades para su correcto funcionamiento.</v>
          </cell>
          <cell r="F4465" t="str">
            <v>UN</v>
          </cell>
          <cell r="G4465">
            <v>2</v>
          </cell>
          <cell r="H4465">
            <v>47230</v>
          </cell>
          <cell r="I4465">
            <v>94460</v>
          </cell>
        </row>
        <row r="4466">
          <cell r="D4466" t="str">
            <v>IG Valledupar-229</v>
          </cell>
          <cell r="E4466" t="str">
            <v>Suministro e Instalación de Tomacorriente doble con polo a tierra, se realizan en 2 No.12 AWG + 1No. 14 desnudo, Incluye ductería PVC regateada por pared, caja rectangular y todos los accesorios y actividades para su correcto funcionamiento.</v>
          </cell>
          <cell r="F4466" t="str">
            <v>UN</v>
          </cell>
          <cell r="G4466">
            <v>30</v>
          </cell>
          <cell r="H4466">
            <v>47230</v>
          </cell>
          <cell r="I4466">
            <v>1416900</v>
          </cell>
        </row>
        <row r="4467">
          <cell r="D4467" t="str">
            <v>IG Monteria-126</v>
          </cell>
          <cell r="E4467" t="str">
            <v>Suministro e Instalación de Tomacorriente doble con polo a tierra, se realizan en 2 No.12 AWG + 1No. 14 desnudo, Incluye ductería PVC regateada por pared, caja rectangular y todos los accesorios y actividades para su correcto funcionamiento.</v>
          </cell>
          <cell r="F4467" t="str">
            <v>un</v>
          </cell>
          <cell r="G4467">
            <v>25</v>
          </cell>
          <cell r="H4467">
            <v>47230</v>
          </cell>
          <cell r="I4467">
            <v>1180750</v>
          </cell>
        </row>
        <row r="4468">
          <cell r="D4468" t="str">
            <v>IG Pitalito-120</v>
          </cell>
          <cell r="E4468" t="str">
            <v>Suministro e Instalación de Tomacorriente doble con polo a tierra, se realizan en 2 No.12 AWG + 1No. 14 desnudo, Incluye ductería PVC regateada por pared, caja rectangular y todos los accesorios y actividades para su correcto funcionamiento.</v>
          </cell>
          <cell r="F4468" t="str">
            <v>UN</v>
          </cell>
          <cell r="G4468">
            <v>90</v>
          </cell>
          <cell r="H4468">
            <v>47230</v>
          </cell>
          <cell r="I4468">
            <v>4250700</v>
          </cell>
        </row>
        <row r="4469">
          <cell r="D4469" t="str">
            <v>IG Neiva-96</v>
          </cell>
          <cell r="E4469" t="str">
            <v>Suministro e Instalación de Tomacorriente doble con polo a tierra, se realizan en 2 No.12 AWG + 1No. 14 desnudo, Incluye ductería PVC regateada por pared, caja rectangular y todos los accesorios y actividades para su correcto funcionamiento.</v>
          </cell>
          <cell r="F4469" t="str">
            <v>UN</v>
          </cell>
          <cell r="G4469">
            <v>45</v>
          </cell>
          <cell r="H4469">
            <v>47230</v>
          </cell>
          <cell r="I4469">
            <v>2125350</v>
          </cell>
        </row>
        <row r="4470">
          <cell r="D4470" t="str">
            <v>IG Garzon-72</v>
          </cell>
          <cell r="E4470" t="str">
            <v>Suministro e Instalación de Tomacorriente doble con polo a tierra, se realizan en 2 No.12 AWG + 1No. 14 desnudo, Incluye ductería PVC regateada por pared, caja rectangular y todos los accesorios y actividades para su correcto funcionamiento.</v>
          </cell>
          <cell r="F4470" t="str">
            <v>UN</v>
          </cell>
          <cell r="G4470">
            <v>9</v>
          </cell>
          <cell r="H4470">
            <v>47230</v>
          </cell>
          <cell r="I4470">
            <v>425070</v>
          </cell>
        </row>
        <row r="4471">
          <cell r="D4471" t="str">
            <v>IG Tumaco-202</v>
          </cell>
          <cell r="E4471" t="str">
            <v>Suministro e Instalación de Tomacorriente doble con polo a tierra, se realizan en 2 No.12 AWG + 1No. 14 desnudo, Incluye ductería PVC regateada por pared, caja rectangular y todos los accesorios y actividades para su correcto funcionamiento.</v>
          </cell>
          <cell r="F4471" t="str">
            <v>UN</v>
          </cell>
          <cell r="G4471">
            <v>300</v>
          </cell>
          <cell r="H4471">
            <v>47230</v>
          </cell>
          <cell r="I4471">
            <v>14169000</v>
          </cell>
        </row>
        <row r="4472">
          <cell r="D4472" t="str">
            <v>IG Corozal-156</v>
          </cell>
          <cell r="E4472" t="str">
            <v>Suministro e Instalación de Tomacorriente doble con polo a tierra, se realizan en 2 No.12 AWG + 1No. 14 desnudo, Incluye ductería PVC regateada por pared, caja rectangular y todos los accesorios y actividades para su correcto funcionamiento.</v>
          </cell>
          <cell r="F4472" t="str">
            <v>UN</v>
          </cell>
          <cell r="G4472">
            <v>60</v>
          </cell>
          <cell r="H4472">
            <v>47230</v>
          </cell>
          <cell r="I4472">
            <v>2833800</v>
          </cell>
        </row>
        <row r="4473">
          <cell r="D4473" t="str">
            <v>IG Aguachica-165</v>
          </cell>
          <cell r="E4473" t="str">
            <v>Suministro e Instalación de Tomacorriente doble con polo a tierra, se realizan en 2 No.12 AWG + 1No. 14 desnudo, Incluye ductería PVC regateada por pared, caja rectangular y todos los accesorios y actividades para su correcto funcionamiento.</v>
          </cell>
          <cell r="F4473" t="str">
            <v>UN</v>
          </cell>
          <cell r="G4473">
            <v>15</v>
          </cell>
          <cell r="H4473">
            <v>47230</v>
          </cell>
          <cell r="I4473">
            <v>708450</v>
          </cell>
        </row>
        <row r="4474">
          <cell r="D4474" t="str">
            <v>IG Santa Rosa -165</v>
          </cell>
          <cell r="E4474" t="str">
            <v>Suministro e Instalación de Tomacorriente doble con polo a tierra, se realizan en 2 No.12 AWG + 1No. 14 desnudo, Incluye ductería PVC regateada por pared, caja rectangular y todos los accesorios y actividades para su correcto funcionamiento.</v>
          </cell>
          <cell r="F4474" t="str">
            <v>un</v>
          </cell>
          <cell r="G4474">
            <v>50</v>
          </cell>
          <cell r="H4474">
            <v>47230</v>
          </cell>
          <cell r="I4474">
            <v>2361500</v>
          </cell>
        </row>
        <row r="4475">
          <cell r="D4475" t="str">
            <v>IG Tunja-243</v>
          </cell>
          <cell r="E4475" t="str">
            <v>Suministro e Instalación de Tomacorriente doble con polo a tierra, se realizan en 2 No.12 AWG + 1No. 14 desnudo, Incluye ductería PVC regateada por pared, caja rectangular y todos los accesorios y actividades para su correcto funcionamiento.</v>
          </cell>
          <cell r="F4475" t="str">
            <v>un</v>
          </cell>
          <cell r="G4475">
            <v>69</v>
          </cell>
          <cell r="H4475">
            <v>47230</v>
          </cell>
          <cell r="I4475">
            <v>3258870</v>
          </cell>
        </row>
        <row r="4476">
          <cell r="D4476" t="str">
            <v xml:space="preserve"> AS Medellin Bellavista-184</v>
          </cell>
          <cell r="E4476" t="str">
            <v>Suministro e Instalación de Tomacorriente doble con polo a tierra, se realizan en 2 No.12 AWG + 1No. 14 desnudo, Incluye ductería PVC regateada por pared, caja rectangular y todos los accesorios y actividades para su correcto funcionamiento.</v>
          </cell>
          <cell r="F4476" t="str">
            <v>UN</v>
          </cell>
          <cell r="G4476">
            <v>10</v>
          </cell>
          <cell r="H4476">
            <v>47230</v>
          </cell>
          <cell r="I4476">
            <v>472300</v>
          </cell>
        </row>
        <row r="4477">
          <cell r="D4477" t="str">
            <v>AS Itagui-180</v>
          </cell>
          <cell r="E4477" t="str">
            <v>Suministro e Instalación de Tomacorriente doble con polo a tierra, se realizan en 2 No.12 AWG + 1No. 14 desnudo, Incluye ductería PVC regateada por pared, caja rectangular y todos los accesorios y actividades para su correcto funcionamiento.</v>
          </cell>
          <cell r="F4477" t="str">
            <v>UN</v>
          </cell>
          <cell r="G4477">
            <v>10</v>
          </cell>
          <cell r="H4477">
            <v>47230</v>
          </cell>
          <cell r="I4477">
            <v>472300</v>
          </cell>
        </row>
        <row r="4478">
          <cell r="D4478" t="str">
            <v>AS Puerto Triunfo-156</v>
          </cell>
          <cell r="E4478" t="str">
            <v>Suministro e Instalación de Tomacorriente doble con polo a tierra, se realizan en 2 No.12 AWG + 1No. 14 desnudo, Incluye ductería PVC regateada por pared, caja rectangular y todos los accesorios y actividades para su correcto funcionamiento.</v>
          </cell>
          <cell r="F4478" t="str">
            <v>UN</v>
          </cell>
          <cell r="G4478">
            <v>10</v>
          </cell>
          <cell r="H4478">
            <v>47230</v>
          </cell>
          <cell r="I4478">
            <v>472300</v>
          </cell>
        </row>
        <row r="4479">
          <cell r="D4479" t="str">
            <v>AS Medellin Pedregal-138</v>
          </cell>
          <cell r="E4479" t="str">
            <v>Suministro e Instalación de Tomacorriente doble con polo a tierra, se realizan en 2 No.12 AWG + 1No. 14 desnudo, Incluye ductería PVC regateada por pared, caja rectangular y todos los accesorios y actividades para su correcto funcionamiento.</v>
          </cell>
          <cell r="F4479" t="str">
            <v>UN</v>
          </cell>
          <cell r="G4479">
            <v>10</v>
          </cell>
          <cell r="H4479">
            <v>47230</v>
          </cell>
          <cell r="I4479">
            <v>472300</v>
          </cell>
        </row>
        <row r="4480">
          <cell r="D4480" t="str">
            <v>AS Cucuta - Todos-86</v>
          </cell>
          <cell r="E4480" t="str">
            <v>Suministro e Instalación de Tomacorriente doble con polo a tierra, se realizan en 2 No.12 AWG + 1No. 14 desnudo, Incluye ductería PVC regateada por pared, caja rectangular y todos los accesorios y actividades para su correcto funcionamiento.</v>
          </cell>
          <cell r="F4480" t="str">
            <v>un</v>
          </cell>
          <cell r="G4480">
            <v>35</v>
          </cell>
          <cell r="H4480">
            <v>47230</v>
          </cell>
          <cell r="I4480">
            <v>1653050</v>
          </cell>
        </row>
        <row r="4481">
          <cell r="D4481" t="str">
            <v>AS Cucuta - Todos-208</v>
          </cell>
          <cell r="E4481" t="str">
            <v>Suministro e Instalación de Tomacorriente doble con polo a tierra, se realizan en 2 No.12 AWG + 1No. 14 desnudo, Incluye ductería PVC regateada por pared, caja rectangular y todos los accesorios y actividades para su correcto funcionamiento.</v>
          </cell>
          <cell r="F4481" t="str">
            <v>UN</v>
          </cell>
          <cell r="G4481">
            <v>20</v>
          </cell>
          <cell r="H4481">
            <v>47230</v>
          </cell>
          <cell r="I4481">
            <v>944600</v>
          </cell>
        </row>
        <row r="4482">
          <cell r="D4482" t="str">
            <v>AS Cucuta - Todos-295</v>
          </cell>
          <cell r="E4482" t="str">
            <v>Suministro e Instalación de Tomacorriente doble con polo a tierra, se realizan en 2 No.12 AWG + 1No. 14 desnudo, Incluye ductería PVC regateada por pared, caja rectangular y todos los accesorios y actividades para su correcto funcionamiento.</v>
          </cell>
          <cell r="F4482" t="str">
            <v>UN</v>
          </cell>
          <cell r="G4482">
            <v>22</v>
          </cell>
          <cell r="H4482">
            <v>47230</v>
          </cell>
          <cell r="I4482">
            <v>1039060</v>
          </cell>
        </row>
        <row r="4483">
          <cell r="D4483" t="str">
            <v>AS Cucuta - Todos-383</v>
          </cell>
          <cell r="E4483" t="str">
            <v>Suministro e Instalación de Tomacorriente doble con polo a tierra, se realizan en 2 No.12 AWG + 1No. 14 desnudo, Incluye ductería PVC regateada por pared, caja rectangular y todos los accesorios y actividades para su correcto funcionamiento.</v>
          </cell>
          <cell r="F4483" t="str">
            <v>UN</v>
          </cell>
          <cell r="G4483">
            <v>25</v>
          </cell>
          <cell r="H4483">
            <v>47230</v>
          </cell>
          <cell r="I4483">
            <v>1180750</v>
          </cell>
        </row>
        <row r="4484">
          <cell r="D4484" t="str">
            <v>AS Barranquilla-165</v>
          </cell>
          <cell r="E4484" t="str">
            <v>Suministro e Instalación de Tomacorriente doble con polo a tierra, se realizan en 2 No.12 AWG + 1No. 14 desnudo, Incluye ductería PVC regateada por pared, caja rectangular y todos los accesorios y actividades para su correcto funcionamiento.</v>
          </cell>
          <cell r="F4484" t="str">
            <v>UN</v>
          </cell>
          <cell r="G4484">
            <v>10</v>
          </cell>
          <cell r="H4484">
            <v>47230</v>
          </cell>
          <cell r="I4484">
            <v>472300</v>
          </cell>
        </row>
        <row r="4485">
          <cell r="D4485" t="str">
            <v>AS Cartagena-156</v>
          </cell>
          <cell r="E4485" t="str">
            <v>Suministro e Instalación de Tomacorriente doble con polo a tierra, se realizan en 2 No.12 AWG + 1No. 14 desnudo, Incluye ductería PVC regateada por pared, caja rectangular y todos los accesorios y actividades para su correcto funcionamiento.</v>
          </cell>
          <cell r="F4485" t="str">
            <v>un</v>
          </cell>
          <cell r="G4485">
            <v>41</v>
          </cell>
          <cell r="H4485">
            <v>47230</v>
          </cell>
          <cell r="I4485">
            <v>1936430</v>
          </cell>
        </row>
        <row r="4486">
          <cell r="D4486" t="str">
            <v>AS Acacias-95</v>
          </cell>
          <cell r="E4486" t="str">
            <v>Suministro e Instalación de Tomacorriente doble con polo a tierra, se realizan en 2 No.12 AWG + 1No. 14 desnudo, Incluye ductería PVC regateada por pared, caja rectangular y todos los accesorios y actividades para su correcto funcionamiento.</v>
          </cell>
          <cell r="F4486" t="str">
            <v>UN</v>
          </cell>
          <cell r="G4486">
            <v>43</v>
          </cell>
          <cell r="H4486">
            <v>47230</v>
          </cell>
          <cell r="I4486">
            <v>2030890</v>
          </cell>
        </row>
        <row r="4487">
          <cell r="D4487" t="str">
            <v>AS Acacias-470</v>
          </cell>
          <cell r="E4487" t="str">
            <v>Suministro e Instalación de Tomacorriente doble con polo a tierra, se realizan en 2 No.12 AWG + 1No. 14 desnudo, Incluye ductería PVC regateada por pared, caja rectangular y todos los accesorios y actividades para su correcto funcionamiento.</v>
          </cell>
          <cell r="F4487" t="str">
            <v>UN</v>
          </cell>
          <cell r="G4487">
            <v>6</v>
          </cell>
          <cell r="H4487">
            <v>47230</v>
          </cell>
          <cell r="I4487">
            <v>283380</v>
          </cell>
        </row>
        <row r="4488">
          <cell r="D4488" t="str">
            <v>AS Acacias-607</v>
          </cell>
          <cell r="E4488" t="str">
            <v>Suministro e Instalación de Tomacorriente doble con polo a tierra, se realizan en 2 No.12 AWG + 1No. 14 desnudo, Incluye ductería PVC regateada por pared, caja rectangular y todos los accesorios y actividades para su correcto funcionamiento.</v>
          </cell>
          <cell r="F4488" t="str">
            <v>UN</v>
          </cell>
          <cell r="G4488">
            <v>15</v>
          </cell>
          <cell r="H4488">
            <v>47230</v>
          </cell>
          <cell r="I4488">
            <v>708450</v>
          </cell>
        </row>
        <row r="4489">
          <cell r="D4489" t="str">
            <v>AS Acacias-740</v>
          </cell>
          <cell r="E4489" t="str">
            <v>Suministro e Instalación de Tomacorriente doble con polo a tierra, se realizan en 2 No.12 AWG + 1No. 14 desnudo, Incluye ductería PVC regateada por pared, caja rectangular y todos los accesorios y actividades para su correcto funcionamiento.</v>
          </cell>
          <cell r="F4489" t="str">
            <v>UN</v>
          </cell>
          <cell r="G4489">
            <v>3</v>
          </cell>
          <cell r="H4489">
            <v>47230</v>
          </cell>
          <cell r="I4489">
            <v>141690</v>
          </cell>
        </row>
        <row r="4490">
          <cell r="D4490" t="str">
            <v>AS Acacias-806</v>
          </cell>
          <cell r="E4490" t="str">
            <v>Suministro e Instalación de Tomacorriente doble con polo a tierra, se realizan en 2 No.12 AWG + 1No. 14 desnudo, Incluye ductería PVC regateada por pared, caja rectangular y todos los accesorios y actividades para su correcto funcionamiento.</v>
          </cell>
          <cell r="F4490" t="str">
            <v>UN</v>
          </cell>
          <cell r="G4490">
            <v>4</v>
          </cell>
          <cell r="H4490">
            <v>47230</v>
          </cell>
          <cell r="I4490">
            <v>188920</v>
          </cell>
        </row>
        <row r="4491">
          <cell r="D4491" t="str">
            <v>AS Sincelejo-90</v>
          </cell>
          <cell r="E4491" t="str">
            <v>Suministro e Instalación de Tomacorriente doble con polo a tierra, se realizan en 2 No.12 AWG + 1No. 14 desnudo, Incluye ductería PVC regateada por pared, caja rectangular y todos los accesorios y actividades para su correcto funcionamiento.</v>
          </cell>
          <cell r="F4491" t="str">
            <v>UN</v>
          </cell>
          <cell r="G4491">
            <v>29</v>
          </cell>
          <cell r="H4491">
            <v>47230</v>
          </cell>
          <cell r="I4491">
            <v>1369670</v>
          </cell>
        </row>
        <row r="4492">
          <cell r="D4492" t="str">
            <v>AS Bogota Area Sanidad-47</v>
          </cell>
          <cell r="E4492" t="str">
            <v>Suministro e Instalación de Tomacorriente doble con polo a tierra, se realizan en 2 No.12 AWG + 1No. 14 desnudo, Incluye ductería PVC regateada por pared, caja rectangular y todos los accesorios y actividades para su correcto funcionamiento.</v>
          </cell>
          <cell r="F4492" t="str">
            <v>UN</v>
          </cell>
          <cell r="G4492">
            <v>15</v>
          </cell>
          <cell r="H4492">
            <v>47230</v>
          </cell>
          <cell r="I4492">
            <v>708450</v>
          </cell>
        </row>
        <row r="4493">
          <cell r="D4493" t="str">
            <v>AS Bogota Salud Mental-230</v>
          </cell>
          <cell r="E4493" t="str">
            <v>Suministro e Instalación de Tomacorriente doble con polo a tierra, se realizan en 2 No.12 AWG + 1No. 14 desnudo, Incluye ductería PVC regateada por pared, caja rectangular y todos los accesorios y actividades para su correcto funcionamiento.</v>
          </cell>
          <cell r="F4493" t="str">
            <v>un</v>
          </cell>
          <cell r="G4493">
            <v>40</v>
          </cell>
          <cell r="H4493">
            <v>47230</v>
          </cell>
          <cell r="I4493">
            <v>1889200</v>
          </cell>
        </row>
        <row r="4494">
          <cell r="D4494" t="str">
            <v>AS Bogota Buen Pastor-345</v>
          </cell>
          <cell r="E4494" t="str">
            <v>Suministro e Instalación de Tomacorriente doble con polo a tierra, se realizan en 2 No.12 AWG + 1No. 14 desnudo, Incluye ductería PVC regateada por pared, caja rectangular y todos los accesorios y actividades para su correcto funcionamiento.</v>
          </cell>
          <cell r="F4494" t="str">
            <v>UN</v>
          </cell>
          <cell r="G4494">
            <v>50</v>
          </cell>
          <cell r="H4494">
            <v>47230</v>
          </cell>
          <cell r="I4494">
            <v>2361500</v>
          </cell>
        </row>
        <row r="4495">
          <cell r="D4495" t="str">
            <v>AS Bogota Picota-89</v>
          </cell>
          <cell r="E4495" t="str">
            <v>Suministro e Instalación de Tomacorriente doble con polo a tierra, se realizan en 2 No.12 AWG + 1No. 14 desnudo, Incluye ductería PVC regateada por pared, caja rectangular y todos los accesorios y actividades para su correcto funcionamiento.</v>
          </cell>
          <cell r="F4495" t="str">
            <v>UN</v>
          </cell>
          <cell r="G4495">
            <v>110</v>
          </cell>
          <cell r="H4495">
            <v>47230</v>
          </cell>
          <cell r="I4495">
            <v>5195300</v>
          </cell>
        </row>
        <row r="4496">
          <cell r="D4496" t="str">
            <v>AS Bogota Picota-230</v>
          </cell>
          <cell r="E4496" t="str">
            <v>Suministro e Instalación de Tomacorriente doble con polo a tierra, se realizan en 2 No.12 AWG + 1No. 14 desnudo, Incluye ductería PVC regateada por pared, caja rectangular y todos los accesorios y actividades para su correcto funcionamiento.</v>
          </cell>
          <cell r="F4496" t="str">
            <v>UN</v>
          </cell>
          <cell r="G4496">
            <v>10</v>
          </cell>
          <cell r="H4496">
            <v>47230</v>
          </cell>
          <cell r="I4496">
            <v>472300</v>
          </cell>
        </row>
        <row r="4497">
          <cell r="D4497" t="str">
            <v>AS Tumaco-244</v>
          </cell>
          <cell r="E4497" t="str">
            <v>Suministro e Instalación de Tomacorriente doble con polo a tierra, se realizan en 2 No.12 AWG + 1No. 14 desnudo, Incluye ductería PVC regateada por pared, caja rectangular y todos los accesorios y actividades para su correcto funcionamiento.</v>
          </cell>
          <cell r="F4497" t="str">
            <v>UN</v>
          </cell>
          <cell r="G4497">
            <v>70</v>
          </cell>
          <cell r="H4497">
            <v>47230</v>
          </cell>
          <cell r="I4497">
            <v>3306100</v>
          </cell>
        </row>
        <row r="4498">
          <cell r="D4498" t="str">
            <v>AS Apartado-228</v>
          </cell>
          <cell r="E4498" t="str">
            <v>Suministro e Instalación de Tomacorriente doble con polo a tierra, se realizan en 2 No.12 AWG + 1No. 14 desnudo, Incluye ductería PVC regateada por pared, caja rectangular y todos los accesorios y actividades para su correcto funcionamiento.</v>
          </cell>
          <cell r="F4498" t="str">
            <v>UN</v>
          </cell>
          <cell r="G4498">
            <v>40</v>
          </cell>
          <cell r="H4498">
            <v>47230</v>
          </cell>
          <cell r="I4498">
            <v>1889200</v>
          </cell>
        </row>
        <row r="4499">
          <cell r="D4499" t="str">
            <v>IG Apartado-121</v>
          </cell>
          <cell r="E4499" t="str">
            <v>Suministro e Instalación de Tomacorriente doble con polo a tierra. Se realizan en 2 No.10 AWG + 1No. 14 desnudo con tubo EMT 3/4" asegurado con abrazadera de chazo. Incluye caja rectangular y todos los accesorios y actividades para su correcto funcionamiento.</v>
          </cell>
          <cell r="F4499" t="str">
            <v>UN</v>
          </cell>
          <cell r="G4499">
            <v>10</v>
          </cell>
          <cell r="H4499">
            <v>61164</v>
          </cell>
          <cell r="I4499">
            <v>611640</v>
          </cell>
        </row>
        <row r="4500">
          <cell r="D4500" t="str">
            <v xml:space="preserve"> AS Medellin Bellavista-186</v>
          </cell>
          <cell r="E4500" t="str">
            <v>Suministro e Instalación de Tomacorriente doble con polo a tierra. Se realizan en 2 No.10 AWG + 1No. 14 desnudo con tubo EMT 3/4" asegurado con abrazadera de chazo. Incluye caja rectangular y todos los accesorios y actividades para su correcto funcionamiento.</v>
          </cell>
          <cell r="F4500" t="str">
            <v>UN</v>
          </cell>
          <cell r="G4500">
            <v>15</v>
          </cell>
          <cell r="H4500">
            <v>61164</v>
          </cell>
          <cell r="I4500">
            <v>917460</v>
          </cell>
        </row>
        <row r="4501">
          <cell r="D4501" t="str">
            <v>AS Itagui-182</v>
          </cell>
          <cell r="E4501" t="str">
            <v>Suministro e Instalación de Tomacorriente doble con polo a tierra. Se realizan en 2 No.10 AWG + 1No. 14 desnudo con tubo EMT 3/4" asegurado con abrazadera de chazo. Incluye caja rectangular y todos los accesorios y actividades para su correcto funcionamiento.</v>
          </cell>
          <cell r="F4501" t="str">
            <v>UN</v>
          </cell>
          <cell r="G4501">
            <v>15</v>
          </cell>
          <cell r="H4501">
            <v>61164</v>
          </cell>
          <cell r="I4501">
            <v>917460</v>
          </cell>
        </row>
        <row r="4502">
          <cell r="D4502" t="str">
            <v>AS Puerto Triunfo-158</v>
          </cell>
          <cell r="E4502" t="str">
            <v>Suministro e Instalación de Tomacorriente doble con polo a tierra. Se realizan en 2 No.10 AWG + 1No. 14 desnudo con tubo EMT 3/4" asegurado con abrazadera de chazo. Incluye caja rectangular y todos los accesorios y actividades para su correcto funcionamiento.</v>
          </cell>
          <cell r="F4502" t="str">
            <v>UN</v>
          </cell>
          <cell r="G4502">
            <v>15</v>
          </cell>
          <cell r="H4502">
            <v>61164</v>
          </cell>
          <cell r="I4502">
            <v>917460</v>
          </cell>
        </row>
        <row r="4503">
          <cell r="D4503" t="str">
            <v>AS Medellin Pedregal-140</v>
          </cell>
          <cell r="E4503" t="str">
            <v>Suministro e Instalación de Tomacorriente doble con polo a tierra. Se realizan en 2 No.10 AWG + 1No. 14 desnudo con tubo EMT 3/4" asegurado con abrazadera de chazo. Incluye caja rectangular y todos los accesorios y actividades para su correcto funcionamiento.</v>
          </cell>
          <cell r="F4503" t="str">
            <v>UN</v>
          </cell>
          <cell r="G4503">
            <v>15</v>
          </cell>
          <cell r="H4503">
            <v>61164</v>
          </cell>
          <cell r="I4503">
            <v>917460</v>
          </cell>
        </row>
        <row r="4504">
          <cell r="D4504" t="str">
            <v>AS Bucaramanga-194</v>
          </cell>
          <cell r="E4504" t="str">
            <v>Suministro e Instalación de Tomacorriente doble con polo a tierra. Se realizan en 2 No.10 AWG + 1No. 14 desnudo con tubo EMT 3/4" asegurado con abrazadera de chazo. Incluye caja rectangular y todos los accesorios y actividades para su correcto funcionamiento.</v>
          </cell>
          <cell r="F4504" t="str">
            <v>UN</v>
          </cell>
          <cell r="G4504">
            <v>69</v>
          </cell>
          <cell r="H4504">
            <v>61164</v>
          </cell>
          <cell r="I4504">
            <v>4220316</v>
          </cell>
        </row>
        <row r="4505">
          <cell r="D4505" t="str">
            <v>IG Manizales RM-116</v>
          </cell>
          <cell r="E4505" t="str">
            <v xml:space="preserve">Suministro e instalacion de tomacorriente trifasica alambrada en 3 No.10 AWG + 1No.12T AWG, en tubo conduit PVC ¾" </v>
          </cell>
          <cell r="F4505" t="str">
            <v>UN</v>
          </cell>
          <cell r="G4505">
            <v>2</v>
          </cell>
          <cell r="H4505">
            <v>12389</v>
          </cell>
          <cell r="I4505">
            <v>176062</v>
          </cell>
        </row>
        <row r="4506">
          <cell r="D4506" t="str">
            <v>IG Pitalito-122</v>
          </cell>
          <cell r="E4506" t="str">
            <v xml:space="preserve">Suministro e instalacion de tomacorriente trifasica alambrada en 3 No.10 AWG + 1No.12T AWG, en tubo conduit PVC ¾"  </v>
          </cell>
          <cell r="F4506" t="str">
            <v>UN</v>
          </cell>
          <cell r="G4506">
            <v>10</v>
          </cell>
          <cell r="H4506">
            <v>88031</v>
          </cell>
          <cell r="I4506">
            <v>880310</v>
          </cell>
        </row>
        <row r="4507">
          <cell r="D4507" t="str">
            <v>AS Bogota Picota-239</v>
          </cell>
          <cell r="E4507" t="str">
            <v>Suministro e Instalación de Transformador de Distribución Trifásico de 15 KVA, 13.2/11,4kV- 220/127V Tipo SIEMENS, ABB, RYMEL O SIMILAR para montaje en celda incluye , conexion de puesta a tierra, juego de terminales premoldeados tipo interior, fusibles, tramites ante la electrificadora y todos los Elementos, Accesorios y Actividades necesarias para su Correcto Funcionamiento</v>
          </cell>
          <cell r="F4507" t="str">
            <v>UN</v>
          </cell>
          <cell r="G4507">
            <v>1</v>
          </cell>
          <cell r="H4507">
            <v>5012372</v>
          </cell>
          <cell r="I4507">
            <v>5012372</v>
          </cell>
        </row>
        <row r="4508">
          <cell r="D4508" t="str">
            <v>IG Valledupar-244</v>
          </cell>
          <cell r="E4508" t="str">
            <v>Suministro e Instalación de Transformador de Distribución Trifásico de 150 KVA, 13.2 (11.4) KV- 208/120V Tipo SIEMENS, ABB, RYMEL O SIMILAR para montaje en poste, incluye estructura para soporte y todos los elementos, accesorios y actividades necesarias para su correcto funcionamiento</v>
          </cell>
          <cell r="F4508" t="str">
            <v>UN</v>
          </cell>
          <cell r="G4508">
            <v>1</v>
          </cell>
          <cell r="H4508">
            <v>24759454</v>
          </cell>
          <cell r="I4508">
            <v>24759454</v>
          </cell>
        </row>
        <row r="4509">
          <cell r="D4509" t="str">
            <v>IG Neiva-104</v>
          </cell>
          <cell r="E4509" t="str">
            <v>Suministro e Instalación de Transformador de Distribución Trifásico de 300 KVA, 13.2/11,4kV- 220/127V Tipo SIEMENS, ABB, RYMEL O SIMILAR para montaje en celda existente incluye desmonte de transformador actual, conexion de puesta a tierra, juego de terminales premoldeados tipo interior y todos los Elementos, Accesorios y Actividades necesarias para su Correcto Funcionamiento</v>
          </cell>
          <cell r="F4509" t="str">
            <v>UN</v>
          </cell>
          <cell r="G4509">
            <v>1</v>
          </cell>
          <cell r="H4509">
            <v>20754807</v>
          </cell>
          <cell r="I4509">
            <v>20754807</v>
          </cell>
        </row>
        <row r="4510">
          <cell r="D4510" t="str">
            <v>IG Valledupar-242</v>
          </cell>
          <cell r="E4510" t="str">
            <v>Suministro e Instalación de Transformador de Distribución Trifásico de 45 KVA, 13.2kV- 440/254V Tipo SIEMENS, ABB, RYMEL O SIMILAR para montaje en celda existente incluye desmonte de transformador actual, conexion de puesta a tierra y todos los Elementos, Accesorios y Actividades necesarias para su Correcto Funcionamiento</v>
          </cell>
          <cell r="F4510" t="str">
            <v>UN</v>
          </cell>
          <cell r="G4510">
            <v>1</v>
          </cell>
          <cell r="H4510">
            <v>9682558</v>
          </cell>
          <cell r="I4510">
            <v>9682558</v>
          </cell>
        </row>
        <row r="4511">
          <cell r="D4511" t="str">
            <v>IG Valledupar-243</v>
          </cell>
          <cell r="E4511" t="str">
            <v>Suministro e Instalación de Transformador de Distribución Trifásico de 75 KVA, 13.2kV- 220/127V Tipo SIEMENS, ABB, RYMEL O SIMILAR para montaje en celda existente incluye desmonte de transformador actual, conexion de puesta a tierra y todos los Elementos, Accesorios y Actividades necesarias para su Correcto Funcionamiento</v>
          </cell>
          <cell r="F4511" t="str">
            <v>UN</v>
          </cell>
          <cell r="G4511">
            <v>1</v>
          </cell>
          <cell r="H4511">
            <v>11931935</v>
          </cell>
          <cell r="I4511">
            <v>11931935</v>
          </cell>
        </row>
        <row r="4512">
          <cell r="D4512" t="str">
            <v>AS Acacias-243</v>
          </cell>
          <cell r="E4512" t="str">
            <v>SUMINISTRO E INSTALACION DE TUBERIA DE COBRE TIPO K DE 1 1/8" (USO EN REFRIGERACION) INCLUIDOS , BRANCHES (ACOPLES,UNIONES, CODOS, REDUCCIONES, Y, T Y DEMAS QUE SEAN NECESARIOS PARA AJUSTAR LA INSTALACION DE ACUERDO AL DISEÑO), SOPORTES Y RECUBRIMIENTO AISLANTE ADECUADO PARA LAS CONDICIONES DE TRABAJO.</v>
          </cell>
          <cell r="F4512" t="str">
            <v>ml</v>
          </cell>
          <cell r="G4512">
            <v>31</v>
          </cell>
          <cell r="H4512">
            <v>52234</v>
          </cell>
          <cell r="I4512">
            <v>1619254</v>
          </cell>
        </row>
        <row r="4513">
          <cell r="D4513" t="str">
            <v>AS Bucaramanga-237</v>
          </cell>
          <cell r="E4513" t="str">
            <v>SUMINISTRO E INSTALACION DE TUBERIA DE COBRE TIPO K DE 1 1/8" (USO EN REFRIGERACION) INCLUIDOS , BRANCHES (ACOPLES,UNIONES, CODOS, REDUCCIONES, Y, T Y DEMAS QUE SEAN NECESARIOS PARA AJUSTAR LA INSTALACION DE ACUERDO AL DISEÑO), SOPORTES Y RECUBRIMIENTO AISLANTE ADECUADO PARA LAS CONDICIONES DE TRABAJO.</v>
          </cell>
          <cell r="F4513" t="str">
            <v>ml</v>
          </cell>
          <cell r="G4513">
            <v>2</v>
          </cell>
          <cell r="H4513">
            <v>52234</v>
          </cell>
          <cell r="I4513">
            <v>104468</v>
          </cell>
        </row>
        <row r="4514">
          <cell r="D4514" t="str">
            <v>AS Apartado-279</v>
          </cell>
          <cell r="E4514" t="str">
            <v>suministro e instalacion de tuberia de cobre tipo k de 1 1/8" (uso en refrigeracion) incluidos , branches (acoples,uniones, codos, reducciones, y, t y demas que sean necesarios para ajustar la instalacion de acuerdo al diseño), soportes y recubrimiento aislante adecuado para las condiciones de trabajo.</v>
          </cell>
          <cell r="F4514" t="str">
            <v>ml</v>
          </cell>
          <cell r="G4514">
            <v>31</v>
          </cell>
          <cell r="H4514">
            <v>52234</v>
          </cell>
          <cell r="I4514">
            <v>1619254</v>
          </cell>
        </row>
        <row r="4515">
          <cell r="D4515" t="str">
            <v>AS Acacias-239</v>
          </cell>
          <cell r="E4515" t="str">
            <v>SUMINISTRO E INSTALACION DE TUBERIA DE COBRE TIPO K DE 1/2" (USO EN REFRIGERACION) INCLUIDOS , BRANCHES (ACOPLES,UNIONES, CODOS, REDUCCIONES, Y, T Y DEMAS QUE SEAN NECESARIOS PARA AJUSTAR LA INSTALACION DE ACUERDO AL DISEÑO), SOPORTES Y RECUBRIMIENTO AISLANTE ADECUADO PARA LAS CONDICIONES DE TRABAJO.</v>
          </cell>
          <cell r="F4515" t="str">
            <v>ml</v>
          </cell>
          <cell r="G4515">
            <v>94</v>
          </cell>
          <cell r="H4515">
            <v>27042</v>
          </cell>
          <cell r="I4515">
            <v>2541948</v>
          </cell>
        </row>
        <row r="4516">
          <cell r="D4516" t="str">
            <v>AS Bucaramanga-233</v>
          </cell>
          <cell r="E4516" t="str">
            <v>SUMINISTRO E INSTALACION DE TUBERIA DE COBRE TIPO K DE 1/2" (USO EN REFRIGERACION) INCLUIDOS , BRANCHES (ACOPLES,UNIONES, CODOS, REDUCCIONES, Y, T Y DEMAS QUE SEAN NECESARIOS PARA AJUSTAR LA INSTALACION DE ACUERDO AL DISEÑO), SOPORTES Y RECUBRIMIENTO AISLANTE ADECUADO PARA LAS CONDICIONES DE TRABAJO.</v>
          </cell>
          <cell r="F4516" t="str">
            <v>ml</v>
          </cell>
          <cell r="G4516">
            <v>33</v>
          </cell>
          <cell r="H4516">
            <v>27042</v>
          </cell>
          <cell r="I4516">
            <v>892386</v>
          </cell>
        </row>
        <row r="4517">
          <cell r="D4517" t="str">
            <v>AS Tumaco-288</v>
          </cell>
          <cell r="E4517" t="str">
            <v>Suministro e instalacion de tuberia de cobre tipo k de 1/2" (uso en refrigeracion) incluidos , branches (acoples,uniones, codos, reducciones, y, t y demas que sean necesarios para ajustar la instalacion de acuerdo al diseño), soportes y recubrimiento aislante adecuado para las condiciones de trabajo.</v>
          </cell>
          <cell r="F4517" t="str">
            <v>ml</v>
          </cell>
          <cell r="G4517">
            <v>58</v>
          </cell>
          <cell r="H4517">
            <v>27042</v>
          </cell>
          <cell r="I4517">
            <v>1568436</v>
          </cell>
        </row>
        <row r="4518">
          <cell r="D4518" t="str">
            <v>AS Apartado-275</v>
          </cell>
          <cell r="E4518" t="str">
            <v>suministro e instalacion de tuberia de cobre tipo k de 1/2" (uso en refrigeracion) incluidos , branches (acoples,uniones, codos, reducciones, y, t y demas que sean necesarios para ajustar la instalacion de acuerdo al diseño), soportes y recubrimiento aislante adecuado para las condiciones de trabajo.</v>
          </cell>
          <cell r="F4518" t="str">
            <v>ml</v>
          </cell>
          <cell r="G4518">
            <v>94</v>
          </cell>
          <cell r="H4518">
            <v>27042</v>
          </cell>
          <cell r="I4518">
            <v>2541948</v>
          </cell>
        </row>
        <row r="4519">
          <cell r="D4519" t="str">
            <v>AS Acacias-237</v>
          </cell>
          <cell r="E4519" t="str">
            <v>SUMINISTRO E INSTALACION DE TUBERIA DE COBRE TIPO K DE 1/4" (USO EN REFRIGERACION) INCLUIDOS , BRANCHES (ACOPLES,UNIONES, CODOS, REDUCCIONES, Y, T Y DEMAS QUE SEAN NECESARIOS PARA AJUSTAR LA INSTALACION DE ACUERDO AL DISEÑO), SOPORTES Y RECUBRIMIENTO AISLANTE ADECUADO PARA LAS CONDICIONES DE TRABAJO.</v>
          </cell>
          <cell r="F4519" t="str">
            <v>ml</v>
          </cell>
          <cell r="G4519">
            <v>63</v>
          </cell>
          <cell r="H4519">
            <v>18658</v>
          </cell>
          <cell r="I4519">
            <v>1175454</v>
          </cell>
        </row>
        <row r="4520">
          <cell r="D4520" t="str">
            <v>AS Bucaramanga-231</v>
          </cell>
          <cell r="E4520" t="str">
            <v>SUMINISTRO E INSTALACION DE TUBERIA DE COBRE TIPO K DE 1/4" (USO EN REFRIGERACION) INCLUIDOS , BRANCHES (ACOPLES,UNIONES, CODOS, REDUCCIONES, Y, T Y DEMAS QUE SEAN NECESARIOS PARA AJUSTAR LA INSTALACION DE ACUERDO AL DISEÑO), SOPORTES Y RECUBRIMIENTO AISLANTE ADECUADO PARA LAS CONDICIONES DE TRABAJO.</v>
          </cell>
          <cell r="F4520" t="str">
            <v>ml</v>
          </cell>
          <cell r="G4520">
            <v>31</v>
          </cell>
          <cell r="H4520">
            <v>18658</v>
          </cell>
          <cell r="I4520">
            <v>578398</v>
          </cell>
        </row>
        <row r="4521">
          <cell r="D4521" t="str">
            <v>AS Tumaco-286</v>
          </cell>
          <cell r="E4521" t="str">
            <v>Suministro e instalacion de tuberia de cobre tipo k de 1/4" (uso en refrigeracion) incluidos , branches (acoples,uniones, codos, reducciones, y, t y demas que sean necesarios para ajustar la instalacion de acuerdo al diseño), soportes y recubrimiento aislante adecuado para las condiciones de trabajo.</v>
          </cell>
          <cell r="F4521" t="str">
            <v>ml</v>
          </cell>
          <cell r="G4521">
            <v>58</v>
          </cell>
          <cell r="H4521">
            <v>18658</v>
          </cell>
          <cell r="I4521">
            <v>1082164</v>
          </cell>
        </row>
        <row r="4522">
          <cell r="D4522" t="str">
            <v>AS Apartado-273</v>
          </cell>
          <cell r="E4522" t="str">
            <v>suministro e instalacion de tuberia de cobre tipo k de 1/4" (uso en refrigeracion) incluidos , branches (acoples,uniones, codos, reducciones, y, t y demas que sean necesarios para ajustar la instalacion de acuerdo al diseño), soportes y recubrimiento aislante adecuado para las condiciones de trabajo.</v>
          </cell>
          <cell r="F4522" t="str">
            <v>ml</v>
          </cell>
          <cell r="G4522">
            <v>63</v>
          </cell>
          <cell r="H4522">
            <v>18658</v>
          </cell>
          <cell r="I4522">
            <v>1175454</v>
          </cell>
        </row>
        <row r="4523">
          <cell r="D4523" t="str">
            <v>AS Acacias-241</v>
          </cell>
          <cell r="E4523" t="str">
            <v>SUMINISTRO E INSTALACION DE TUBERIA DE COBRE TIPO K DE 3/4" (USO EN REFRIGERACION) INCLUIDOS , BRANCHES (ACOPLES,UNIONES, CODOS, REDUCCIONES, Y, T Y DEMAS QUE SEAN NECESARIOS PARA AJUSTAR LA INSTALACION DE ACUERDO AL DISEÑO), SOPORTES Y RECUBRIMIENTO AISLANTE ADECUADO PARA LAS CONDICIONES DE TRABAJO.</v>
          </cell>
          <cell r="F4523" t="str">
            <v>ml</v>
          </cell>
          <cell r="G4523">
            <v>21</v>
          </cell>
          <cell r="H4523">
            <v>39803</v>
          </cell>
          <cell r="I4523">
            <v>835863</v>
          </cell>
        </row>
        <row r="4524">
          <cell r="D4524" t="str">
            <v>AS Bucaramanga-235</v>
          </cell>
          <cell r="E4524" t="str">
            <v>SUMINISTRO E INSTALACION DE TUBERIA DE COBRE TIPO K DE 3/4" (USO EN REFRIGERACION) INCLUIDOS , BRANCHES (ACOPLES,UNIONES, CODOS, REDUCCIONES, Y, T Y DEMAS QUE SEAN NECESARIOS PARA AJUSTAR LA INSTALACION DE ACUERDO AL DISEÑO), SOPORTES Y RECUBRIMIENTO AISLANTE ADECUADO PARA LAS CONDICIONES DE TRABAJO.</v>
          </cell>
          <cell r="F4524" t="str">
            <v>ml</v>
          </cell>
          <cell r="G4524">
            <v>17</v>
          </cell>
          <cell r="H4524">
            <v>39803</v>
          </cell>
          <cell r="I4524">
            <v>676651</v>
          </cell>
        </row>
        <row r="4525">
          <cell r="D4525" t="str">
            <v>AS Tumaco-290</v>
          </cell>
          <cell r="E4525" t="str">
            <v>Suministro e instalacion de tuberia de cobre tipo k de 3/4" (uso en refrigeracion) incluidos , branches (acoples,uniones, codos, reducciones, y, t y demas que sean necesarios para ajustar la instalacion de acuerdo al diseño), soportes y recubrimiento aislante adecuado para las condiciones de trabajo.</v>
          </cell>
          <cell r="F4525" t="str">
            <v>ml</v>
          </cell>
          <cell r="G4525">
            <v>24</v>
          </cell>
          <cell r="H4525">
            <v>39803</v>
          </cell>
          <cell r="I4525">
            <v>955272</v>
          </cell>
        </row>
        <row r="4526">
          <cell r="D4526" t="str">
            <v>AS Apartado-277</v>
          </cell>
          <cell r="E4526" t="str">
            <v>suministro e instalacion de tuberia de cobre tipo k de 3/4" (uso en refrigeracion) incluidos , branches (acoples,uniones, codos, reducciones, y, t y demas que sean necesarios para ajustar la instalacion de acuerdo al diseño), soportes y recubrimiento aislante adecuado para las condiciones de trabajo.</v>
          </cell>
          <cell r="F4526" t="str">
            <v>ml</v>
          </cell>
          <cell r="G4526">
            <v>21</v>
          </cell>
          <cell r="H4526">
            <v>39803</v>
          </cell>
          <cell r="I4526">
            <v>835863</v>
          </cell>
        </row>
        <row r="4527">
          <cell r="D4527" t="str">
            <v>AS Acacias-238</v>
          </cell>
          <cell r="E4527" t="str">
            <v>SUMINISTRO E INSTALACION DE TUBERIA DE COBRE TIPO K DE 3/8" (USO EN REFRIGERACION) INCLUIDOS , BRANCHES (ACOPLES,UNIONES, CODOS, REDUCCIONES, Y, T Y DEMAS QUE SEAN NECESARIOS PARA AJUSTAR LA INSTALACION DE ACUERDO AL DISEÑO), SOPORTES Y RECUBRIMIENTO AISLANTE ADECUADO PARA LAS CONDICIONES DE TRABAJO.</v>
          </cell>
          <cell r="F4527" t="str">
            <v>ml</v>
          </cell>
          <cell r="G4527">
            <v>67</v>
          </cell>
          <cell r="H4527">
            <v>23832</v>
          </cell>
          <cell r="I4527">
            <v>1596744</v>
          </cell>
        </row>
        <row r="4528">
          <cell r="D4528" t="str">
            <v>AS Bucaramanga-232</v>
          </cell>
          <cell r="E4528" t="str">
            <v>SUMINISTRO E INSTALACION DE TUBERIA DE COBRE TIPO K DE 3/8" (USO EN REFRIGERACION) INCLUIDOS , BRANCHES (ACOPLES,UNIONES, CODOS, REDUCCIONES, Y, T Y DEMAS QUE SEAN NECESARIOS PARA AJUSTAR LA INSTALACION DE ACUERDO AL DISEÑO), SOPORTES Y RECUBRIMIENTO AISLANTE ADECUADO PARA LAS CONDICIONES DE TRABAJO.</v>
          </cell>
          <cell r="F4528" t="str">
            <v>ml</v>
          </cell>
          <cell r="G4528">
            <v>35</v>
          </cell>
          <cell r="H4528">
            <v>23832</v>
          </cell>
          <cell r="I4528">
            <v>834120</v>
          </cell>
        </row>
        <row r="4529">
          <cell r="D4529" t="str">
            <v>AS Tumaco-287</v>
          </cell>
          <cell r="E4529" t="str">
            <v>Suministro e instalacion de tuberia de cobre tipo k de 3/8" (uso en refrigeracion) incluidos , branches (acoples,uniones, codos, reducciones, y, t y demas que sean necesarios para ajustar la instalacion de acuerdo al diseño), soportes y recubrimiento aislante adecuado para las condiciones de trabajo.</v>
          </cell>
          <cell r="F4529" t="str">
            <v>ml</v>
          </cell>
          <cell r="G4529">
            <v>93</v>
          </cell>
          <cell r="H4529">
            <v>23832</v>
          </cell>
          <cell r="I4529">
            <v>2216376</v>
          </cell>
        </row>
        <row r="4530">
          <cell r="D4530" t="str">
            <v>AS Apartado-274</v>
          </cell>
          <cell r="E4530" t="str">
            <v>suministro e instalacion de tuberia de cobre tipo k de 3/8" (uso en refrigeracion) incluidos , branches (acoples,uniones, codos, reducciones, y, t y demas que sean necesarios para ajustar la instalacion de acuerdo al diseño), soportes y recubrimiento aislante adecuado para las condiciones de trabajo.</v>
          </cell>
          <cell r="F4530" t="str">
            <v>ml</v>
          </cell>
          <cell r="G4530">
            <v>67</v>
          </cell>
          <cell r="H4530">
            <v>23832</v>
          </cell>
          <cell r="I4530">
            <v>1596744</v>
          </cell>
        </row>
        <row r="4531">
          <cell r="D4531" t="str">
            <v>AS Acacias-240</v>
          </cell>
          <cell r="E4531" t="str">
            <v>SUMINISTRO E INSTALACION DE TUBERIA DE COBRE TIPO K DE 5/8" (USO EN REFRIGERACION) INCLUIDOS , BRANCHES (ACOPLES,UNIONES, CODOS, REDUCCIONES, Y, T Y DEMAS QUE SEAN NECESARIOS PARA AJUSTAR LA INSTALACION DE ACUERDO AL DISEÑO), SOPORTES Y RECUBRIMIENTO AISLANTE ADECUADO PARA LAS CONDICIONES DE TRABAJO.</v>
          </cell>
          <cell r="F4531" t="str">
            <v>ml</v>
          </cell>
          <cell r="G4531">
            <v>24</v>
          </cell>
          <cell r="H4531">
            <v>33422</v>
          </cell>
          <cell r="I4531">
            <v>802128</v>
          </cell>
        </row>
        <row r="4532">
          <cell r="D4532" t="str">
            <v>AS Bucaramanga-234</v>
          </cell>
          <cell r="E4532" t="str">
            <v>SUMINISTRO E INSTALACION DE TUBERIA DE COBRE TIPO K DE 5/8" (USO EN REFRIGERACION) INCLUIDOS , BRANCHES (ACOPLES,UNIONES, CODOS, REDUCCIONES, Y, T Y DEMAS QUE SEAN NECESARIOS PARA AJUSTAR LA INSTALACION DE ACUERDO AL DISEÑO), SOPORTES Y RECUBRIMIENTO AISLANTE ADECUADO PARA LAS CONDICIONES DE TRABAJO.</v>
          </cell>
          <cell r="F4532" t="str">
            <v>ml</v>
          </cell>
          <cell r="G4532">
            <v>26</v>
          </cell>
          <cell r="H4532">
            <v>33422</v>
          </cell>
          <cell r="I4532">
            <v>868972</v>
          </cell>
        </row>
        <row r="4533">
          <cell r="D4533" t="str">
            <v>AS Tumaco-289</v>
          </cell>
          <cell r="E4533" t="str">
            <v>Suministro e instalacion de tuberia de cobre tipo k de 5/8" (uso en refrigeracion) incluidos , branches (acoples,uniones, codos, reducciones, y, t y demas que sean necesarios para ajustar la instalacion de acuerdo al diseño), soportes y recubrimiento aislante adecuado para las condiciones de trabajo.</v>
          </cell>
          <cell r="F4533" t="str">
            <v>ml</v>
          </cell>
          <cell r="G4533">
            <v>49</v>
          </cell>
          <cell r="H4533">
            <v>33422</v>
          </cell>
          <cell r="I4533">
            <v>1637678</v>
          </cell>
        </row>
        <row r="4534">
          <cell r="D4534" t="str">
            <v>AS Apartado-276</v>
          </cell>
          <cell r="E4534" t="str">
            <v>suministro e instalacion de tuberia de cobre tipo k de 5/8" (uso en refrigeracion) incluidos , branches (acoples,uniones, codos, reducciones, y, t y demas que sean necesarios para ajustar la instalacion de acuerdo al diseño), soportes y recubrimiento aislante adecuado para las condiciones de trabajo.</v>
          </cell>
          <cell r="F4534" t="str">
            <v>ml</v>
          </cell>
          <cell r="G4534">
            <v>24</v>
          </cell>
          <cell r="H4534">
            <v>33422</v>
          </cell>
          <cell r="I4534">
            <v>802128</v>
          </cell>
        </row>
        <row r="4535">
          <cell r="D4535" t="str">
            <v>AS Acacias-242</v>
          </cell>
          <cell r="E4535" t="str">
            <v>SUMINISTRO E INSTALACION DE TUBERIA DE COBRE TIPO K DE 7/8" (USO EN REFRIGERACION) INCLUIDOS , BRANCHES (ACOPLES,UNIONES, CODOS, REDUCCIONES, Y, T Y DEMAS QUE SEAN NECESARIOS PARA AJUSTAR LA INSTALACION DE ACUERDO AL DISEÑO), SOPORTES Y RECUBRIMIENTO AISLANTE ADECUADO PARA LAS CONDICIONES DE TRABAJO.</v>
          </cell>
          <cell r="F4535" t="str">
            <v>ml</v>
          </cell>
          <cell r="G4535">
            <v>22</v>
          </cell>
          <cell r="H4535">
            <v>44334</v>
          </cell>
          <cell r="I4535">
            <v>975348</v>
          </cell>
        </row>
        <row r="4536">
          <cell r="D4536" t="str">
            <v>AS Bucaramanga-236</v>
          </cell>
          <cell r="E4536" t="str">
            <v>SUMINISTRO E INSTALACION DE TUBERIA DE COBRE TIPO K DE 7/8" (USO EN REFRIGERACION) INCLUIDOS , BRANCHES (ACOPLES,UNIONES, CODOS, REDUCCIONES, Y, T Y DEMAS QUE SEAN NECESARIOS PARA AJUSTAR LA INSTALACION DE ACUERDO AL DISEÑO), SOPORTES Y RECUBRIMIENTO AISLANTE ADECUADO PARA LAS CONDICIONES DE TRABAJO.</v>
          </cell>
          <cell r="F4536" t="str">
            <v>ml</v>
          </cell>
          <cell r="G4536">
            <v>2</v>
          </cell>
          <cell r="H4536">
            <v>44334</v>
          </cell>
          <cell r="I4536">
            <v>88668</v>
          </cell>
        </row>
        <row r="4537">
          <cell r="D4537" t="str">
            <v>AS Tumaco-291</v>
          </cell>
          <cell r="E4537" t="str">
            <v>Suministro e instalacion de tuberia de cobre tipo k de 7/8" (uso en refrigeracion) incluidos , branches (acoples,uniones, codos, reducciones, y, t y demas que sean necesarios para ajustar la instalacion de acuerdo al diseño), soportes y recubrimiento aislante adecuado para las condiciones de trabajo.</v>
          </cell>
          <cell r="F4537" t="str">
            <v>ml</v>
          </cell>
          <cell r="G4537">
            <v>20</v>
          </cell>
          <cell r="H4537">
            <v>44334</v>
          </cell>
          <cell r="I4537">
            <v>886680</v>
          </cell>
        </row>
        <row r="4538">
          <cell r="D4538" t="str">
            <v>AS Apartado-278</v>
          </cell>
          <cell r="E4538" t="str">
            <v>suministro e instalacion de tuberia de cobre tipo k de 7/8" (uso en refrigeracion) incluidos , branches (acoples,uniones, codos, reducciones, y, t y demas que sean necesarios para ajustar la instalacion de acuerdo al diseño), soportes y recubrimiento aislante adecuado para las condiciones de trabajo.</v>
          </cell>
          <cell r="F4538" t="str">
            <v>ml</v>
          </cell>
          <cell r="G4538">
            <v>22</v>
          </cell>
          <cell r="H4538">
            <v>44334</v>
          </cell>
          <cell r="I4538">
            <v>975348</v>
          </cell>
        </row>
        <row r="4539">
          <cell r="D4539" t="str">
            <v>IG Cartagena-134</v>
          </cell>
          <cell r="E4539" t="str">
            <v>Suministro e Instalación de Tubería EMT de 1 1/2", Incluye Todos los Elementos y Accesorios Necesarios para su Correcto Montaje y  Funcionamiento</v>
          </cell>
          <cell r="F4539" t="str">
            <v>ml</v>
          </cell>
          <cell r="G4539">
            <v>100</v>
          </cell>
          <cell r="H4539">
            <v>25105</v>
          </cell>
          <cell r="I4539">
            <v>2510500</v>
          </cell>
        </row>
        <row r="4540">
          <cell r="D4540" t="str">
            <v>IG Medellin Pedregal-172</v>
          </cell>
          <cell r="E4540" t="str">
            <v>Suministro e Instalación de Tubería EMT de 1", Incluye Todos los Elementos y Accesorios Necesarios para su Correcto Montaje y  Funcionamiento</v>
          </cell>
          <cell r="F4540" t="str">
            <v>ml</v>
          </cell>
          <cell r="G4540">
            <v>50</v>
          </cell>
          <cell r="H4540">
            <v>16961</v>
          </cell>
          <cell r="I4540">
            <v>848050</v>
          </cell>
        </row>
        <row r="4541">
          <cell r="D4541" t="str">
            <v>IG Itagui-170</v>
          </cell>
          <cell r="E4541" t="str">
            <v>Suministro e Instalación de Tubería EMT de 1", Incluye Todos los Elementos y Accesorios Necesarios para su Correcto Montaje y  Funcionamiento</v>
          </cell>
          <cell r="F4541" t="str">
            <v>ml</v>
          </cell>
          <cell r="G4541">
            <v>50</v>
          </cell>
          <cell r="H4541">
            <v>16961</v>
          </cell>
          <cell r="I4541">
            <v>848050</v>
          </cell>
        </row>
        <row r="4542">
          <cell r="D4542" t="str">
            <v>IG Medellin Bellavista-119</v>
          </cell>
          <cell r="E4542" t="str">
            <v>Suministro e Instalación de Tubería EMT de 1", Incluye Todos los Elementos y Accesorios Necesarios para su Correcto Montaje y  Funcionamiento</v>
          </cell>
          <cell r="F4542" t="str">
            <v>ml</v>
          </cell>
          <cell r="G4542">
            <v>100</v>
          </cell>
          <cell r="H4542">
            <v>16961</v>
          </cell>
          <cell r="I4542">
            <v>1696100</v>
          </cell>
        </row>
        <row r="4543">
          <cell r="D4543" t="str">
            <v>IG Magangue-125</v>
          </cell>
          <cell r="E4543" t="str">
            <v>Suministro e Instalación de Tubería EMT de 1", Incluye Todos los Elementos y Accesorios Necesarios para su Correcto Montaje y  Funcionamiento</v>
          </cell>
          <cell r="F4543" t="str">
            <v>ml</v>
          </cell>
          <cell r="G4543">
            <v>100</v>
          </cell>
          <cell r="H4543">
            <v>16961</v>
          </cell>
          <cell r="I4543">
            <v>1696100</v>
          </cell>
        </row>
        <row r="4544">
          <cell r="D4544" t="str">
            <v>IG Valledupar-204</v>
          </cell>
          <cell r="E4544" t="str">
            <v>Suministro e Instalación de Tubería EMT de 1", Incluye Todos los Elementos y Accesorios Necesarios para su Correcto Montaje y  Funcionamiento</v>
          </cell>
          <cell r="F4544" t="str">
            <v>ml</v>
          </cell>
          <cell r="G4544">
            <v>15</v>
          </cell>
          <cell r="H4544">
            <v>16961</v>
          </cell>
          <cell r="I4544">
            <v>254415</v>
          </cell>
        </row>
        <row r="4545">
          <cell r="D4545" t="str">
            <v>IG Pitalito-108</v>
          </cell>
          <cell r="E4545" t="str">
            <v>Suministro e Instalación de Tubería EMT de 1", Incluye Todos los Elementos y Accesorios Necesarios para su Correcto Montaje y  Funcionamiento</v>
          </cell>
          <cell r="F4545" t="str">
            <v>ml</v>
          </cell>
          <cell r="G4545">
            <v>50</v>
          </cell>
          <cell r="H4545">
            <v>16961</v>
          </cell>
          <cell r="I4545">
            <v>848050</v>
          </cell>
        </row>
        <row r="4546">
          <cell r="D4546" t="str">
            <v>IG Garzon-60</v>
          </cell>
          <cell r="E4546" t="str">
            <v>Suministro e Instalación de Tubería EMT de 1", Incluye Todos los Elementos y Accesorios Necesarios para su Correcto Montaje y  Funcionamiento</v>
          </cell>
          <cell r="F4546" t="str">
            <v>ml</v>
          </cell>
          <cell r="G4546">
            <v>10</v>
          </cell>
          <cell r="H4546">
            <v>16961</v>
          </cell>
          <cell r="I4546">
            <v>169610</v>
          </cell>
        </row>
        <row r="4547">
          <cell r="D4547" t="str">
            <v>IG Chaparral-128</v>
          </cell>
          <cell r="E4547" t="str">
            <v>Suministro e Instalación de Tubería EMT de 1", Incluye Todos los Elementos y Accesorios Necesarios para su Correcto Montaje y  Funcionamiento</v>
          </cell>
          <cell r="F4547" t="str">
            <v>ml</v>
          </cell>
          <cell r="G4547">
            <v>120</v>
          </cell>
          <cell r="H4547">
            <v>16961</v>
          </cell>
          <cell r="I4547">
            <v>2035320</v>
          </cell>
        </row>
        <row r="4548">
          <cell r="D4548" t="str">
            <v>AS Bucaramanga-184</v>
          </cell>
          <cell r="E4548" t="str">
            <v>Suministro e Instalación de Tubería EMT de 1", Incluye Todos los Elementos y Accesorios Necesarios para su Correcto Montaje y  Funcionamiento</v>
          </cell>
          <cell r="F4548" t="str">
            <v>ml</v>
          </cell>
          <cell r="G4548">
            <v>200</v>
          </cell>
          <cell r="H4548">
            <v>16961</v>
          </cell>
          <cell r="I4548">
            <v>3392200</v>
          </cell>
        </row>
        <row r="4549">
          <cell r="D4549" t="str">
            <v>AS Apartado-213</v>
          </cell>
          <cell r="E4549" t="str">
            <v>Suministro e Instalación de Tubería EMT de 1", Incluye Todos los Elementos y Accesorios Necesarios para su Correcto Montaje y  Funcionamiento</v>
          </cell>
          <cell r="F4549" t="str">
            <v>ml</v>
          </cell>
          <cell r="G4549">
            <v>112</v>
          </cell>
          <cell r="H4549">
            <v>16961</v>
          </cell>
          <cell r="I4549">
            <v>1899632</v>
          </cell>
        </row>
        <row r="4550">
          <cell r="D4550" t="str">
            <v>IG Tumaco-186</v>
          </cell>
          <cell r="E4550" t="str">
            <v>Suministro e Instalación de Tubería EMT de 1/2", Incluye Todos los Elementos y Accesorios Necesarios para su Correcto Montaje y  Funcionamiento</v>
          </cell>
          <cell r="F4550" t="str">
            <v>ml</v>
          </cell>
          <cell r="G4550">
            <v>228</v>
          </cell>
          <cell r="H4550">
            <v>12454</v>
          </cell>
          <cell r="I4550">
            <v>2839512</v>
          </cell>
        </row>
        <row r="4551">
          <cell r="D4551" t="str">
            <v>IG Corozal-140</v>
          </cell>
          <cell r="E4551" t="str">
            <v>Suministro e Instalación de Tubería EMT de 1/2", Incluye Todos los Elementos y Accesorios Necesarios para su Correcto Montaje y  Funcionamiento</v>
          </cell>
          <cell r="F4551" t="str">
            <v>ml</v>
          </cell>
          <cell r="G4551">
            <v>230</v>
          </cell>
          <cell r="H4551">
            <v>12454</v>
          </cell>
          <cell r="I4551">
            <v>2864420</v>
          </cell>
        </row>
        <row r="4552">
          <cell r="D4552" t="str">
            <v>IG Santa Rosa -156</v>
          </cell>
          <cell r="E4552" t="str">
            <v>Suministro e Instalación de Tubería EMT de 1/2", Incluye Todos los Elementos y Accesorios Necesarios para su Correcto Montaje y  Funcionamiento</v>
          </cell>
          <cell r="F4552" t="str">
            <v>ml</v>
          </cell>
          <cell r="G4552">
            <v>230</v>
          </cell>
          <cell r="H4552">
            <v>12454</v>
          </cell>
          <cell r="I4552">
            <v>2864420</v>
          </cell>
        </row>
        <row r="4553">
          <cell r="D4553" t="str">
            <v>IG Tunja-234</v>
          </cell>
          <cell r="E4553" t="str">
            <v>Suministro e Instalación de Tubería EMT de 1/2", Incluye Todos los Elementos y Accesorios Necesarios para su Correcto Montaje y  Funcionamiento</v>
          </cell>
          <cell r="F4553" t="str">
            <v>ml</v>
          </cell>
          <cell r="G4553">
            <v>122</v>
          </cell>
          <cell r="H4553">
            <v>12454</v>
          </cell>
          <cell r="I4553">
            <v>1519388</v>
          </cell>
        </row>
        <row r="4554">
          <cell r="D4554" t="str">
            <v>IG Valledupar-205</v>
          </cell>
          <cell r="E4554" t="str">
            <v>Suministro e Instalación de Tubería EMT de 3", Incluye Todos los Elementos y Accesorios Necesarios para su Correcto Montaje y  Funcionamiento</v>
          </cell>
          <cell r="F4554" t="str">
            <v>ml</v>
          </cell>
          <cell r="G4554">
            <v>16</v>
          </cell>
          <cell r="H4554">
            <v>7250</v>
          </cell>
          <cell r="I4554">
            <v>116000</v>
          </cell>
        </row>
        <row r="4555">
          <cell r="D4555" t="str">
            <v>IG Valledupar-210</v>
          </cell>
          <cell r="E4555" t="str">
            <v>Suministro e Instalación de Tubería EMT de 3", Incluye Todos los Elementos y Accesorios Necesarios para su Correcto Montaje y  Funcionamiento</v>
          </cell>
          <cell r="F4555" t="str">
            <v>ml</v>
          </cell>
          <cell r="G4555">
            <v>8</v>
          </cell>
          <cell r="H4555">
            <v>7250</v>
          </cell>
          <cell r="I4555">
            <v>345048</v>
          </cell>
        </row>
        <row r="4556">
          <cell r="D4556" t="str">
            <v>IG Medellin Pedregal-171</v>
          </cell>
          <cell r="E4556" t="str">
            <v>Suministro e Instalación de Tubería EMT de 3/4", Incluye Todos los Elementos y Accesorios Necesarios para su Correcto Montaje y  Funcionamiento</v>
          </cell>
          <cell r="F4556" t="str">
            <v>ml</v>
          </cell>
          <cell r="G4556">
            <v>200</v>
          </cell>
          <cell r="H4556">
            <v>14760</v>
          </cell>
          <cell r="I4556">
            <v>2952000</v>
          </cell>
        </row>
        <row r="4557">
          <cell r="D4557" t="str">
            <v>IG Itagui-169</v>
          </cell>
          <cell r="E4557" t="str">
            <v>Suministro e Instalación de Tubería EMT de 3/4", Incluye Todos los Elementos y Accesorios Necesarios para su Correcto Montaje y  Funcionamiento</v>
          </cell>
          <cell r="F4557" t="str">
            <v>ml</v>
          </cell>
          <cell r="G4557">
            <v>200</v>
          </cell>
          <cell r="H4557">
            <v>14760</v>
          </cell>
          <cell r="I4557">
            <v>2952000</v>
          </cell>
        </row>
        <row r="4558">
          <cell r="D4558" t="str">
            <v>IG Medellin Bellavista-118</v>
          </cell>
          <cell r="E4558" t="str">
            <v>Suministro e Instalación de Tubería EMT de 3/4", Incluye Todos los Elementos y Accesorios Necesarios para su Correcto Montaje y  Funcionamiento</v>
          </cell>
          <cell r="F4558" t="str">
            <v>ml</v>
          </cell>
          <cell r="G4558">
            <v>200</v>
          </cell>
          <cell r="H4558">
            <v>14760</v>
          </cell>
          <cell r="I4558">
            <v>2952000</v>
          </cell>
        </row>
        <row r="4559">
          <cell r="D4559" t="str">
            <v>IG Magangue-124</v>
          </cell>
          <cell r="E4559" t="str">
            <v>Suministro e Instalación de Tubería EMT de 3/4", Incluye Todos los Elementos y Accesorios Necesarios para su Correcto Montaje y  Funcionamiento</v>
          </cell>
          <cell r="F4559" t="str">
            <v>ml</v>
          </cell>
          <cell r="G4559">
            <v>400</v>
          </cell>
          <cell r="H4559">
            <v>14760</v>
          </cell>
          <cell r="I4559">
            <v>5904000</v>
          </cell>
        </row>
        <row r="4560">
          <cell r="D4560" t="str">
            <v>IG Cartagena-133</v>
          </cell>
          <cell r="E4560" t="str">
            <v>Suministro e Instalación de Tubería EMT de 3/4", Incluye Todos los Elementos y Accesorios Necesarios para su Correcto Montaje y  Funcionamiento</v>
          </cell>
          <cell r="F4560" t="str">
            <v>ml</v>
          </cell>
          <cell r="G4560">
            <v>50</v>
          </cell>
          <cell r="H4560">
            <v>14760</v>
          </cell>
          <cell r="I4560">
            <v>738000</v>
          </cell>
        </row>
        <row r="4561">
          <cell r="D4561" t="str">
            <v xml:space="preserve"> AS Medellin Bellavista-176</v>
          </cell>
          <cell r="E4561" t="str">
            <v>Suministro e Instalación de Tubería EMT de 3/4", Incluye Todos los Elementos y Accesorios Necesarios para su Correcto Montaje y  Funcionamiento</v>
          </cell>
          <cell r="F4561" t="str">
            <v>ml</v>
          </cell>
          <cell r="G4561">
            <v>50</v>
          </cell>
          <cell r="H4561">
            <v>14760</v>
          </cell>
          <cell r="I4561">
            <v>738000</v>
          </cell>
        </row>
        <row r="4562">
          <cell r="D4562" t="str">
            <v>AS Itagui-172</v>
          </cell>
          <cell r="E4562" t="str">
            <v>Suministro e Instalación de Tubería EMT de 3/4", Incluye Todos los Elementos y Accesorios Necesarios para su Correcto Montaje y  Funcionamiento</v>
          </cell>
          <cell r="F4562" t="str">
            <v>ml</v>
          </cell>
          <cell r="G4562">
            <v>50</v>
          </cell>
          <cell r="H4562">
            <v>14760</v>
          </cell>
          <cell r="I4562">
            <v>738000</v>
          </cell>
        </row>
        <row r="4563">
          <cell r="D4563" t="str">
            <v>AS Puerto Triunfo-148</v>
          </cell>
          <cell r="E4563" t="str">
            <v>Suministro e Instalación de Tubería EMT de 3/4", Incluye Todos los Elementos y Accesorios Necesarios para su Correcto Montaje y  Funcionamiento</v>
          </cell>
          <cell r="F4563" t="str">
            <v>ml</v>
          </cell>
          <cell r="G4563">
            <v>50</v>
          </cell>
          <cell r="H4563">
            <v>14760</v>
          </cell>
          <cell r="I4563">
            <v>738000</v>
          </cell>
        </row>
        <row r="4564">
          <cell r="D4564" t="str">
            <v>AS Medellin Pedregal-130</v>
          </cell>
          <cell r="E4564" t="str">
            <v>Suministro e Instalación de Tubería EMT de 3/4", Incluye Todos los Elementos y Accesorios Necesarios para su Correcto Montaje y  Funcionamiento</v>
          </cell>
          <cell r="F4564" t="str">
            <v>ml</v>
          </cell>
          <cell r="G4564">
            <v>50</v>
          </cell>
          <cell r="H4564">
            <v>14760</v>
          </cell>
          <cell r="I4564">
            <v>738000</v>
          </cell>
        </row>
        <row r="4565">
          <cell r="D4565" t="str">
            <v>AS Barranquilla-155</v>
          </cell>
          <cell r="E4565" t="str">
            <v>Suministro e Instalación de Tubería EMT de 3/4", Incluye Todos los Elementos y Accesorios Necesarios para su Correcto Montaje y  Funcionamiento</v>
          </cell>
          <cell r="F4565" t="str">
            <v>ml</v>
          </cell>
          <cell r="G4565">
            <v>60</v>
          </cell>
          <cell r="H4565">
            <v>14760</v>
          </cell>
          <cell r="I4565">
            <v>885600</v>
          </cell>
        </row>
        <row r="4566">
          <cell r="D4566" t="str">
            <v>AS Bucaramanga-183</v>
          </cell>
          <cell r="E4566" t="str">
            <v>Suministro e Instalación de Tubería EMT de 3/4", Incluye Todos los Elementos y Accesorios Necesarios para su Correcto Montaje y  Funcionamiento</v>
          </cell>
          <cell r="F4566" t="str">
            <v>ml</v>
          </cell>
          <cell r="G4566">
            <v>350</v>
          </cell>
          <cell r="H4566">
            <v>14760</v>
          </cell>
          <cell r="I4566">
            <v>5166000</v>
          </cell>
        </row>
        <row r="4567">
          <cell r="D4567" t="str">
            <v>IG Medellin Bellavista-120</v>
          </cell>
          <cell r="E4567" t="str">
            <v>Suministro e Instalación de Tubería Metálica Galvanizada IMC de 1 1/2", Incluye Todos los Elementos y Accesorios Necesarios para su Correcto Montaje y  Funcionamiento.</v>
          </cell>
          <cell r="F4567" t="str">
            <v>ml</v>
          </cell>
          <cell r="G4567">
            <v>60</v>
          </cell>
          <cell r="H4567">
            <v>31784</v>
          </cell>
          <cell r="I4567">
            <v>1907040</v>
          </cell>
        </row>
        <row r="4568">
          <cell r="D4568" t="str">
            <v>IG Corozal-141</v>
          </cell>
          <cell r="E4568" t="str">
            <v>Suministro e Instalación de Tubería Metálica Galvanizada IMC de 1 1/2", Incluye Todos los Elementos y Accesorios Necesarios para su Correcto Montaje y  Funcionamiento.</v>
          </cell>
          <cell r="F4568" t="str">
            <v>ml</v>
          </cell>
          <cell r="G4568">
            <v>30</v>
          </cell>
          <cell r="H4568">
            <v>31784</v>
          </cell>
          <cell r="I4568">
            <v>953520</v>
          </cell>
        </row>
        <row r="4569">
          <cell r="D4569" t="str">
            <v>IG Tumaco-187</v>
          </cell>
          <cell r="E4569" t="str">
            <v>Suministro e Instalación de Tubería Metálica Galvanizada IMC de 2", Incluye Todos los Elementos y Accesorios Necesarios para su Correcto Montaje y  Funcionamiento.</v>
          </cell>
          <cell r="F4569" t="str">
            <v>ml</v>
          </cell>
          <cell r="G4569">
            <v>60</v>
          </cell>
          <cell r="H4569">
            <v>41629</v>
          </cell>
          <cell r="I4569">
            <v>2497740</v>
          </cell>
        </row>
        <row r="4570">
          <cell r="D4570" t="str">
            <v>IG Medellin Pedregal-170</v>
          </cell>
          <cell r="E4570" t="str">
            <v>Suministro e Instalación de Tubería PVC de 1 1/2", Incluye Todos los Elementos y Accesorios Necesarios para su Correcto Montaje y  Funcionamiento.</v>
          </cell>
          <cell r="F4570" t="str">
            <v>ml</v>
          </cell>
          <cell r="G4570">
            <v>100</v>
          </cell>
          <cell r="H4570">
            <v>16753</v>
          </cell>
          <cell r="I4570">
            <v>1675300</v>
          </cell>
        </row>
        <row r="4571">
          <cell r="D4571" t="str">
            <v>IG Itagui-168</v>
          </cell>
          <cell r="E4571" t="str">
            <v>Suministro e Instalación de Tubería PVC de 1 1/2", Incluye Todos los Elementos y Accesorios Necesarios para su Correcto Montaje y  Funcionamiento.</v>
          </cell>
          <cell r="F4571" t="str">
            <v>ml</v>
          </cell>
          <cell r="G4571">
            <v>100</v>
          </cell>
          <cell r="H4571">
            <v>16753</v>
          </cell>
          <cell r="I4571">
            <v>1675300</v>
          </cell>
        </row>
        <row r="4572">
          <cell r="D4572" t="str">
            <v>IG Medellin Bellavista-116</v>
          </cell>
          <cell r="E4572" t="str">
            <v>Suministro e Instalación de Tubería PVC de 1 1/2", Incluye Todos los Elementos y Accesorios Necesarios para su Correcto Montaje y  Funcionamiento.</v>
          </cell>
          <cell r="F4572" t="str">
            <v>ml</v>
          </cell>
          <cell r="G4572">
            <v>200</v>
          </cell>
          <cell r="H4572">
            <v>16753</v>
          </cell>
          <cell r="I4572">
            <v>3350600</v>
          </cell>
        </row>
        <row r="4573">
          <cell r="D4573" t="str">
            <v>IG Chaparral-127</v>
          </cell>
          <cell r="E4573" t="str">
            <v>Suministro e Instalación de Tubería PVC de 1 1/2", Incluye Todos los Elementos y Accesorios Necesarios para su Correcto Montaje y  Funcionamiento.</v>
          </cell>
          <cell r="F4573" t="str">
            <v>ml</v>
          </cell>
          <cell r="G4573">
            <v>150</v>
          </cell>
          <cell r="H4573">
            <v>16753</v>
          </cell>
          <cell r="I4573">
            <v>2512950</v>
          </cell>
        </row>
        <row r="4574">
          <cell r="D4574" t="str">
            <v>AS Cucuta - Todos-204</v>
          </cell>
          <cell r="E4574" t="str">
            <v>Suministro e Instalación de Tubería PVC de 1 1/2", Incluye Todos los Elementos y Accesorios Necesarios para su Correcto Montaje y  Funcionamiento.</v>
          </cell>
          <cell r="F4574" t="str">
            <v>ml</v>
          </cell>
          <cell r="G4574">
            <v>50</v>
          </cell>
          <cell r="H4574">
            <v>16753</v>
          </cell>
          <cell r="I4574">
            <v>837650</v>
          </cell>
        </row>
        <row r="4575">
          <cell r="D4575" t="str">
            <v>AS Cartagena-135</v>
          </cell>
          <cell r="E4575" t="str">
            <v>Suministro e Instalación de Tubería PVC de 1 1/2", Incluye Todos los Elementos y Accesorios Necesarios para su Correcto Montaje y  Funcionamiento.</v>
          </cell>
          <cell r="F4575" t="str">
            <v>ml</v>
          </cell>
          <cell r="G4575">
            <v>120</v>
          </cell>
          <cell r="H4575">
            <v>16753</v>
          </cell>
          <cell r="I4575">
            <v>2010360</v>
          </cell>
        </row>
        <row r="4576">
          <cell r="D4576" t="str">
            <v>AS Apartado-211</v>
          </cell>
          <cell r="E4576" t="str">
            <v>Suministro e Instalación de Tubería PVC de 1 1/2", Incluye Todos los Elementos y Accesorios Necesarios para su Correcto Montaje y  Funcionamiento.</v>
          </cell>
          <cell r="F4576" t="str">
            <v>ml</v>
          </cell>
          <cell r="G4576">
            <v>36</v>
          </cell>
          <cell r="H4576">
            <v>16753</v>
          </cell>
          <cell r="I4576">
            <v>603108</v>
          </cell>
        </row>
        <row r="4577">
          <cell r="D4577" t="str">
            <v>AS Bogota Buen Pastor-335</v>
          </cell>
          <cell r="E4577" t="str">
            <v>Suministro e Instalación de Tubería PVC de 1 1/4", Incluye Todos los Elementos y Accesorios Necesarios para su Correcto Montaje y  Funcionamiento.</v>
          </cell>
          <cell r="F4577" t="str">
            <v>ml</v>
          </cell>
          <cell r="G4577">
            <v>30</v>
          </cell>
          <cell r="H4577">
            <v>14628</v>
          </cell>
          <cell r="I4577">
            <v>438840</v>
          </cell>
        </row>
        <row r="4578">
          <cell r="D4578" t="str">
            <v>IG Medellin Pedregal-169</v>
          </cell>
          <cell r="E4578" t="str">
            <v>Suministro e Instalación de Tubería PVC de 1", Incluye Todos los Elementos y Accesorios Necesarios para su Correcto Montaje y  Funcionamiento.</v>
          </cell>
          <cell r="F4578" t="str">
            <v>ml</v>
          </cell>
          <cell r="G4578">
            <v>100</v>
          </cell>
          <cell r="H4578">
            <v>11144</v>
          </cell>
          <cell r="I4578">
            <v>1114400</v>
          </cell>
        </row>
        <row r="4579">
          <cell r="D4579" t="str">
            <v>IG Itagui-167</v>
          </cell>
          <cell r="E4579" t="str">
            <v>Suministro e Instalación de Tubería PVC de 1", Incluye Todos los Elementos y Accesorios Necesarios para su Correcto Montaje y  Funcionamiento.</v>
          </cell>
          <cell r="F4579" t="str">
            <v>ml</v>
          </cell>
          <cell r="G4579">
            <v>100</v>
          </cell>
          <cell r="H4579">
            <v>11144</v>
          </cell>
          <cell r="I4579">
            <v>1114400</v>
          </cell>
        </row>
        <row r="4580">
          <cell r="D4580" t="str">
            <v>IG Apartado-107</v>
          </cell>
          <cell r="E4580" t="str">
            <v>Suministro e Instalación de Tubería PVC de 1", Incluye Todos los Elementos y Accesorios Necesarios para su Correcto Montaje y  Funcionamiento.</v>
          </cell>
          <cell r="F4580" t="str">
            <v>ml</v>
          </cell>
          <cell r="G4580">
            <v>150</v>
          </cell>
          <cell r="H4580">
            <v>11144</v>
          </cell>
          <cell r="I4580">
            <v>1671600</v>
          </cell>
        </row>
        <row r="4581">
          <cell r="D4581" t="str">
            <v>IG Medellin Bellavista-115</v>
          </cell>
          <cell r="E4581" t="str">
            <v>Suministro e Instalación de Tubería PVC de 1", Incluye Todos los Elementos y Accesorios Necesarios para su Correcto Montaje y  Funcionamiento.</v>
          </cell>
          <cell r="F4581" t="str">
            <v>ml</v>
          </cell>
          <cell r="G4581">
            <v>200</v>
          </cell>
          <cell r="H4581">
            <v>11144</v>
          </cell>
          <cell r="I4581">
            <v>2228800</v>
          </cell>
        </row>
        <row r="4582">
          <cell r="D4582" t="str">
            <v>IG Bogota la Picota-109</v>
          </cell>
          <cell r="E4582" t="str">
            <v>Suministro e Instalación de Tubería PVC de 1", Incluye Todos los Elementos y Accesorios Necesarios para su Correcto Montaje y  Funcionamiento.</v>
          </cell>
          <cell r="F4582" t="str">
            <v>ml</v>
          </cell>
          <cell r="G4582">
            <v>150</v>
          </cell>
          <cell r="H4582">
            <v>11144</v>
          </cell>
          <cell r="I4582">
            <v>1671600</v>
          </cell>
        </row>
        <row r="4583">
          <cell r="D4583" t="str">
            <v>IG Magangue-123</v>
          </cell>
          <cell r="E4583" t="str">
            <v>Suministro e Instalación de Tubería PVC de 1", Incluye Todos los Elementos y Accesorios Necesarios para su Correcto Montaje y  Funcionamiento.</v>
          </cell>
          <cell r="F4583" t="str">
            <v>ml</v>
          </cell>
          <cell r="G4583">
            <v>100</v>
          </cell>
          <cell r="H4583">
            <v>11144</v>
          </cell>
          <cell r="I4583">
            <v>1114400</v>
          </cell>
        </row>
        <row r="4584">
          <cell r="D4584" t="str">
            <v>IG Valledupar-208</v>
          </cell>
          <cell r="E4584" t="str">
            <v>Suministro e Instalación de Tubería PVC de 1", Incluye Todos los Elementos y Accesorios Necesarios para su Correcto Montaje y  Funcionamiento.</v>
          </cell>
          <cell r="F4584" t="str">
            <v>ml</v>
          </cell>
          <cell r="G4584">
            <v>10</v>
          </cell>
          <cell r="H4584">
            <v>11144</v>
          </cell>
          <cell r="I4584">
            <v>111440</v>
          </cell>
        </row>
        <row r="4585">
          <cell r="D4585" t="str">
            <v>IG Pitalito-107</v>
          </cell>
          <cell r="E4585" t="str">
            <v>Suministro e Instalación de Tubería PVC de 1", Incluye Todos los Elementos y Accesorios Necesarios para su Correcto Montaje y  Funcionamiento.</v>
          </cell>
          <cell r="F4585" t="str">
            <v>ml</v>
          </cell>
          <cell r="G4585">
            <v>200</v>
          </cell>
          <cell r="H4585">
            <v>11144</v>
          </cell>
          <cell r="I4585">
            <v>2228800</v>
          </cell>
        </row>
        <row r="4586">
          <cell r="D4586" t="str">
            <v>IG Garzon-59</v>
          </cell>
          <cell r="E4586" t="str">
            <v>Suministro e Instalación de Tubería PVC de 1", Incluye Todos los Elementos y Accesorios Necesarios para su Correcto Montaje y  Funcionamiento.</v>
          </cell>
          <cell r="F4586" t="str">
            <v>ml</v>
          </cell>
          <cell r="G4586">
            <v>20</v>
          </cell>
          <cell r="H4586">
            <v>11144</v>
          </cell>
          <cell r="I4586">
            <v>222880</v>
          </cell>
        </row>
        <row r="4587">
          <cell r="D4587" t="str">
            <v>IG Tumaco-185</v>
          </cell>
          <cell r="E4587" t="str">
            <v>Suministro e Instalación de Tubería PVC de 1", Incluye Todos los Elementos y Accesorios Necesarios para su Correcto Montaje y  Funcionamiento.</v>
          </cell>
          <cell r="F4587" t="str">
            <v>ml</v>
          </cell>
          <cell r="G4587">
            <v>250</v>
          </cell>
          <cell r="H4587">
            <v>11144</v>
          </cell>
          <cell r="I4587">
            <v>2786000</v>
          </cell>
        </row>
        <row r="4588">
          <cell r="D4588" t="str">
            <v>IG Corozal-139</v>
          </cell>
          <cell r="E4588" t="str">
            <v>Suministro e Instalación de Tubería PVC de 1", Incluye Todos los Elementos y Accesorios Necesarios para su Correcto Montaje y  Funcionamiento.</v>
          </cell>
          <cell r="F4588" t="str">
            <v>ml</v>
          </cell>
          <cell r="G4588">
            <v>700</v>
          </cell>
          <cell r="H4588">
            <v>11144</v>
          </cell>
          <cell r="I4588">
            <v>7800800</v>
          </cell>
        </row>
        <row r="4589">
          <cell r="D4589" t="str">
            <v>IG Aguachica-149</v>
          </cell>
          <cell r="E4589" t="str">
            <v>Suministro e Instalación de Tubería PVC de 1", Incluye Todos los Elementos y Accesorios Necesarios para su Correcto Montaje y  Funcionamiento.</v>
          </cell>
          <cell r="F4589" t="str">
            <v>ml</v>
          </cell>
          <cell r="G4589">
            <v>500</v>
          </cell>
          <cell r="H4589">
            <v>11144</v>
          </cell>
          <cell r="I4589">
            <v>5572000</v>
          </cell>
        </row>
        <row r="4590">
          <cell r="D4590" t="str">
            <v>IG Chaparral-126</v>
          </cell>
          <cell r="E4590" t="str">
            <v>Suministro e Instalación de Tubería PVC de 1", Incluye Todos los Elementos y Accesorios Necesarios para su Correcto Montaje y  Funcionamiento.</v>
          </cell>
          <cell r="F4590" t="str">
            <v>ml</v>
          </cell>
          <cell r="G4590">
            <v>300</v>
          </cell>
          <cell r="H4590">
            <v>11144</v>
          </cell>
          <cell r="I4590">
            <v>3343200</v>
          </cell>
        </row>
        <row r="4591">
          <cell r="D4591" t="str">
            <v>IG Santa Rosa -155</v>
          </cell>
          <cell r="E4591" t="str">
            <v>Suministro e Instalación de Tubería PVC de 1", Incluye Todos los Elementos y Accesorios Necesarios para su Correcto Montaje y  Funcionamiento.</v>
          </cell>
          <cell r="F4591" t="str">
            <v>ml</v>
          </cell>
          <cell r="G4591">
            <v>271</v>
          </cell>
          <cell r="H4591">
            <v>11144</v>
          </cell>
          <cell r="I4591">
            <v>3020024</v>
          </cell>
        </row>
        <row r="4592">
          <cell r="D4592" t="str">
            <v>IG Tunja-233</v>
          </cell>
          <cell r="E4592" t="str">
            <v>Suministro e Instalación de Tubería PVC de 1", Incluye Todos los Elementos y Accesorios Necesarios para su Correcto Montaje y  Funcionamiento.</v>
          </cell>
          <cell r="F4592" t="str">
            <v>ml</v>
          </cell>
          <cell r="G4592">
            <v>152</v>
          </cell>
          <cell r="H4592">
            <v>11144</v>
          </cell>
          <cell r="I4592">
            <v>1693888</v>
          </cell>
        </row>
        <row r="4593">
          <cell r="D4593" t="str">
            <v>AS Cartagena-134</v>
          </cell>
          <cell r="E4593" t="str">
            <v>Suministro e Instalación de Tubería PVC de 1", Incluye Todos los Elementos y Accesorios Necesarios para su Correcto Montaje y  Funcionamiento.</v>
          </cell>
          <cell r="F4593" t="str">
            <v>ml</v>
          </cell>
          <cell r="G4593">
            <v>250</v>
          </cell>
          <cell r="H4593">
            <v>11144</v>
          </cell>
          <cell r="I4593">
            <v>2786000</v>
          </cell>
        </row>
        <row r="4594">
          <cell r="D4594" t="str">
            <v>AS Acacias-83</v>
          </cell>
          <cell r="E4594" t="str">
            <v>Suministro e Instalación de Tubería PVC de 1", Incluye Todos los Elementos y Accesorios Necesarios para su Correcto Montaje y  Funcionamiento.</v>
          </cell>
          <cell r="F4594" t="str">
            <v>ml</v>
          </cell>
          <cell r="G4594">
            <v>100</v>
          </cell>
          <cell r="H4594">
            <v>11144</v>
          </cell>
          <cell r="I4594">
            <v>1114400</v>
          </cell>
        </row>
        <row r="4595">
          <cell r="D4595" t="str">
            <v>AS Acacias-465</v>
          </cell>
          <cell r="E4595" t="str">
            <v>Suministro e Instalación de Tubería PVC de 1", Incluye Todos los Elementos y Accesorios Necesarios para su Correcto Montaje y  Funcionamiento.</v>
          </cell>
          <cell r="F4595" t="str">
            <v>ml</v>
          </cell>
          <cell r="G4595">
            <v>3</v>
          </cell>
          <cell r="H4595">
            <v>11144</v>
          </cell>
          <cell r="I4595">
            <v>33432</v>
          </cell>
        </row>
        <row r="4596">
          <cell r="D4596" t="str">
            <v>AS Acacias-602</v>
          </cell>
          <cell r="E4596" t="str">
            <v>Suministro e Instalación de Tubería PVC de 1", Incluye Todos los Elementos y Accesorios Necesarios para su Correcto Montaje y  Funcionamiento.</v>
          </cell>
          <cell r="F4596" t="str">
            <v>ml</v>
          </cell>
          <cell r="G4596">
            <v>6</v>
          </cell>
          <cell r="H4596">
            <v>11144</v>
          </cell>
          <cell r="I4596">
            <v>66864</v>
          </cell>
        </row>
        <row r="4597">
          <cell r="D4597" t="str">
            <v>AS Sincelejo-73</v>
          </cell>
          <cell r="E4597" t="str">
            <v>Suministro e Instalación de Tubería PVC de 1", Incluye Todos los Elementos y Accesorios Necesarios para su Correcto Montaje y  Funcionamiento.</v>
          </cell>
          <cell r="F4597" t="str">
            <v>ml</v>
          </cell>
          <cell r="G4597">
            <v>95</v>
          </cell>
          <cell r="H4597">
            <v>11144</v>
          </cell>
          <cell r="I4597">
            <v>1058680</v>
          </cell>
        </row>
        <row r="4598">
          <cell r="D4598" t="str">
            <v>AS Bucaramanga-182</v>
          </cell>
          <cell r="E4598" t="str">
            <v>Suministro e Instalación de Tubería PVC de 1", Incluye Todos los Elementos y Accesorios Necesarios para su Correcto Montaje y  Funcionamiento.</v>
          </cell>
          <cell r="F4598" t="str">
            <v>ml</v>
          </cell>
          <cell r="G4598">
            <v>300</v>
          </cell>
          <cell r="H4598">
            <v>11144</v>
          </cell>
          <cell r="I4598">
            <v>3343200</v>
          </cell>
        </row>
        <row r="4599">
          <cell r="D4599" t="str">
            <v>AS Bogota Salud Mental-221</v>
          </cell>
          <cell r="E4599" t="str">
            <v>Suministro e Instalación de Tubería PVC de 1", Incluye Todos los Elementos y Accesorios Necesarios para su Correcto Montaje y  Funcionamiento.</v>
          </cell>
          <cell r="F4599" t="str">
            <v>ml</v>
          </cell>
          <cell r="G4599">
            <v>150</v>
          </cell>
          <cell r="H4599">
            <v>11144</v>
          </cell>
          <cell r="I4599">
            <v>1671600</v>
          </cell>
        </row>
        <row r="4600">
          <cell r="D4600" t="str">
            <v>AS Bogota Buen Pastor-334</v>
          </cell>
          <cell r="E4600" t="str">
            <v>Suministro e Instalación de Tubería PVC de 1", Incluye Todos los Elementos y Accesorios Necesarios para su Correcto Montaje y  Funcionamiento.</v>
          </cell>
          <cell r="F4600" t="str">
            <v>ml</v>
          </cell>
          <cell r="G4600">
            <v>200</v>
          </cell>
          <cell r="H4600">
            <v>11144</v>
          </cell>
          <cell r="I4600">
            <v>2228800</v>
          </cell>
        </row>
        <row r="4601">
          <cell r="D4601" t="str">
            <v>AS Bogota Picota-82</v>
          </cell>
          <cell r="E4601" t="str">
            <v>Suministro e Instalación de Tubería PVC de 1", Incluye Todos los Elementos y Accesorios Necesarios para su Correcto Montaje y  Funcionamiento.</v>
          </cell>
          <cell r="F4601" t="str">
            <v>ml</v>
          </cell>
          <cell r="G4601">
            <v>120</v>
          </cell>
          <cell r="H4601">
            <v>11144</v>
          </cell>
          <cell r="I4601">
            <v>1337280</v>
          </cell>
        </row>
        <row r="4602">
          <cell r="D4602" t="str">
            <v>AS Bogota Picota-223</v>
          </cell>
          <cell r="E4602" t="str">
            <v>Suministro e Instalación de Tubería PVC de 1", Incluye Todos los Elementos y Accesorios Necesarios para su Correcto Montaje y  Funcionamiento.</v>
          </cell>
          <cell r="F4602" t="str">
            <v>ml</v>
          </cell>
          <cell r="G4602">
            <v>80</v>
          </cell>
          <cell r="H4602">
            <v>11144</v>
          </cell>
          <cell r="I4602">
            <v>891520</v>
          </cell>
        </row>
        <row r="4603">
          <cell r="D4603" t="str">
            <v>AS Tumaco-227</v>
          </cell>
          <cell r="E4603" t="str">
            <v>Suministro e Instalación de Tubería PVC de 1", Incluye Todos los Elementos y Accesorios Necesarios para su Correcto Montaje y  Funcionamiento.</v>
          </cell>
          <cell r="F4603" t="str">
            <v>ml</v>
          </cell>
          <cell r="G4603">
            <v>1227</v>
          </cell>
          <cell r="H4603">
            <v>11144</v>
          </cell>
          <cell r="I4603">
            <v>13673688</v>
          </cell>
        </row>
        <row r="4604">
          <cell r="D4604" t="str">
            <v>AS Apartado-210</v>
          </cell>
          <cell r="E4604" t="str">
            <v>Suministro e Instalación de Tubería PVC de 1", Incluye Todos los Elementos y Accesorios Necesarios para su Correcto Montaje y  Funcionamiento.</v>
          </cell>
          <cell r="F4604" t="str">
            <v>ml</v>
          </cell>
          <cell r="G4604">
            <v>72</v>
          </cell>
          <cell r="H4604">
            <v>11144</v>
          </cell>
          <cell r="I4604">
            <v>802368</v>
          </cell>
        </row>
        <row r="4605">
          <cell r="D4605" t="str">
            <v>IG Manizales RM-107</v>
          </cell>
          <cell r="E4605" t="str">
            <v>Suministro e Instalación de Tubería PVC de 1/2", Incluye Todos los Elementos y Accesorios Necesarios para su Correcto Montaje y  Funcionamiento.</v>
          </cell>
          <cell r="F4605" t="str">
            <v>ML</v>
          </cell>
          <cell r="G4605">
            <v>25</v>
          </cell>
          <cell r="H4605">
            <v>0</v>
          </cell>
          <cell r="I4605">
            <v>252500</v>
          </cell>
        </row>
        <row r="4606">
          <cell r="D4606" t="str">
            <v>IG Manizales RM-172</v>
          </cell>
          <cell r="E4606" t="str">
            <v>Suministro e Instalación de Tubería PVC de 1/2", Incluye Todos los Elementos y Accesorios Necesarios para su Correcto Montaje y  Funcionamiento.</v>
          </cell>
          <cell r="F4606" t="str">
            <v>ML</v>
          </cell>
          <cell r="G4606">
            <v>10</v>
          </cell>
          <cell r="H4606">
            <v>0</v>
          </cell>
          <cell r="I4606">
            <v>101000</v>
          </cell>
        </row>
        <row r="4607">
          <cell r="D4607" t="str">
            <v>IG Itagui-165</v>
          </cell>
          <cell r="E4607" t="str">
            <v>Suministro e Instalación de Tubería PVC de 1/2", Incluye Todos los Elementos y Accesorios Necesarios para su Correcto Montaje y  Funcionamiento.</v>
          </cell>
          <cell r="F4607" t="str">
            <v>ml</v>
          </cell>
          <cell r="G4607">
            <v>100</v>
          </cell>
          <cell r="H4607">
            <v>10100</v>
          </cell>
          <cell r="I4607">
            <v>1010000</v>
          </cell>
        </row>
        <row r="4608">
          <cell r="D4608" t="str">
            <v>IG Bogota la Picota-107</v>
          </cell>
          <cell r="E4608" t="str">
            <v>Suministro e Instalación de Tubería PVC de 1/2", Incluye Todos los Elementos y Accesorios Necesarios para su Correcto Montaje y  Funcionamiento.</v>
          </cell>
          <cell r="F4608" t="str">
            <v>ml</v>
          </cell>
          <cell r="G4608">
            <v>200</v>
          </cell>
          <cell r="H4608">
            <v>10100</v>
          </cell>
          <cell r="I4608">
            <v>2020000</v>
          </cell>
        </row>
        <row r="4609">
          <cell r="D4609" t="str">
            <v>IG Cartagena-132</v>
          </cell>
          <cell r="E4609" t="str">
            <v>Suministro e Instalación de Tubería PVC de 1/2", Incluye Todos los Elementos y Accesorios Necesarios para su Correcto Montaje y  Funcionamiento.</v>
          </cell>
          <cell r="F4609" t="str">
            <v>ml</v>
          </cell>
          <cell r="G4609">
            <v>25</v>
          </cell>
          <cell r="H4609">
            <v>10100</v>
          </cell>
          <cell r="I4609">
            <v>252500</v>
          </cell>
        </row>
        <row r="4610">
          <cell r="D4610" t="str">
            <v>IG Valledupar-206</v>
          </cell>
          <cell r="E4610" t="str">
            <v>Suministro e Instalación de Tubería PVC de 1/2", Incluye Todos los Elementos y Accesorios Necesarios para su Correcto Montaje y  Funcionamiento.</v>
          </cell>
          <cell r="F4610" t="str">
            <v>ml</v>
          </cell>
          <cell r="G4610">
            <v>19</v>
          </cell>
          <cell r="H4610">
            <v>10100</v>
          </cell>
          <cell r="I4610">
            <v>191900</v>
          </cell>
        </row>
        <row r="4611">
          <cell r="D4611" t="str">
            <v>IG Pitalito-106</v>
          </cell>
          <cell r="E4611" t="str">
            <v>Suministro e Instalación de Tubería PVC de 1/2", Incluye Todos los Elementos y Accesorios Necesarios para su Correcto Montaje y  Funcionamiento.</v>
          </cell>
          <cell r="F4611" t="str">
            <v>ml</v>
          </cell>
          <cell r="G4611">
            <v>300</v>
          </cell>
          <cell r="H4611">
            <v>10100</v>
          </cell>
          <cell r="I4611">
            <v>3030000</v>
          </cell>
        </row>
        <row r="4612">
          <cell r="D4612" t="str">
            <v>IG Tumaco-184</v>
          </cell>
          <cell r="E4612" t="str">
            <v>Suministro e Instalación de Tubería PVC de 1/2", Incluye Todos los Elementos y Accesorios Necesarios para su Correcto Montaje y  Funcionamiento.</v>
          </cell>
          <cell r="F4612" t="str">
            <v>ml</v>
          </cell>
          <cell r="G4612">
            <v>800</v>
          </cell>
          <cell r="H4612">
            <v>10100</v>
          </cell>
          <cell r="I4612">
            <v>8080000</v>
          </cell>
        </row>
        <row r="4613">
          <cell r="D4613" t="str">
            <v>AS Cartagena-133</v>
          </cell>
          <cell r="E4613" t="str">
            <v>Suministro e Instalación de Tubería PVC de 1/2", Incluye Todos los Elementos y Accesorios Necesarios para su Correcto Montaje y  Funcionamiento.</v>
          </cell>
          <cell r="F4613" t="str">
            <v>ml</v>
          </cell>
          <cell r="G4613">
            <v>600</v>
          </cell>
          <cell r="H4613">
            <v>10100</v>
          </cell>
          <cell r="I4613">
            <v>6060000</v>
          </cell>
        </row>
        <row r="4614">
          <cell r="D4614" t="str">
            <v>AS Sincelejo-72</v>
          </cell>
          <cell r="E4614" t="str">
            <v>Suministro e Instalación de Tubería PVC de 1/2", Incluye Todos los Elementos y Accesorios Necesarios para su Correcto Montaje y  Funcionamiento.</v>
          </cell>
          <cell r="F4614" t="str">
            <v>ml</v>
          </cell>
          <cell r="G4614">
            <v>40</v>
          </cell>
          <cell r="H4614">
            <v>10100</v>
          </cell>
          <cell r="I4614">
            <v>404000</v>
          </cell>
        </row>
        <row r="4615">
          <cell r="D4615" t="str">
            <v>AS Apartado-208</v>
          </cell>
          <cell r="E4615" t="str">
            <v>Suministro e Instalación de Tubería PVC de 1/2", Incluye Todos los Elementos y Accesorios Necesarios para su Correcto Montaje y  Funcionamiento.</v>
          </cell>
          <cell r="F4615" t="str">
            <v>ml</v>
          </cell>
          <cell r="G4615">
            <v>156</v>
          </cell>
          <cell r="H4615">
            <v>10100</v>
          </cell>
          <cell r="I4615">
            <v>1575600</v>
          </cell>
        </row>
        <row r="4616">
          <cell r="D4616" t="str">
            <v>IG Bogota La Modelo-205</v>
          </cell>
          <cell r="E4616" t="str">
            <v>Suministro e Instalación de Tubería PVC de 2", Incluye Todos los Elementos y Accesorios Necesarios para su Correcto Montaje y  Funcionamiento.</v>
          </cell>
          <cell r="F4616" t="str">
            <v>ml</v>
          </cell>
          <cell r="G4616">
            <v>150</v>
          </cell>
          <cell r="H4616">
            <v>20122</v>
          </cell>
          <cell r="I4616">
            <v>3018300</v>
          </cell>
        </row>
        <row r="4617">
          <cell r="D4617" t="str">
            <v>IG Manizales EPMSC -43</v>
          </cell>
          <cell r="E4617" t="str">
            <v>Suministro e Instalación de Tubería PVC de 2", Incluye Todos los Elementos y Accesorios Necesarios para su Correcto Montaje y  Funcionamiento.</v>
          </cell>
          <cell r="F4617" t="str">
            <v>ml</v>
          </cell>
          <cell r="G4617">
            <v>50</v>
          </cell>
          <cell r="H4617">
            <v>20122</v>
          </cell>
          <cell r="I4617">
            <v>1006100</v>
          </cell>
        </row>
        <row r="4618">
          <cell r="D4618" t="str">
            <v>IG Valledupar-209</v>
          </cell>
          <cell r="E4618" t="str">
            <v>Suministro e Instalación de Tubería PVC de 2", Incluye Todos los Elementos y Accesorios Necesarios para su Correcto Montaje y  Funcionamiento.</v>
          </cell>
          <cell r="F4618" t="str">
            <v>ml</v>
          </cell>
          <cell r="G4618">
            <v>10</v>
          </cell>
          <cell r="H4618">
            <v>20122</v>
          </cell>
          <cell r="I4618">
            <v>201220</v>
          </cell>
        </row>
        <row r="4619">
          <cell r="D4619" t="str">
            <v>AS Cucuta - Todos-98</v>
          </cell>
          <cell r="E4619" t="str">
            <v>Suministro e Instalación de Tubería PVC de 2", Incluye Todos los Elementos y Accesorios Necesarios para su Correcto Montaje y  Funcionamiento.</v>
          </cell>
          <cell r="F4619" t="str">
            <v>ml</v>
          </cell>
          <cell r="G4619">
            <v>50</v>
          </cell>
          <cell r="H4619">
            <v>20122</v>
          </cell>
          <cell r="I4619">
            <v>1006100</v>
          </cell>
        </row>
        <row r="4620">
          <cell r="D4620" t="str">
            <v>AS Cucuta - Todos-291</v>
          </cell>
          <cell r="E4620" t="str">
            <v>Suministro e Instalación de Tubería PVC de 2", Incluye Todos los Elementos y Accesorios Necesarios para su Correcto Montaje y  Funcionamiento.</v>
          </cell>
          <cell r="F4620" t="str">
            <v>ml</v>
          </cell>
          <cell r="G4620">
            <v>50</v>
          </cell>
          <cell r="H4620">
            <v>20122</v>
          </cell>
          <cell r="I4620">
            <v>1006100</v>
          </cell>
        </row>
        <row r="4621">
          <cell r="D4621" t="str">
            <v>AS Cucuta - Todos-379</v>
          </cell>
          <cell r="E4621" t="str">
            <v>Suministro e Instalación de Tubería PVC de 2", Incluye Todos los Elementos y Accesorios Necesarios para su Correcto Montaje y  Funcionamiento.</v>
          </cell>
          <cell r="F4621" t="str">
            <v>ml</v>
          </cell>
          <cell r="G4621">
            <v>50</v>
          </cell>
          <cell r="H4621">
            <v>20122</v>
          </cell>
          <cell r="I4621">
            <v>1006100</v>
          </cell>
        </row>
        <row r="4622">
          <cell r="D4622" t="str">
            <v>AS Sincelejo-74</v>
          </cell>
          <cell r="E4622" t="str">
            <v>Suministro e Instalación de Tubería PVC de 2", Incluye Todos los Elementos y Accesorios Necesarios para su Correcto Montaje y  Funcionamiento.</v>
          </cell>
          <cell r="F4622" t="str">
            <v>ml</v>
          </cell>
          <cell r="G4622">
            <v>300</v>
          </cell>
          <cell r="H4622">
            <v>20122</v>
          </cell>
          <cell r="I4622">
            <v>6036600</v>
          </cell>
        </row>
        <row r="4623">
          <cell r="D4623" t="str">
            <v>AS Bogota Picota-83</v>
          </cell>
          <cell r="E4623" t="str">
            <v>Suministro e Instalación de Tubería PVC de 2", Incluye Todos los Elementos y Accesorios Necesarios para su Correcto Montaje y  Funcionamiento.</v>
          </cell>
          <cell r="F4623" t="str">
            <v>ml</v>
          </cell>
          <cell r="G4623">
            <v>80</v>
          </cell>
          <cell r="H4623">
            <v>20122</v>
          </cell>
          <cell r="I4623">
            <v>1609760</v>
          </cell>
        </row>
        <row r="4624">
          <cell r="D4624" t="str">
            <v>AS Bogota Picota-224</v>
          </cell>
          <cell r="E4624" t="str">
            <v>Suministro e Instalación de Tubería PVC de 2", Incluye Todos los Elementos y Accesorios Necesarios para su Correcto Montaje y  Funcionamiento.</v>
          </cell>
          <cell r="F4624" t="str">
            <v>ml</v>
          </cell>
          <cell r="G4624">
            <v>120</v>
          </cell>
          <cell r="H4624">
            <v>20122</v>
          </cell>
          <cell r="I4624">
            <v>2414640</v>
          </cell>
        </row>
        <row r="4625">
          <cell r="D4625" t="str">
            <v>AS Apartado-212</v>
          </cell>
          <cell r="E4625" t="str">
            <v>Suministro e Instalación de Tubería PVC de 2", Incluye Todos los Elementos y Accesorios Necesarios para su Correcto Montaje y  Funcionamiento.</v>
          </cell>
          <cell r="F4625" t="str">
            <v>ml</v>
          </cell>
          <cell r="G4625">
            <v>30</v>
          </cell>
          <cell r="H4625">
            <v>20122</v>
          </cell>
          <cell r="I4625">
            <v>603660</v>
          </cell>
        </row>
        <row r="4626">
          <cell r="D4626" t="str">
            <v>IG Medellin Pedregal-168</v>
          </cell>
          <cell r="E4626" t="str">
            <v>Suministro e Instalación de Tubería PVC de 3/4", Incluye Todos los Elementos y Accesorios Necesarios para su Correcto Montaje y  Funcionamiento.</v>
          </cell>
          <cell r="F4626" t="str">
            <v>ml</v>
          </cell>
          <cell r="G4626">
            <v>200</v>
          </cell>
          <cell r="H4626">
            <v>9796</v>
          </cell>
          <cell r="I4626">
            <v>1959200</v>
          </cell>
        </row>
        <row r="4627">
          <cell r="D4627" t="str">
            <v>IG Itagui-166</v>
          </cell>
          <cell r="E4627" t="str">
            <v>Suministro e Instalación de Tubería PVC de 3/4", Incluye Todos los Elementos y Accesorios Necesarios para su Correcto Montaje y  Funcionamiento.</v>
          </cell>
          <cell r="F4627" t="str">
            <v>ml</v>
          </cell>
          <cell r="G4627">
            <v>200</v>
          </cell>
          <cell r="H4627">
            <v>9796</v>
          </cell>
          <cell r="I4627">
            <v>1959200</v>
          </cell>
        </row>
        <row r="4628">
          <cell r="D4628" t="str">
            <v>IG Medellin Bellavista-114</v>
          </cell>
          <cell r="E4628" t="str">
            <v>Suministro e Instalación de Tubería PVC de 3/4", Incluye Todos los Elementos y Accesorios Necesarios para su Correcto Montaje y  Funcionamiento.</v>
          </cell>
          <cell r="F4628" t="str">
            <v>ml</v>
          </cell>
          <cell r="G4628">
            <v>200</v>
          </cell>
          <cell r="H4628">
            <v>9796</v>
          </cell>
          <cell r="I4628">
            <v>1959200</v>
          </cell>
        </row>
        <row r="4629">
          <cell r="D4629" t="str">
            <v>IG Bogota la Picota-108</v>
          </cell>
          <cell r="E4629" t="str">
            <v>Suministro e Instalación de Tubería PVC de 3/4", Incluye Todos los Elementos y Accesorios Necesarios para su Correcto Montaje y  Funcionamiento.</v>
          </cell>
          <cell r="F4629" t="str">
            <v>ml</v>
          </cell>
          <cell r="G4629">
            <v>300</v>
          </cell>
          <cell r="H4629">
            <v>9796</v>
          </cell>
          <cell r="I4629">
            <v>2938800</v>
          </cell>
        </row>
        <row r="4630">
          <cell r="D4630" t="str">
            <v>IG Magangue-122</v>
          </cell>
          <cell r="E4630" t="str">
            <v>Suministro e Instalación de Tubería PVC de 3/4", Incluye Todos los Elementos y Accesorios Necesarios para su Correcto Montaje y  Funcionamiento.</v>
          </cell>
          <cell r="F4630" t="str">
            <v>ml</v>
          </cell>
          <cell r="G4630">
            <v>700</v>
          </cell>
          <cell r="H4630">
            <v>9796</v>
          </cell>
          <cell r="I4630">
            <v>6857200</v>
          </cell>
        </row>
        <row r="4631">
          <cell r="D4631" t="str">
            <v>IG Valledupar-207</v>
          </cell>
          <cell r="E4631" t="str">
            <v>Suministro e Instalación de Tubería PVC de 3/4", Incluye Todos los Elementos y Accesorios Necesarios para su Correcto Montaje y  Funcionamiento.</v>
          </cell>
          <cell r="F4631" t="str">
            <v>ml</v>
          </cell>
          <cell r="G4631">
            <v>10</v>
          </cell>
          <cell r="H4631">
            <v>9796</v>
          </cell>
          <cell r="I4631">
            <v>97960</v>
          </cell>
        </row>
        <row r="4632">
          <cell r="D4632" t="str">
            <v>IG Aguachica-148</v>
          </cell>
          <cell r="E4632" t="str">
            <v>Suministro e Instalación de Tubería PVC de 3/4", Incluye Todos los Elementos y Accesorios Necesarios para su Correcto Montaje y  Funcionamiento.</v>
          </cell>
          <cell r="F4632" t="str">
            <v>ml</v>
          </cell>
          <cell r="G4632">
            <v>700</v>
          </cell>
          <cell r="H4632">
            <v>9796</v>
          </cell>
          <cell r="I4632">
            <v>6857200</v>
          </cell>
        </row>
        <row r="4633">
          <cell r="D4633" t="str">
            <v>IG Santa Rosa -154</v>
          </cell>
          <cell r="E4633" t="str">
            <v>Suministro e Instalación de Tubería PVC de 3/4", Incluye Todos los Elementos y Accesorios Necesarios para su Correcto Montaje y  Funcionamiento.</v>
          </cell>
          <cell r="F4633" t="str">
            <v>ml</v>
          </cell>
          <cell r="G4633">
            <v>135</v>
          </cell>
          <cell r="H4633">
            <v>9796</v>
          </cell>
          <cell r="I4633">
            <v>1322460</v>
          </cell>
        </row>
        <row r="4634">
          <cell r="D4634" t="str">
            <v xml:space="preserve"> AS Medellin Bellavista-175</v>
          </cell>
          <cell r="E4634" t="str">
            <v>Suministro e Instalación de Tubería PVC de 3/4", Incluye Todos los Elementos y Accesorios Necesarios para su Correcto Montaje y  Funcionamiento.</v>
          </cell>
          <cell r="F4634" t="str">
            <v>ml</v>
          </cell>
          <cell r="G4634">
            <v>60</v>
          </cell>
          <cell r="H4634">
            <v>9796</v>
          </cell>
          <cell r="I4634">
            <v>587760</v>
          </cell>
        </row>
        <row r="4635">
          <cell r="D4635" t="str">
            <v>AS Itagui-171</v>
          </cell>
          <cell r="E4635" t="str">
            <v>Suministro e Instalación de Tubería PVC de 3/4", Incluye Todos los Elementos y Accesorios Necesarios para su Correcto Montaje y  Funcionamiento.</v>
          </cell>
          <cell r="F4635" t="str">
            <v>ml</v>
          </cell>
          <cell r="G4635">
            <v>60</v>
          </cell>
          <cell r="H4635">
            <v>9796</v>
          </cell>
          <cell r="I4635">
            <v>587760</v>
          </cell>
        </row>
        <row r="4636">
          <cell r="D4636" t="str">
            <v>AS Puerto Triunfo-147</v>
          </cell>
          <cell r="E4636" t="str">
            <v>Suministro e Instalación de Tubería PVC de 3/4", Incluye Todos los Elementos y Accesorios Necesarios para su Correcto Montaje y  Funcionamiento.</v>
          </cell>
          <cell r="F4636" t="str">
            <v>ml</v>
          </cell>
          <cell r="G4636">
            <v>60</v>
          </cell>
          <cell r="H4636">
            <v>9796</v>
          </cell>
          <cell r="I4636">
            <v>587760</v>
          </cell>
        </row>
        <row r="4637">
          <cell r="D4637" t="str">
            <v>AS Medellin Pedregal-129</v>
          </cell>
          <cell r="E4637" t="str">
            <v>Suministro e Instalación de Tubería PVC de 3/4", Incluye Todos los Elementos y Accesorios Necesarios para su Correcto Montaje y  Funcionamiento.</v>
          </cell>
          <cell r="F4637" t="str">
            <v>ml</v>
          </cell>
          <cell r="G4637">
            <v>60</v>
          </cell>
          <cell r="H4637">
            <v>9796</v>
          </cell>
          <cell r="I4637">
            <v>587760</v>
          </cell>
        </row>
        <row r="4638">
          <cell r="D4638" t="str">
            <v>AS Cucuta - Todos-87</v>
          </cell>
          <cell r="E4638" t="str">
            <v>Suministro e Instalación de Tubería PVC de 3/4", Incluye Todos los Elementos y Accesorios Necesarios para su Correcto Montaje y  Funcionamiento.</v>
          </cell>
          <cell r="F4638" t="str">
            <v>ml</v>
          </cell>
          <cell r="G4638">
            <v>150</v>
          </cell>
          <cell r="H4638">
            <v>9796</v>
          </cell>
          <cell r="I4638">
            <v>1469400</v>
          </cell>
        </row>
        <row r="4639">
          <cell r="D4639" t="str">
            <v>AS Cucuta - Todos-203</v>
          </cell>
          <cell r="E4639" t="str">
            <v>Suministro e Instalación de Tubería PVC de 3/4", Incluye Todos los Elementos y Accesorios Necesarios para su Correcto Montaje y  Funcionamiento.</v>
          </cell>
          <cell r="F4639" t="str">
            <v>ml</v>
          </cell>
          <cell r="G4639">
            <v>30</v>
          </cell>
          <cell r="H4639">
            <v>9796</v>
          </cell>
          <cell r="I4639">
            <v>293880</v>
          </cell>
        </row>
        <row r="4640">
          <cell r="D4640" t="str">
            <v>AS Cucuta - Todos-290</v>
          </cell>
          <cell r="E4640" t="str">
            <v>Suministro e Instalación de Tubería PVC de 3/4", Incluye Todos los Elementos y Accesorios Necesarios para su Correcto Montaje y  Funcionamiento.</v>
          </cell>
          <cell r="F4640" t="str">
            <v>ml</v>
          </cell>
          <cell r="G4640">
            <v>70</v>
          </cell>
          <cell r="H4640">
            <v>9796</v>
          </cell>
          <cell r="I4640">
            <v>685720</v>
          </cell>
        </row>
        <row r="4641">
          <cell r="D4641" t="str">
            <v>AS Cucuta - Todos-378</v>
          </cell>
          <cell r="E4641" t="str">
            <v>Suministro e Instalación de Tubería PVC de 3/4", Incluye Todos los Elementos y Accesorios Necesarios para su Correcto Montaje y  Funcionamiento.</v>
          </cell>
          <cell r="F4641" t="str">
            <v>ml</v>
          </cell>
          <cell r="G4641">
            <v>120</v>
          </cell>
          <cell r="H4641">
            <v>9796</v>
          </cell>
          <cell r="I4641">
            <v>1175520</v>
          </cell>
        </row>
        <row r="4642">
          <cell r="D4642" t="str">
            <v>AS Barranquilla-154</v>
          </cell>
          <cell r="E4642" t="str">
            <v>Suministro e Instalación de Tubería PVC de 3/4", Incluye Todos los Elementos y Accesorios Necesarios para su Correcto Montaje y  Funcionamiento.</v>
          </cell>
          <cell r="F4642" t="str">
            <v>ml</v>
          </cell>
          <cell r="G4642">
            <v>130</v>
          </cell>
          <cell r="H4642">
            <v>9796</v>
          </cell>
          <cell r="I4642">
            <v>1273480</v>
          </cell>
        </row>
        <row r="4643">
          <cell r="D4643" t="str">
            <v>AS Acacias-82</v>
          </cell>
          <cell r="E4643" t="str">
            <v>Suministro e Instalación de Tubería PVC de 3/4", Incluye Todos los Elementos y Accesorios Necesarios para su Correcto Montaje y  Funcionamiento.</v>
          </cell>
          <cell r="F4643" t="str">
            <v>ml</v>
          </cell>
          <cell r="G4643">
            <v>2000</v>
          </cell>
          <cell r="H4643">
            <v>9796</v>
          </cell>
          <cell r="I4643">
            <v>19592000</v>
          </cell>
        </row>
        <row r="4644">
          <cell r="D4644" t="str">
            <v>AS Acacias-464</v>
          </cell>
          <cell r="E4644" t="str">
            <v>Suministro e Instalación de Tubería PVC de 3/4", Incluye Todos los Elementos y Accesorios Necesarios para su Correcto Montaje y  Funcionamiento.</v>
          </cell>
          <cell r="F4644" t="str">
            <v>ml</v>
          </cell>
          <cell r="G4644">
            <v>35</v>
          </cell>
          <cell r="H4644">
            <v>9796</v>
          </cell>
          <cell r="I4644">
            <v>342860</v>
          </cell>
        </row>
        <row r="4645">
          <cell r="D4645" t="str">
            <v>AS Acacias-601</v>
          </cell>
          <cell r="E4645" t="str">
            <v>Suministro e Instalación de Tubería PVC de 3/4", Incluye Todos los Elementos y Accesorios Necesarios para su Correcto Montaje y  Funcionamiento.</v>
          </cell>
          <cell r="F4645" t="str">
            <v>ml</v>
          </cell>
          <cell r="G4645">
            <v>65</v>
          </cell>
          <cell r="H4645">
            <v>9796</v>
          </cell>
          <cell r="I4645">
            <v>636740</v>
          </cell>
        </row>
        <row r="4646">
          <cell r="D4646" t="str">
            <v>AS Acacias-735</v>
          </cell>
          <cell r="E4646" t="str">
            <v>Suministro e Instalación de Tubería PVC de 3/4", Incluye Todos los Elementos y Accesorios Necesarios para su Correcto Montaje y  Funcionamiento.</v>
          </cell>
          <cell r="F4646" t="str">
            <v>ml</v>
          </cell>
          <cell r="G4646">
            <v>15</v>
          </cell>
          <cell r="H4646">
            <v>9796</v>
          </cell>
          <cell r="I4646">
            <v>146940</v>
          </cell>
        </row>
        <row r="4647">
          <cell r="D4647" t="str">
            <v>AS Acacias-801</v>
          </cell>
          <cell r="E4647" t="str">
            <v>Suministro e Instalación de Tubería PVC de 3/4", Incluye Todos los Elementos y Accesorios Necesarios para su Correcto Montaje y  Funcionamiento.</v>
          </cell>
          <cell r="F4647" t="str">
            <v>ml</v>
          </cell>
          <cell r="G4647">
            <v>15</v>
          </cell>
          <cell r="H4647">
            <v>9796</v>
          </cell>
          <cell r="I4647">
            <v>146940</v>
          </cell>
        </row>
        <row r="4648">
          <cell r="D4648" t="str">
            <v>AS Bucaramanga-181</v>
          </cell>
          <cell r="E4648" t="str">
            <v>Suministro e Instalación de Tubería PVC de 3/4", Incluye Todos los Elementos y Accesorios Necesarios para su Correcto Montaje y  Funcionamiento.</v>
          </cell>
          <cell r="F4648" t="str">
            <v>ml</v>
          </cell>
          <cell r="G4648">
            <v>2000</v>
          </cell>
          <cell r="H4648">
            <v>9796</v>
          </cell>
          <cell r="I4648">
            <v>19592000</v>
          </cell>
        </row>
        <row r="4649">
          <cell r="D4649" t="str">
            <v>AS Bogota Area Sanidad-40</v>
          </cell>
          <cell r="E4649" t="str">
            <v>Suministro e Instalación de Tubería PVC de 3/4", Incluye Todos los Elementos y Accesorios Necesarios para su Correcto Montaje y  Funcionamiento.</v>
          </cell>
          <cell r="F4649" t="str">
            <v>ml</v>
          </cell>
          <cell r="G4649">
            <v>400</v>
          </cell>
          <cell r="H4649">
            <v>9796</v>
          </cell>
          <cell r="I4649">
            <v>3918400</v>
          </cell>
        </row>
        <row r="4650">
          <cell r="D4650" t="str">
            <v>AS Bogota Salud Mental-220</v>
          </cell>
          <cell r="E4650" t="str">
            <v>Suministro e Instalación de Tubería PVC de 3/4", Incluye Todos los Elementos y Accesorios Necesarios para su Correcto Montaje y  Funcionamiento.</v>
          </cell>
          <cell r="F4650" t="str">
            <v>ml</v>
          </cell>
          <cell r="G4650">
            <v>4000</v>
          </cell>
          <cell r="H4650">
            <v>9796</v>
          </cell>
          <cell r="I4650">
            <v>39184000</v>
          </cell>
        </row>
        <row r="4651">
          <cell r="D4651" t="str">
            <v>AS Bogota Picota-81</v>
          </cell>
          <cell r="E4651" t="str">
            <v>Suministro e Instalación de Tubería PVC de 3/4", Incluye Todos los Elementos y Accesorios Necesarios para su Correcto Montaje y  Funcionamiento.</v>
          </cell>
          <cell r="F4651" t="str">
            <v>ml</v>
          </cell>
          <cell r="G4651">
            <v>270</v>
          </cell>
          <cell r="H4651">
            <v>9796</v>
          </cell>
          <cell r="I4651">
            <v>2644920</v>
          </cell>
        </row>
        <row r="4652">
          <cell r="D4652" t="str">
            <v>AS Bogota Picota-222</v>
          </cell>
          <cell r="E4652" t="str">
            <v>Suministro e Instalación de Tubería PVC de 3/4", Incluye Todos los Elementos y Accesorios Necesarios para su Correcto Montaje y  Funcionamiento.</v>
          </cell>
          <cell r="F4652" t="str">
            <v>ml</v>
          </cell>
          <cell r="G4652">
            <v>130</v>
          </cell>
          <cell r="H4652">
            <v>9796</v>
          </cell>
          <cell r="I4652">
            <v>1273480</v>
          </cell>
        </row>
        <row r="4653">
          <cell r="D4653" t="str">
            <v>AS Tumaco-226</v>
          </cell>
          <cell r="E4653" t="str">
            <v>Suministro e Instalación de Tubería PVC de 3/4", Incluye Todos los Elementos y Accesorios Necesarios para su Correcto Montaje y  Funcionamiento.</v>
          </cell>
          <cell r="F4653" t="str">
            <v>ml</v>
          </cell>
          <cell r="G4653">
            <v>540</v>
          </cell>
          <cell r="H4653">
            <v>9796</v>
          </cell>
          <cell r="I4653">
            <v>5289840</v>
          </cell>
        </row>
        <row r="4654">
          <cell r="D4654" t="str">
            <v>AS Apartado-209</v>
          </cell>
          <cell r="E4654" t="str">
            <v>Suministro e Instalación de Tubería PVC de 3/4", Incluye Todos los Elementos y Accesorios Necesarios para su Correcto Montaje y  Funcionamiento.</v>
          </cell>
          <cell r="F4654" t="str">
            <v>ml</v>
          </cell>
          <cell r="G4654">
            <v>108</v>
          </cell>
          <cell r="H4654">
            <v>9796</v>
          </cell>
          <cell r="I4654">
            <v>1057968</v>
          </cell>
        </row>
        <row r="4655">
          <cell r="D4655" t="str">
            <v>IG Valledupar-81</v>
          </cell>
          <cell r="E4655" t="str">
            <v>Suministro e instalación de universal HG 3". Incluye adaptadores laterales PVCP.</v>
          </cell>
          <cell r="F4655" t="str">
            <v>un</v>
          </cell>
          <cell r="G4655">
            <v>4</v>
          </cell>
          <cell r="H4655">
            <v>180139</v>
          </cell>
          <cell r="I4655">
            <v>720556</v>
          </cell>
        </row>
        <row r="4656">
          <cell r="D4656" t="str">
            <v>IG Manizales EPMSC -61</v>
          </cell>
          <cell r="E4656" t="str">
            <v>Suministro e instalacion de valvula de pie en bronce 2", incluye todos los elementos y actividades necesarias para su correcto funcionamiento.</v>
          </cell>
          <cell r="F4656" t="str">
            <v>UN</v>
          </cell>
          <cell r="G4656">
            <v>2</v>
          </cell>
          <cell r="H4656">
            <v>193745</v>
          </cell>
          <cell r="I4656">
            <v>387490</v>
          </cell>
        </row>
        <row r="4657">
          <cell r="D4657" t="str">
            <v>IG Tumaco-239</v>
          </cell>
          <cell r="E4657" t="str">
            <v>Suministro e instalacion de valvula de pie en bronce 2", incluye todos los elementos y actividades necesarias para su correcto funcionamiento.</v>
          </cell>
          <cell r="F4657" t="str">
            <v>UN</v>
          </cell>
          <cell r="G4657">
            <v>1</v>
          </cell>
          <cell r="H4657">
            <v>193745</v>
          </cell>
          <cell r="I4657">
            <v>193745</v>
          </cell>
        </row>
        <row r="4658">
          <cell r="D4658" t="str">
            <v xml:space="preserve"> AS Medellin Bellavista-195</v>
          </cell>
          <cell r="E4658" t="str">
            <v>Suministro e Instalación de ventilador extractor de 10"  de uso continuo, Incluye Todos los Elementos y Actividades Necesarios para su Correcto Funcionamiento.</v>
          </cell>
          <cell r="F4658" t="str">
            <v>UN</v>
          </cell>
          <cell r="G4658">
            <v>8</v>
          </cell>
          <cell r="H4658">
            <v>468771</v>
          </cell>
          <cell r="I4658">
            <v>3750168</v>
          </cell>
        </row>
        <row r="4659">
          <cell r="D4659" t="str">
            <v>AS Itagui-191</v>
          </cell>
          <cell r="E4659" t="str">
            <v>Suministro e Instalación de ventilador extractor de 10"  de uso continuo, Incluye Todos los Elementos y Actividades Necesarios para su Correcto Funcionamiento.</v>
          </cell>
          <cell r="F4659" t="str">
            <v>UN</v>
          </cell>
          <cell r="G4659">
            <v>8</v>
          </cell>
          <cell r="H4659">
            <v>468771</v>
          </cell>
          <cell r="I4659">
            <v>3750168</v>
          </cell>
        </row>
        <row r="4660">
          <cell r="D4660" t="str">
            <v>AS Puerto Triunfo-167</v>
          </cell>
          <cell r="E4660" t="str">
            <v>Suministro e Instalación de ventilador extractor de 10"  de uso continuo, Incluye Todos los Elementos y Actividades Necesarios para su Correcto Funcionamiento.</v>
          </cell>
          <cell r="F4660" t="str">
            <v>UN</v>
          </cell>
          <cell r="G4660">
            <v>8</v>
          </cell>
          <cell r="H4660">
            <v>468771</v>
          </cell>
          <cell r="I4660">
            <v>3750168</v>
          </cell>
        </row>
        <row r="4661">
          <cell r="D4661" t="str">
            <v>AS Medellin Pedregal-149</v>
          </cell>
          <cell r="E4661" t="str">
            <v>Suministro e Instalación de ventilador extractor de 10"  de uso continuo, Incluye Todos los Elementos y Actividades Necesarios para su Correcto Funcionamiento.</v>
          </cell>
          <cell r="F4661" t="str">
            <v>UN</v>
          </cell>
          <cell r="G4661">
            <v>8</v>
          </cell>
          <cell r="H4661">
            <v>468771</v>
          </cell>
          <cell r="I4661">
            <v>3750168</v>
          </cell>
        </row>
        <row r="4662">
          <cell r="D4662" t="str">
            <v>AS Bogota Area Sanidad-56</v>
          </cell>
          <cell r="E4662" t="str">
            <v>Suministro e Instalación de ventilador extractor de 10"  de uso continuo, Incluye Todos los Elementos y Actividades Necesarios para su Correcto Funcionamiento.</v>
          </cell>
          <cell r="F4662" t="str">
            <v>UN</v>
          </cell>
          <cell r="G4662">
            <v>8</v>
          </cell>
          <cell r="H4662">
            <v>468771</v>
          </cell>
          <cell r="I4662">
            <v>3750168</v>
          </cell>
        </row>
        <row r="4663">
          <cell r="D4663" t="str">
            <v>IG Chaparral-161</v>
          </cell>
          <cell r="E4663" t="str">
            <v>Suministro e Instalación de ventilador extractor de 10"  de uso continuo, Incluye Todos los Elementos y Actividades Necesarios para su Correcto Funcionamiento.</v>
          </cell>
          <cell r="F4663" t="str">
            <v>UN</v>
          </cell>
          <cell r="G4663">
            <v>4</v>
          </cell>
          <cell r="H4663">
            <v>468771</v>
          </cell>
          <cell r="I4663">
            <v>1875084</v>
          </cell>
        </row>
        <row r="4664">
          <cell r="D4664" t="str">
            <v>IG Tunja-251</v>
          </cell>
          <cell r="E4664" t="str">
            <v>Suministro e Instalación de ventilador extractor de 10"  de uso continuo, Incluye Todos los Elementos y Actividades Necesarios para su Correcto Funcionamiento.</v>
          </cell>
          <cell r="F4664" t="str">
            <v>un</v>
          </cell>
          <cell r="G4664">
            <v>3</v>
          </cell>
          <cell r="H4664">
            <v>468771</v>
          </cell>
          <cell r="I4664">
            <v>1406313</v>
          </cell>
        </row>
        <row r="4665">
          <cell r="D4665" t="str">
            <v>IG Aguachica-179</v>
          </cell>
          <cell r="E4665" t="str">
            <v>Suministro e Instalación de ventilador extractor de 10"  de uso continuo, Incluye Todos los Elementos y Actividades Necesarios para su Correcto Funcionamiento.</v>
          </cell>
          <cell r="F4665" t="str">
            <v>UN</v>
          </cell>
          <cell r="G4665">
            <v>6</v>
          </cell>
          <cell r="H4665">
            <v>468771</v>
          </cell>
          <cell r="I4665">
            <v>2812626</v>
          </cell>
        </row>
        <row r="4666">
          <cell r="D4666" t="str">
            <v>IG Valledupar-249</v>
          </cell>
          <cell r="E4666" t="str">
            <v>Suministro e Instalación de ventilador extractor de 10"  de uso continuo, Incluye Todos los Elementos y Actividades Necesarios para su Correcto Funcionamiento.</v>
          </cell>
          <cell r="F4666" t="str">
            <v>UN</v>
          </cell>
          <cell r="G4666">
            <v>5</v>
          </cell>
          <cell r="H4666">
            <v>468771</v>
          </cell>
          <cell r="I4666">
            <v>2343855</v>
          </cell>
        </row>
        <row r="4667">
          <cell r="D4667" t="str">
            <v>IG Medellin Pedregal-117</v>
          </cell>
          <cell r="E4667" t="str">
            <v>Suministro e instalación de Vidrio crudo incoloro 6 mm. Incluye instalación con silicona estructural. NO incluye carpintería de ningun tipo</v>
          </cell>
          <cell r="F4667" t="str">
            <v>m2</v>
          </cell>
          <cell r="G4667">
            <v>15</v>
          </cell>
          <cell r="H4667">
            <v>37000</v>
          </cell>
          <cell r="I4667">
            <v>555000</v>
          </cell>
        </row>
        <row r="4668">
          <cell r="D4668" t="str">
            <v>IG Itagui-104</v>
          </cell>
          <cell r="E4668" t="str">
            <v>Suministro e instalación de Vidrio crudo incoloro 6 mm. Incluye instalación con silicona estructural. NO incluye carpintería de ningun tipo</v>
          </cell>
          <cell r="F4668" t="str">
            <v>m2</v>
          </cell>
          <cell r="G4668">
            <v>15</v>
          </cell>
          <cell r="H4668">
            <v>37000</v>
          </cell>
          <cell r="I4668">
            <v>555000</v>
          </cell>
        </row>
        <row r="4669">
          <cell r="D4669" t="str">
            <v>IG Garzon-40</v>
          </cell>
          <cell r="E4669" t="str">
            <v>Suministro e instalación de Vidrio crudo incoloro 6 mm. Incluye instalación con silicona estructural. NO incluye carpintería de ningun tipo</v>
          </cell>
          <cell r="F4669" t="str">
            <v>m2</v>
          </cell>
          <cell r="G4669">
            <v>8.3520000000000003</v>
          </cell>
          <cell r="H4669">
            <v>37000</v>
          </cell>
          <cell r="I4669">
            <v>309024</v>
          </cell>
        </row>
        <row r="4670">
          <cell r="D4670" t="str">
            <v>AS Cartagena-235</v>
          </cell>
          <cell r="E4670" t="str">
            <v>Suministro e instalación de Vidrio crudo incoloro 6 mm. Incluye instalación con silicona estructural. NO incluye carpintería de ningun tipo</v>
          </cell>
          <cell r="F4670" t="str">
            <v>m2</v>
          </cell>
          <cell r="G4670">
            <v>37</v>
          </cell>
          <cell r="H4670">
            <v>37000</v>
          </cell>
          <cell r="I4670">
            <v>1369000</v>
          </cell>
        </row>
        <row r="4671">
          <cell r="D4671" t="str">
            <v>AS Bogota Buen Pastor-144</v>
          </cell>
          <cell r="E4671" t="str">
            <v>Suministro e instalación de Vidrio crudo incoloro 6 mm. Incluye instalación con silicona estructural. NO incluye carpintería de ningun tipo</v>
          </cell>
          <cell r="F4671" t="str">
            <v>m2</v>
          </cell>
          <cell r="G4671">
            <v>30</v>
          </cell>
          <cell r="H4671">
            <v>37000</v>
          </cell>
          <cell r="I4671">
            <v>1110000</v>
          </cell>
        </row>
        <row r="4672">
          <cell r="D4672" t="str">
            <v>IG Tumaco-141</v>
          </cell>
          <cell r="E4672" t="str">
            <v>Suministro e instalación de Vidrio laminado incoloro 3+3 mm. Incluye instalación con silicona estructural. NO incluye carpintería de ningun tipo</v>
          </cell>
          <cell r="F4672" t="str">
            <v>m2</v>
          </cell>
          <cell r="G4672">
            <v>5</v>
          </cell>
          <cell r="H4672">
            <v>115269</v>
          </cell>
          <cell r="I4672">
            <v>576345</v>
          </cell>
        </row>
        <row r="4673">
          <cell r="D4673" t="str">
            <v>IG Aguachica-113</v>
          </cell>
          <cell r="E4673" t="str">
            <v>Suministro e instalación de Vidrio laminado incoloro 3+3 mm. Incluye instalación con silicona estructural. NO incluye carpintería de ningun tipo</v>
          </cell>
          <cell r="F4673" t="str">
            <v>m2</v>
          </cell>
          <cell r="G4673">
            <v>26</v>
          </cell>
          <cell r="H4673">
            <v>115269</v>
          </cell>
          <cell r="I4673">
            <v>2996994</v>
          </cell>
        </row>
        <row r="4674">
          <cell r="D4674" t="str">
            <v xml:space="preserve"> AS Medellin Bellavista-141</v>
          </cell>
          <cell r="E4674" t="str">
            <v>Suministro e instalación de Vidrio laminado incoloro 3+3 mm. Incluye instalación con silicona estructural. NO incluye carpintería de ningun tipo</v>
          </cell>
          <cell r="F4674" t="str">
            <v>m2</v>
          </cell>
          <cell r="G4674">
            <v>30</v>
          </cell>
          <cell r="H4674">
            <v>115269</v>
          </cell>
          <cell r="I4674">
            <v>3458070</v>
          </cell>
        </row>
        <row r="4675">
          <cell r="D4675" t="str">
            <v>AS Itagui-135</v>
          </cell>
          <cell r="E4675" t="str">
            <v>Suministro e instalación de Vidrio laminado incoloro 3+3 mm. Incluye instalación con silicona estructural. NO incluye carpintería de ningun tipo</v>
          </cell>
          <cell r="F4675" t="str">
            <v>m2</v>
          </cell>
          <cell r="G4675">
            <v>15</v>
          </cell>
          <cell r="H4675">
            <v>115269</v>
          </cell>
          <cell r="I4675">
            <v>1729035</v>
          </cell>
        </row>
        <row r="4676">
          <cell r="D4676" t="str">
            <v>AS Puerto Triunfo-113</v>
          </cell>
          <cell r="E4676" t="str">
            <v>Suministro e instalación de Vidrio laminado incoloro 3+3 mm. Incluye instalación con silicona estructural. NO incluye carpintería de ningun tipo</v>
          </cell>
          <cell r="F4676" t="str">
            <v>m2</v>
          </cell>
          <cell r="G4676">
            <v>45</v>
          </cell>
          <cell r="H4676">
            <v>115269</v>
          </cell>
          <cell r="I4676">
            <v>5187105</v>
          </cell>
        </row>
        <row r="4677">
          <cell r="D4677" t="str">
            <v>AS Medellin Pedregal-93</v>
          </cell>
          <cell r="E4677" t="str">
            <v>Suministro e instalación de Vidrio laminado incoloro 3+3 mm. Incluye instalación con silicona estructural. NO incluye carpintería de ningun tipo</v>
          </cell>
          <cell r="F4677" t="str">
            <v>m2</v>
          </cell>
          <cell r="G4677">
            <v>15</v>
          </cell>
          <cell r="H4677">
            <v>115269</v>
          </cell>
          <cell r="I4677">
            <v>1729035</v>
          </cell>
        </row>
        <row r="4678">
          <cell r="D4678" t="str">
            <v>AS Cucuta - Todos-130</v>
          </cell>
          <cell r="E4678" t="str">
            <v>Suministro e instalación de Vidrio laminado incoloro 3+3 mm. Incluye instalación con silicona estructural. NO incluye carpintería de ningun tipo</v>
          </cell>
          <cell r="F4678" t="str">
            <v>m2</v>
          </cell>
          <cell r="G4678">
            <v>20</v>
          </cell>
          <cell r="H4678">
            <v>115269</v>
          </cell>
          <cell r="I4678">
            <v>2305380</v>
          </cell>
        </row>
        <row r="4679">
          <cell r="D4679" t="str">
            <v>AS Bogota Salud Mental-307</v>
          </cell>
          <cell r="E4679" t="str">
            <v>Suministro e instalación de Vidrio laminado incoloro 3+3 mm. Incluye instalación con silicona estructural. NO incluye carpintería de ningun tipo</v>
          </cell>
          <cell r="F4679" t="str">
            <v>m2</v>
          </cell>
          <cell r="G4679">
            <v>33</v>
          </cell>
          <cell r="H4679">
            <v>115269</v>
          </cell>
          <cell r="I4679">
            <v>3803877</v>
          </cell>
        </row>
        <row r="4680">
          <cell r="D4680" t="str">
            <v>IG Bogota La Modelo-239</v>
          </cell>
          <cell r="E4680" t="str">
            <v>Suministro e instalación de Vidrio laminado incoloro 4+4 mm. Incluye instalación con silicona estructural. NO incluye carpintería de ningun tipo</v>
          </cell>
          <cell r="F4680" t="str">
            <v>m2</v>
          </cell>
          <cell r="G4680">
            <v>155</v>
          </cell>
          <cell r="H4680">
            <v>133036</v>
          </cell>
          <cell r="I4680">
            <v>20620580</v>
          </cell>
        </row>
        <row r="4681">
          <cell r="D4681" t="str">
            <v>IG Cartagena-105</v>
          </cell>
          <cell r="E4681" t="str">
            <v>Suministro e instalación de Vidrio laminado incoloro 4+4 mm. Incluye instalación con silicona estructural. NO incluye carpintería de ningun tipo</v>
          </cell>
          <cell r="F4681" t="str">
            <v>m2</v>
          </cell>
          <cell r="G4681">
            <v>24</v>
          </cell>
          <cell r="H4681">
            <v>133036</v>
          </cell>
          <cell r="I4681">
            <v>3192864</v>
          </cell>
        </row>
        <row r="4682">
          <cell r="D4682" t="str">
            <v>AS Acacias-772</v>
          </cell>
          <cell r="E4682" t="str">
            <v>Suministro e instalación de Vidrio laminado incoloro 4+4 mm. Incluye instalación con silicona estructural. NO incluye carpintería de ningun tipo</v>
          </cell>
          <cell r="F4682" t="str">
            <v>m2</v>
          </cell>
          <cell r="G4682">
            <v>18</v>
          </cell>
          <cell r="H4682">
            <v>133036</v>
          </cell>
          <cell r="I4682">
            <v>2394648</v>
          </cell>
        </row>
        <row r="4683">
          <cell r="D4683" t="str">
            <v>AS Bogota Salud Mental-306</v>
          </cell>
          <cell r="E4683" t="str">
            <v xml:space="preserve">Suministro e instalación de Vidrio multilaminado incoloro de tipo blindado nivel 3 con espesor total de 30mm. Incluye instalación con silicona estructural tipo Sikasil SG-20 de SIKA o equivalente de igual calidad o superior. NO incluye incluye carpintería de ningun tipo </v>
          </cell>
          <cell r="F4683" t="str">
            <v>m2</v>
          </cell>
          <cell r="G4683">
            <v>4.68</v>
          </cell>
          <cell r="H4683">
            <v>870000</v>
          </cell>
          <cell r="I4683">
            <v>4071600</v>
          </cell>
        </row>
        <row r="4684">
          <cell r="D4684" t="str">
            <v>IG Bogota La Modelo-240</v>
          </cell>
          <cell r="E4684" t="str">
            <v xml:space="preserve">Suministro e instalación de Vidrio multilaminado incoloro de tipo blindado nivel 3 con espesor total de 30mm. Incluye instalación con silicona estructural tipo Sikasil SG-20 de SIKA o equivalente de igual calidad o superior. NO incluye incluye carpintería de ningun tipo </v>
          </cell>
          <cell r="F4684" t="str">
            <v>m2</v>
          </cell>
          <cell r="G4684">
            <v>45</v>
          </cell>
          <cell r="H4684">
            <v>870000</v>
          </cell>
          <cell r="I4684">
            <v>39150000</v>
          </cell>
        </row>
        <row r="4685">
          <cell r="D4685" t="str">
            <v>IG Tunja-88</v>
          </cell>
          <cell r="E4685" t="str">
            <v>Suministro e instalación de Vidrio multilaminado incoloro de tipo blindado nivel 3 con espesor total de 30mm. Incluye instalación con silicona estructural. NO incluye incluye carpintería de ningun tipo</v>
          </cell>
          <cell r="F4685" t="str">
            <v>m2</v>
          </cell>
          <cell r="G4685">
            <v>5.95</v>
          </cell>
          <cell r="H4685">
            <v>870000</v>
          </cell>
          <cell r="I4685">
            <v>5176500</v>
          </cell>
        </row>
        <row r="4686">
          <cell r="D4686" t="str">
            <v>IG Tunja-191</v>
          </cell>
          <cell r="E4686" t="str">
            <v>Suministro e instalación de Vidrio multilaminado incoloro de tipo blindado nivel 3 con espesor total de 30mm. Incluye instalación con silicona estructural. NO incluye incluye carpintería de ningun tipo</v>
          </cell>
          <cell r="F4686" t="str">
            <v>m2</v>
          </cell>
          <cell r="G4686">
            <v>3</v>
          </cell>
          <cell r="H4686">
            <v>870000</v>
          </cell>
          <cell r="I4686">
            <v>2610000</v>
          </cell>
        </row>
        <row r="4687">
          <cell r="D4687" t="str">
            <v>AS Bogota Salud Mental-338</v>
          </cell>
          <cell r="E4687" t="str">
            <v>Suministro e instalación del sistema completo de control de agua para el tanque de los sanitarios, incluyendo árbol de entrada y árbol de salida tipo GRICOL o equivalente de igual calidad o superior, manija accionadora, válvula plastica reguladora de presión, acople plástico, regulador de caudal (válvula plástica) y complementarios para su puesta en funcionamiento, montaje y conexión</v>
          </cell>
          <cell r="F4687" t="str">
            <v>un</v>
          </cell>
          <cell r="G4687">
            <v>21</v>
          </cell>
          <cell r="H4687">
            <v>51600</v>
          </cell>
          <cell r="I4687">
            <v>1083600</v>
          </cell>
        </row>
        <row r="4688">
          <cell r="D4688" t="str">
            <v>IG Leticia-60</v>
          </cell>
          <cell r="E4688" t="str">
            <v>Suministro e instalacion interruptor Automático Tripolar con Unidad de Disparo Termomagnética de 100A Tipo FAL, 240 V, UL-489, Incluye su Montaje y Todos los Elementos y Accesorios Necesarios para su Correcto Montaje y Funcionamiento.</v>
          </cell>
          <cell r="F4688" t="str">
            <v>UN</v>
          </cell>
          <cell r="G4688">
            <v>5</v>
          </cell>
          <cell r="H4688">
            <v>485900</v>
          </cell>
          <cell r="I4688">
            <v>2429500</v>
          </cell>
        </row>
        <row r="4689">
          <cell r="D4689" t="str">
            <v>IG Magangue-119</v>
          </cell>
          <cell r="E4689" t="str">
            <v>Suministro e instalacion interruptor Automático Tripolar con Unidad de Disparo Termomagnética de 100A Tipo FAL, 240 V, UL-489, Incluye su Montaje y Todos los Elementos y Accesorios Necesarios para su Correcto Montaje y Funcionamiento.</v>
          </cell>
          <cell r="F4689" t="str">
            <v>UN</v>
          </cell>
          <cell r="G4689">
            <v>1</v>
          </cell>
          <cell r="H4689">
            <v>485900</v>
          </cell>
          <cell r="I4689">
            <v>485900</v>
          </cell>
        </row>
        <row r="4690">
          <cell r="D4690" t="str">
            <v>AS Cartagena-153</v>
          </cell>
          <cell r="E4690" t="str">
            <v>Suministro e instalacion interruptor Automático Tripolar con Unidad de Disparo Termomagnética de 100A Tipo FAL, 240 V, UL-489, Incluye su Montaje y Todos los Elementos y Accesorios Necesarios para su Correcto Montaje y Funcionamiento.</v>
          </cell>
          <cell r="F4690" t="str">
            <v>un</v>
          </cell>
          <cell r="G4690">
            <v>2</v>
          </cell>
          <cell r="H4690">
            <v>485900</v>
          </cell>
          <cell r="I4690">
            <v>971800</v>
          </cell>
        </row>
        <row r="4691">
          <cell r="D4691" t="str">
            <v>AS Acacias-80</v>
          </cell>
          <cell r="E4691" t="str">
            <v>Suministro e instalacion interruptor Automático Tripolar con Unidad de Disparo Termomagnética de 100A Tipo FAL, 240 V, UL-489, Incluye su Montaje y Todos los Elementos y Accesorios Necesarios para su Correcto Montaje y Funcionamiento.</v>
          </cell>
          <cell r="F4691" t="str">
            <v>UN</v>
          </cell>
          <cell r="G4691">
            <v>2</v>
          </cell>
          <cell r="H4691">
            <v>485900</v>
          </cell>
          <cell r="I4691">
            <v>971800</v>
          </cell>
        </row>
        <row r="4692">
          <cell r="D4692" t="str">
            <v>AS Bogota Area Sanidad-38</v>
          </cell>
          <cell r="E4692" t="str">
            <v>Suministro e instalacion interruptor Automático Tripolar con Unidad de Disparo Termomagnética de 100A Tipo FAL, 240 V, UL-489, Incluye su Montaje y Todos los Elementos y Accesorios Necesarios para su Correcto Montaje y Funcionamiento.</v>
          </cell>
          <cell r="F4692" t="str">
            <v>UN</v>
          </cell>
          <cell r="G4692">
            <v>2</v>
          </cell>
          <cell r="H4692">
            <v>485900</v>
          </cell>
          <cell r="I4692">
            <v>971800</v>
          </cell>
        </row>
        <row r="4693">
          <cell r="D4693" t="str">
            <v>AS Bogota Buen Pastor-331</v>
          </cell>
          <cell r="E4693" t="str">
            <v>Suministro e instalacion interruptor Automático Tripolar con Unidad de Disparo Termomagnética de 100A Tipo FAL, 240 V, UL-489, Incluye su Montaje y Todos los Elementos y Accesorios Necesarios para su Correcto Montaje y Funcionamiento.</v>
          </cell>
          <cell r="F4693" t="str">
            <v>UN</v>
          </cell>
          <cell r="G4693">
            <v>2</v>
          </cell>
          <cell r="H4693">
            <v>485900</v>
          </cell>
          <cell r="I4693">
            <v>971800</v>
          </cell>
        </row>
        <row r="4694">
          <cell r="D4694" t="str">
            <v>AS Bogota Picota-220</v>
          </cell>
          <cell r="E4694" t="str">
            <v>Suministro e instalacion interruptor Automático Tripolar con Unidad de Disparo Termomagnética de 100A Tipo FAL, 240 V, UL-489, Incluye su Montaje y Todos los Elementos y Accesorios Necesarios para su Correcto Montaje y Funcionamiento.</v>
          </cell>
          <cell r="F4694" t="str">
            <v>UN</v>
          </cell>
          <cell r="G4694">
            <v>3</v>
          </cell>
          <cell r="H4694">
            <v>485900</v>
          </cell>
          <cell r="I4694">
            <v>1457700</v>
          </cell>
        </row>
        <row r="4695">
          <cell r="D4695" t="str">
            <v>AS Tumaco-223</v>
          </cell>
          <cell r="E4695" t="str">
            <v>Suministro e instalacion interruptor Automático Tripolar con Unidad de Disparo Termomagnética de 100A Tipo FAL, 240 V, UL-489, Incluye su Montaje y Todos los Elementos y Accesorios Necesarios para su Correcto Montaje y Funcionamiento.</v>
          </cell>
          <cell r="F4695" t="str">
            <v>UN</v>
          </cell>
          <cell r="G4695">
            <v>1</v>
          </cell>
          <cell r="H4695">
            <v>485900</v>
          </cell>
          <cell r="I4695">
            <v>485900</v>
          </cell>
        </row>
        <row r="4696">
          <cell r="D4696" t="str">
            <v>IG Leticia-61</v>
          </cell>
          <cell r="E4696" t="str">
            <v>Suministro e instalacion interruptor Automático Tripolar con Unidad de Disparo Termomagnética de 125A Tipo QBL, 240 V, UL-489, Incluye su Montaje y Todos los Elementos y Accesorios Necesarios para su Correcto Montaje y Funcionamiento.</v>
          </cell>
          <cell r="F4696" t="str">
            <v>UN</v>
          </cell>
          <cell r="G4696">
            <v>7</v>
          </cell>
          <cell r="H4696">
            <v>921287</v>
          </cell>
          <cell r="I4696">
            <v>6449009</v>
          </cell>
        </row>
        <row r="4697">
          <cell r="D4697" t="str">
            <v>AS Cucuta - Todos-202</v>
          </cell>
          <cell r="E4697" t="str">
            <v>Suministro e instalacion interruptor Automático Tripolar con Unidad de Disparo Termomagnética de 125A Tipo QBL, 240 V, UL-489, Incluye su Montaje y Todos los Elementos y Accesorios Necesarios para su Correcto Montaje y Funcionamiento.</v>
          </cell>
          <cell r="F4697" t="str">
            <v>UN</v>
          </cell>
          <cell r="G4697">
            <v>2</v>
          </cell>
          <cell r="H4697">
            <v>921287</v>
          </cell>
          <cell r="I4697">
            <v>1842574</v>
          </cell>
        </row>
        <row r="4698">
          <cell r="D4698" t="str">
            <v>AS Cucuta - Todos-289</v>
          </cell>
          <cell r="E4698" t="str">
            <v>Suministro e instalacion interruptor Automático Tripolar con Unidad de Disparo Termomagnética de 125A Tipo QBL, 240 V, UL-489, Incluye su Montaje y Todos los Elementos y Accesorios Necesarios para su Correcto Montaje y Funcionamiento.</v>
          </cell>
          <cell r="F4698" t="str">
            <v>UN</v>
          </cell>
          <cell r="G4698">
            <v>2</v>
          </cell>
          <cell r="H4698">
            <v>921287</v>
          </cell>
          <cell r="I4698">
            <v>1842574</v>
          </cell>
        </row>
        <row r="4699">
          <cell r="D4699" t="str">
            <v>AS Cucuta - Todos-377</v>
          </cell>
          <cell r="E4699" t="str">
            <v>Suministro e instalacion interruptor Automático Tripolar con Unidad de Disparo Termomagnética de 125A Tipo QBL, 240 V, UL-489, Incluye su Montaje y Todos los Elementos y Accesorios Necesarios para su Correcto Montaje y Funcionamiento.</v>
          </cell>
          <cell r="F4699" t="str">
            <v>UN</v>
          </cell>
          <cell r="G4699">
            <v>2</v>
          </cell>
          <cell r="H4699">
            <v>921287</v>
          </cell>
          <cell r="I4699">
            <v>1842574</v>
          </cell>
        </row>
        <row r="4700">
          <cell r="D4700" t="str">
            <v>AS Bucaramanga-178</v>
          </cell>
          <cell r="E4700" t="str">
            <v>Suministro e instalacion interruptor Automático Tripolar con Unidad de Disparo Termomagnética de 125A Tipo QBL, 240 V, UL-489, Incluye su Montaje y Todos los Elementos y Accesorios Necesarios para su Correcto Montaje y Funcionamiento.</v>
          </cell>
          <cell r="F4700" t="str">
            <v>UN</v>
          </cell>
          <cell r="G4700">
            <v>2</v>
          </cell>
          <cell r="H4700">
            <v>921287</v>
          </cell>
          <cell r="I4700">
            <v>1842574</v>
          </cell>
        </row>
        <row r="4701">
          <cell r="D4701" t="str">
            <v>AS Bogota Picota-79</v>
          </cell>
          <cell r="E4701" t="str">
            <v>Suministro e instalacion interruptor Automático Tripolar con Unidad de Disparo Termomagnética de 125A Tipo QBL, 240 V, UL-489, Incluye su Montaje y Todos los Elementos y Accesorios Necesarios para su Correcto Montaje y Funcionamiento.</v>
          </cell>
          <cell r="F4701" t="str">
            <v>UN</v>
          </cell>
          <cell r="G4701">
            <v>4</v>
          </cell>
          <cell r="H4701">
            <v>921287</v>
          </cell>
          <cell r="I4701">
            <v>3685148</v>
          </cell>
        </row>
        <row r="4702">
          <cell r="D4702" t="str">
            <v>AS Bogota Picota-221</v>
          </cell>
          <cell r="E4702" t="str">
            <v>Suministro e instalacion interruptor Automático Tripolar con Unidad de Disparo Termomagnética de 125A Tipo QBL, 240 V, UL-489, Incluye su Montaje y Todos los Elementos y Accesorios Necesarios para su Correcto Montaje y Funcionamiento.</v>
          </cell>
          <cell r="F4702" t="str">
            <v>UN</v>
          </cell>
          <cell r="G4702">
            <v>2</v>
          </cell>
          <cell r="H4702">
            <v>921287</v>
          </cell>
          <cell r="I4702">
            <v>1842574</v>
          </cell>
        </row>
        <row r="4703">
          <cell r="D4703" t="str">
            <v>AS Apartado-205</v>
          </cell>
          <cell r="E4703" t="str">
            <v>Suministro e instalacion interruptor Automático Tripolar con Unidad de Disparo Termomagnética de 125A Tipo QBL, 240 V, UL-489, Incluye su Montaje y Todos los Elementos y Accesorios Necesarios para su Correcto Montaje y Funcionamiento.</v>
          </cell>
          <cell r="F4703" t="str">
            <v>UN</v>
          </cell>
          <cell r="G4703">
            <v>2</v>
          </cell>
          <cell r="H4703">
            <v>921287</v>
          </cell>
          <cell r="I4703">
            <v>1842574</v>
          </cell>
        </row>
        <row r="4704">
          <cell r="D4704" t="str">
            <v>IG Medellin Bellavista-110</v>
          </cell>
          <cell r="E4704" t="str">
            <v>Suministro e instalacion interruptor Automático Tripolar con Unidad de Disparo Termomagnética de 150A Tipo QBL, 240 V, UL-489, Incluye su Montaje y Todos los Elementos y Accesorios Necesarios para su Correcto Montaje y Funcionamiento.</v>
          </cell>
          <cell r="F4704" t="str">
            <v>un</v>
          </cell>
          <cell r="G4704">
            <v>4</v>
          </cell>
          <cell r="H4704">
            <v>974067</v>
          </cell>
          <cell r="I4704">
            <v>3896268</v>
          </cell>
        </row>
        <row r="4705">
          <cell r="D4705" t="str">
            <v>IG Bogota La Modelo-202</v>
          </cell>
          <cell r="E4705" t="str">
            <v>Suministro e instalacion interruptor Automático Tripolar con Unidad de Disparo Termomagnética de 150A Tipo QBL, 240 V, UL-489, Incluye su Montaje y Todos los Elementos y Accesorios Necesarios para su Correcto Montaje y Funcionamiento.</v>
          </cell>
          <cell r="F4705" t="str">
            <v>UN</v>
          </cell>
          <cell r="G4705">
            <v>42</v>
          </cell>
          <cell r="H4705">
            <v>974067</v>
          </cell>
          <cell r="I4705">
            <v>40910814</v>
          </cell>
        </row>
        <row r="4706">
          <cell r="D4706" t="str">
            <v>AS Sincelejo-88</v>
          </cell>
          <cell r="E4706" t="str">
            <v>Suministro e instalacion interruptor Automático Tripolar con Unidad de Disparo Termomagnética de 150A Tipo QBL, 240 V, UL-489, Incluye su Montaje y Todos los Elementos y Accesorios Necesarios para su Correcto Montaje y Funcionamiento.</v>
          </cell>
          <cell r="F4706" t="str">
            <v>UN</v>
          </cell>
          <cell r="G4706">
            <v>2</v>
          </cell>
          <cell r="H4706">
            <v>974067</v>
          </cell>
          <cell r="I4706">
            <v>1948134</v>
          </cell>
        </row>
        <row r="4707">
          <cell r="D4707" t="str">
            <v>AS Apartado-206</v>
          </cell>
          <cell r="E4707" t="str">
            <v>Suministro e instalacion interruptor Automático Tripolar con Unidad de Disparo Termomagnética de 150A Tipo QBL, 240 V, UL-489, Incluye su Montaje y Todos los Elementos y Accesorios Necesarios para su Correcto Montaje y Funcionamiento.</v>
          </cell>
          <cell r="F4707" t="str">
            <v>UN</v>
          </cell>
          <cell r="G4707">
            <v>2</v>
          </cell>
          <cell r="H4707">
            <v>974067</v>
          </cell>
          <cell r="I4707">
            <v>1948134</v>
          </cell>
        </row>
        <row r="4708">
          <cell r="D4708" t="str">
            <v>AS Bucaramanga-179</v>
          </cell>
          <cell r="E4708" t="str">
            <v>Suministro e instalacion interruptor Automático Tripolar con Unidad de Disparo Termomagnética de 200A Tipo QBL, 240 V, UL-489, Incluye su Montaje y Todos los Elementos y Accesorios Necesarios para su Correcto Montaje y Funcionamiento.</v>
          </cell>
          <cell r="F4708" t="str">
            <v>UN</v>
          </cell>
          <cell r="G4708">
            <v>2</v>
          </cell>
          <cell r="H4708">
            <v>1299628</v>
          </cell>
          <cell r="I4708">
            <v>2599256</v>
          </cell>
        </row>
        <row r="4709">
          <cell r="D4709" t="str">
            <v>IG Medellin Bellavista-111</v>
          </cell>
          <cell r="E4709" t="str">
            <v>Suministro e instalacion interruptor Automático Tripolar con Unidad de Disparo Termomagnética de 200A Tipo QBL, 240 V, UL-489, Incluye su Montaje y Todos los Elementos y Accesorios Necesarios para su Correcto Montaje y Funcionamiento.</v>
          </cell>
          <cell r="F4709" t="str">
            <v>un</v>
          </cell>
          <cell r="G4709">
            <v>2</v>
          </cell>
          <cell r="H4709">
            <v>1299628</v>
          </cell>
          <cell r="I4709">
            <v>2599256</v>
          </cell>
        </row>
        <row r="4710">
          <cell r="D4710" t="str">
            <v>AS Barranquilla-151</v>
          </cell>
          <cell r="E4710" t="str">
            <v>Suministro e instalacion interruptor Automático Tripolar con Unidad de Disparo Termomagnética de 200A Tipo QBL, 240 V, UL-489, Incluye su Montaje y Todos los Elementos y Accesorios Necesarios para su Correcto Montaje y Funcionamiento.</v>
          </cell>
          <cell r="F4710" t="str">
            <v>UN</v>
          </cell>
          <cell r="G4710">
            <v>2</v>
          </cell>
          <cell r="H4710">
            <v>1299628</v>
          </cell>
          <cell r="I4710">
            <v>2599256</v>
          </cell>
        </row>
        <row r="4711">
          <cell r="D4711" t="str">
            <v>AS Cartagena-154</v>
          </cell>
          <cell r="E4711" t="str">
            <v>Suministro e instalacion interruptor Automático Tripolar con Unidad de Disparo Termomagnética de 200A Tipo QBL, 240 V, UL-489, Incluye su Montaje y Todos los Elementos y Accesorios Necesarios para su Correcto Montaje y Funcionamiento.</v>
          </cell>
          <cell r="F4711" t="str">
            <v>un</v>
          </cell>
          <cell r="G4711">
            <v>2</v>
          </cell>
          <cell r="H4711">
            <v>1299628</v>
          </cell>
          <cell r="I4711">
            <v>2599256</v>
          </cell>
        </row>
        <row r="4712">
          <cell r="D4712" t="str">
            <v>AS Tumaco-224</v>
          </cell>
          <cell r="E4712" t="str">
            <v>Suministro e instalacion interruptor Automático Tripolar con Unidad de Disparo Termomagnética de 200A Tipo QBL, 240 V, UL-489, Incluye su Montaje y Todos los Elementos y Accesorios Necesarios para su Correcto Montaje y Funcionamiento.</v>
          </cell>
          <cell r="F4712" t="str">
            <v>UN</v>
          </cell>
          <cell r="G4712">
            <v>1</v>
          </cell>
          <cell r="H4712">
            <v>1299628</v>
          </cell>
          <cell r="I4712">
            <v>1299628</v>
          </cell>
        </row>
        <row r="4713">
          <cell r="D4713" t="str">
            <v>AS Bogota Picota-80</v>
          </cell>
          <cell r="E4713" t="str">
            <v>Suministro e instalacion Interruptor Automático Tripolar con Unidad de Disparo Termomagnética de 250A, 240 V. Incluye su Montaje y Todos los Elementos y Accesorios Necesarios para su Correcto Montaje y Funcionamiento.</v>
          </cell>
          <cell r="F4713" t="str">
            <v>UN</v>
          </cell>
          <cell r="G4713">
            <v>1</v>
          </cell>
          <cell r="H4713">
            <v>836535</v>
          </cell>
          <cell r="I4713">
            <v>836535</v>
          </cell>
        </row>
        <row r="4714">
          <cell r="D4714" t="str">
            <v>IG Monteria-117</v>
          </cell>
          <cell r="E4714" t="str">
            <v>Suministro e instalacion interruptor Automático Tripolar con Unidad de Disparo Termomagnética de 50A Tipo FAL, 240 V, UL-489, Incluye su Montaje y Todos los Elementos y Accesorios Necesarios para su Correcto Montaje y Funcionamiento.</v>
          </cell>
          <cell r="F4714" t="str">
            <v>UN</v>
          </cell>
          <cell r="G4714">
            <v>5</v>
          </cell>
          <cell r="H4714">
            <v>432367</v>
          </cell>
          <cell r="I4714">
            <v>2161835</v>
          </cell>
        </row>
        <row r="4715">
          <cell r="D4715" t="str">
            <v>IG Pitalito-100</v>
          </cell>
          <cell r="E4715" t="str">
            <v>Suministro e instalacion interruptor Automático Tripolar con Unidad de Disparo Termomagnética de 50A Tipo FAL, 240 V, UL-489, Incluye su Montaje y Todos los Elementos y Accesorios Necesarios para su Correcto Montaje y Funcionamiento.</v>
          </cell>
          <cell r="F4715" t="str">
            <v>UN</v>
          </cell>
          <cell r="G4715">
            <v>1</v>
          </cell>
          <cell r="H4715">
            <v>432367</v>
          </cell>
          <cell r="I4715">
            <v>432367</v>
          </cell>
        </row>
        <row r="4716">
          <cell r="D4716" t="str">
            <v>IG Corozal-136</v>
          </cell>
          <cell r="E4716" t="str">
            <v>Suministro e instalacion interruptor Automático Tripolar con Unidad de Disparo Termomagnética de 50A Tipo FAL, 240 V, UL-489, Incluye su Montaje y Todos los Elementos y Accesorios Necesarios para su Correcto Montaje y Funcionamiento.</v>
          </cell>
          <cell r="F4716" t="str">
            <v>UN</v>
          </cell>
          <cell r="G4716">
            <v>1</v>
          </cell>
          <cell r="H4716">
            <v>432367</v>
          </cell>
          <cell r="I4716">
            <v>432367</v>
          </cell>
        </row>
        <row r="4717">
          <cell r="D4717" t="str">
            <v>IG Santa Rosa -150</v>
          </cell>
          <cell r="E4717" t="str">
            <v>Suministro e instalacion interruptor Automático Tripolar con Unidad de Disparo Termomagnética de 50A Tipo FAL, 240 V, UL-489, Incluye su Montaje y Todos los Elementos y Accesorios Necesarios para su Correcto Montaje y Funcionamiento.</v>
          </cell>
          <cell r="F4717" t="str">
            <v>un</v>
          </cell>
          <cell r="G4717">
            <v>1</v>
          </cell>
          <cell r="H4717">
            <v>432367</v>
          </cell>
          <cell r="I4717">
            <v>432367</v>
          </cell>
        </row>
        <row r="4718">
          <cell r="D4718" t="str">
            <v>AS Cartagena-152</v>
          </cell>
          <cell r="E4718" t="str">
            <v>Suministro e instalacion interruptor Automático Tripolar con Unidad de Disparo Termomagnética de 50A Tipo FAL, 240 V, UL-489, Incluye su Montaje y Todos los Elementos y Accesorios Necesarios para su Correcto Montaje y Funcionamiento.</v>
          </cell>
          <cell r="F4718" t="str">
            <v>un</v>
          </cell>
          <cell r="G4718">
            <v>1</v>
          </cell>
          <cell r="H4718">
            <v>432367</v>
          </cell>
          <cell r="I4718">
            <v>432367</v>
          </cell>
        </row>
        <row r="4719">
          <cell r="D4719" t="str">
            <v>AS Bogota Picota-78</v>
          </cell>
          <cell r="E4719" t="str">
            <v>Suministro e instalacion interruptor Automático Tripolar con Unidad de Disparo Termomagnética de 50A Tipo FAL, 240 V, UL-489, Incluye su Montaje y Todos los Elementos y Accesorios Necesarios para su Correcto Montaje y Funcionamiento.</v>
          </cell>
          <cell r="F4719" t="str">
            <v>UN</v>
          </cell>
          <cell r="G4719">
            <v>1</v>
          </cell>
          <cell r="H4719">
            <v>432367</v>
          </cell>
          <cell r="I4719">
            <v>432367</v>
          </cell>
        </row>
        <row r="4720">
          <cell r="D4720" t="str">
            <v>AS Tumaco-221</v>
          </cell>
          <cell r="E4720" t="str">
            <v>Suministro e instalacion interruptor Automático Tripolar con Unidad de Disparo Termomagnética de 50A Tipo FAL, 240 V, UL-489, Incluye su Montaje y Todos los Elementos y Accesorios Necesarios para su Correcto Montaje y Funcionamiento.</v>
          </cell>
          <cell r="F4720" t="str">
            <v>UN</v>
          </cell>
          <cell r="G4720">
            <v>4</v>
          </cell>
          <cell r="H4720">
            <v>432367</v>
          </cell>
          <cell r="I4720">
            <v>1729468</v>
          </cell>
        </row>
        <row r="4721">
          <cell r="D4721" t="str">
            <v>IG Tunja-229</v>
          </cell>
          <cell r="E4721" t="str">
            <v>Suministro e instalacion interruptor Automático Tripolar con Unidad de Disparo Termomagnética de 60A Tipo FAL, 240 V, UL-489, Incluye su Montaje y Todos los Elementos y Accesorios Necesarios para su Correcto Montaje y Funcionamiento.</v>
          </cell>
          <cell r="F4721" t="str">
            <v>un</v>
          </cell>
          <cell r="G4721">
            <v>2</v>
          </cell>
          <cell r="H4721">
            <v>432367</v>
          </cell>
          <cell r="I4721">
            <v>864734</v>
          </cell>
        </row>
        <row r="4722">
          <cell r="D4722" t="str">
            <v xml:space="preserve"> AS Medellin Bellavista-172</v>
          </cell>
          <cell r="E4722" t="str">
            <v>Suministro e instalacion interruptor Automático Tripolar con Unidad de Disparo Termomagnética de 60A Tipo FAL, 240 V, UL-489, Incluye su Montaje y Todos los Elementos y Accesorios Necesarios para su Correcto Montaje y Funcionamiento.</v>
          </cell>
          <cell r="F4722" t="str">
            <v>UN</v>
          </cell>
          <cell r="G4722">
            <v>1</v>
          </cell>
          <cell r="H4722">
            <v>432367</v>
          </cell>
          <cell r="I4722">
            <v>432367</v>
          </cell>
        </row>
        <row r="4723">
          <cell r="D4723" t="str">
            <v>AS Itagui-168</v>
          </cell>
          <cell r="E4723" t="str">
            <v>Suministro e instalacion interruptor Automático Tripolar con Unidad de Disparo Termomagnética de 60A Tipo FAL, 240 V, UL-489, Incluye su Montaje y Todos los Elementos y Accesorios Necesarios para su Correcto Montaje y Funcionamiento.</v>
          </cell>
          <cell r="F4723" t="str">
            <v>UN</v>
          </cell>
          <cell r="G4723">
            <v>1</v>
          </cell>
          <cell r="H4723">
            <v>432367</v>
          </cell>
          <cell r="I4723">
            <v>432367</v>
          </cell>
        </row>
        <row r="4724">
          <cell r="D4724" t="str">
            <v>AS Puerto Triunfo-144</v>
          </cell>
          <cell r="E4724" t="str">
            <v>Suministro e instalacion interruptor Automático Tripolar con Unidad de Disparo Termomagnética de 60A Tipo FAL, 240 V, UL-489, Incluye su Montaje y Todos los Elementos y Accesorios Necesarios para su Correcto Montaje y Funcionamiento.</v>
          </cell>
          <cell r="F4724" t="str">
            <v>UN</v>
          </cell>
          <cell r="G4724">
            <v>1</v>
          </cell>
          <cell r="H4724">
            <v>432367</v>
          </cell>
          <cell r="I4724">
            <v>432367</v>
          </cell>
        </row>
        <row r="4725">
          <cell r="D4725" t="str">
            <v>AS Medellin Pedregal-126</v>
          </cell>
          <cell r="E4725" t="str">
            <v>Suministro e instalacion interruptor Automático Tripolar con Unidad de Disparo Termomagnética de 60A Tipo FAL, 240 V, UL-489, Incluye su Montaje y Todos los Elementos y Accesorios Necesarios para su Correcto Montaje y Funcionamiento.</v>
          </cell>
          <cell r="F4725" t="str">
            <v>UN</v>
          </cell>
          <cell r="G4725">
            <v>1</v>
          </cell>
          <cell r="H4725">
            <v>432367</v>
          </cell>
          <cell r="I4725">
            <v>432367</v>
          </cell>
        </row>
        <row r="4726">
          <cell r="D4726" t="str">
            <v>AS Barranquilla-149</v>
          </cell>
          <cell r="E4726" t="str">
            <v>Suministro e instalacion interruptor Automático Tripolar con Unidad de Disparo Termomagnética de 60A Tipo FAL, 240 V, UL-489, Incluye su Montaje y Todos los Elementos y Accesorios Necesarios para su Correcto Montaje y Funcionamiento.</v>
          </cell>
          <cell r="F4726" t="str">
            <v>UN</v>
          </cell>
          <cell r="G4726">
            <v>1</v>
          </cell>
          <cell r="H4726">
            <v>432367</v>
          </cell>
          <cell r="I4726">
            <v>432367</v>
          </cell>
        </row>
        <row r="4727">
          <cell r="D4727" t="str">
            <v>AS Acacias-462</v>
          </cell>
          <cell r="E4727" t="str">
            <v>Suministro e instalacion interruptor Automático Tripolar con Unidad de Disparo Termomagnética de 60A Tipo FAL, 240 V, UL-489, Incluye su Montaje y Todos los Elementos y Accesorios Necesarios para su Correcto Montaje y Funcionamiento.</v>
          </cell>
          <cell r="F4727" t="str">
            <v>UN</v>
          </cell>
          <cell r="G4727">
            <v>1</v>
          </cell>
          <cell r="H4727">
            <v>432367</v>
          </cell>
          <cell r="I4727">
            <v>432367</v>
          </cell>
        </row>
        <row r="4728">
          <cell r="D4728" t="str">
            <v>AS Acacias-599</v>
          </cell>
          <cell r="E4728" t="str">
            <v>Suministro e instalacion interruptor Automático Tripolar con Unidad de Disparo Termomagnética de 60A Tipo FAL, 240 V, UL-489, Incluye su Montaje y Todos los Elementos y Accesorios Necesarios para su Correcto Montaje y Funcionamiento.</v>
          </cell>
          <cell r="F4728" t="str">
            <v>UN</v>
          </cell>
          <cell r="G4728">
            <v>1</v>
          </cell>
          <cell r="H4728">
            <v>432367</v>
          </cell>
          <cell r="I4728">
            <v>432367</v>
          </cell>
        </row>
        <row r="4729">
          <cell r="D4729" t="str">
            <v>AS Bogota Salud Mental-218</v>
          </cell>
          <cell r="E4729" t="str">
            <v>Suministro e instalacion interruptor Automático Tripolar con Unidad de Disparo Termomagnética de 60A Tipo FAL, 240 V, UL-489, Incluye su Montaje y Todos los Elementos y Accesorios Necesarios para su Correcto Montaje y Funcionamiento.</v>
          </cell>
          <cell r="F4729" t="str">
            <v>un</v>
          </cell>
          <cell r="G4729">
            <v>3</v>
          </cell>
          <cell r="H4729">
            <v>432367</v>
          </cell>
          <cell r="I4729">
            <v>1297101</v>
          </cell>
        </row>
        <row r="4730">
          <cell r="D4730" t="str">
            <v>AS Tumaco-222</v>
          </cell>
          <cell r="E4730" t="str">
            <v>Suministro e instalacion interruptor Automático Tripolar con Unidad de Disparo Termomagnética de 60A Tipo FAL, 240 V, UL-489, Incluye su Montaje y Todos los Elementos y Accesorios Necesarios para su Correcto Montaje y Funcionamiento.</v>
          </cell>
          <cell r="F4730" t="str">
            <v>UN</v>
          </cell>
          <cell r="G4730">
            <v>2</v>
          </cell>
          <cell r="H4730">
            <v>432367</v>
          </cell>
          <cell r="I4730">
            <v>864734</v>
          </cell>
        </row>
        <row r="4731">
          <cell r="D4731" t="str">
            <v>IG Magangue-118</v>
          </cell>
          <cell r="E4731" t="str">
            <v>Suministro e instalacion interruptor Automático Tripolar con Unidad de Disparo Termomagnética de 70A Tipo FAL, 240 V, UL-489, Incluye su Montaje y Todos los Elementos y Accesorios Necesarios para su Correcto Montaje y Funcionamiento.</v>
          </cell>
          <cell r="F4731" t="str">
            <v>UN</v>
          </cell>
          <cell r="G4731">
            <v>1</v>
          </cell>
          <cell r="H4731">
            <v>485900</v>
          </cell>
          <cell r="I4731">
            <v>485900</v>
          </cell>
        </row>
        <row r="4732">
          <cell r="D4732" t="str">
            <v>IG Monteria-118</v>
          </cell>
          <cell r="E4732" t="str">
            <v>Suministro e instalacion interruptor Automático Tripolar con Unidad de Disparo Termomagnética de 70A Tipo FAL, 240 V, UL-489, Incluye su Montaje y Todos los Elementos y Accesorios Necesarios para su Correcto Montaje y Funcionamiento.</v>
          </cell>
          <cell r="F4732" t="str">
            <v>UN</v>
          </cell>
          <cell r="G4732">
            <v>2</v>
          </cell>
          <cell r="H4732">
            <v>485900</v>
          </cell>
          <cell r="I4732">
            <v>971800</v>
          </cell>
        </row>
        <row r="4733">
          <cell r="D4733" t="str">
            <v>IG Pitalito-101</v>
          </cell>
          <cell r="E4733" t="str">
            <v>Suministro e instalacion interruptor Automático Tripolar con Unidad de Disparo Termomagnética de 70A Tipo FAL, 240 V, UL-489, Incluye su Montaje y Todos los Elementos y Accesorios Necesarios para su Correcto Montaje y Funcionamiento.</v>
          </cell>
          <cell r="F4733" t="str">
            <v>UN</v>
          </cell>
          <cell r="G4733">
            <v>1</v>
          </cell>
          <cell r="H4733">
            <v>485900</v>
          </cell>
          <cell r="I4733">
            <v>485900</v>
          </cell>
        </row>
        <row r="4734">
          <cell r="D4734" t="str">
            <v>IG Garzon-56</v>
          </cell>
          <cell r="E4734" t="str">
            <v>Suministro e instalacion interruptor Automático Tripolar con Unidad de Disparo Termomagnética de 70A Tipo FAL, 240 V, UL-489, Incluye su Montaje y Todos los Elementos y Accesorios Necesarios para su Correcto Montaje y Funcionamiento.</v>
          </cell>
          <cell r="F4734" t="str">
            <v>UN</v>
          </cell>
          <cell r="G4734">
            <v>1</v>
          </cell>
          <cell r="H4734">
            <v>485900</v>
          </cell>
          <cell r="I4734">
            <v>485900</v>
          </cell>
        </row>
        <row r="4735">
          <cell r="D4735" t="str">
            <v>IG Aguachica-145</v>
          </cell>
          <cell r="E4735" t="str">
            <v>Suministro e instalacion interruptor Automático Tripolar con Unidad de Disparo Termomagnética de 70A Tipo FAL, 240 V, UL-489, Incluye su Montaje y Todos los Elementos y Accesorios Necesarios para su Correcto Montaje y Funcionamiento.</v>
          </cell>
          <cell r="F4735" t="str">
            <v>UN</v>
          </cell>
          <cell r="G4735">
            <v>3</v>
          </cell>
          <cell r="H4735">
            <v>485900</v>
          </cell>
          <cell r="I4735">
            <v>1457700</v>
          </cell>
        </row>
        <row r="4736">
          <cell r="D4736" t="str">
            <v>AS Acacias-79</v>
          </cell>
          <cell r="E4736" t="str">
            <v>Suministro e instalacion interruptor Automático Tripolar con Unidad de Disparo Termomagnética de 70A Tipo FAL, 240 V, UL-489, Incluye su Montaje y Todos los Elementos y Accesorios Necesarios para su Correcto Montaje y Funcionamiento.</v>
          </cell>
          <cell r="F4736" t="str">
            <v>UN</v>
          </cell>
          <cell r="G4736">
            <v>2</v>
          </cell>
          <cell r="H4736">
            <v>485900</v>
          </cell>
          <cell r="I4736">
            <v>971800</v>
          </cell>
        </row>
        <row r="4737">
          <cell r="D4737" t="str">
            <v>IG Leticia-53</v>
          </cell>
          <cell r="E4737" t="str">
            <v>SUMINISTRO E INSTALACION LUMINARIA TIPO REFLECTOR DE 250W, SODIO 208/220 VOLTIOS,  INCLUYE ACCESORIOS DE INSTALACION NECESARIOS PARA SU FUNCIONAMIENTO. INCLUYE PUNTO ELECTRICO EN 2 X 12AWG Y TUBERIA PVC CONDUIT DE 1/2"</v>
          </cell>
          <cell r="F4737" t="str">
            <v>UN</v>
          </cell>
          <cell r="G4737">
            <v>20</v>
          </cell>
          <cell r="H4737">
            <v>556238</v>
          </cell>
          <cell r="I4737">
            <v>11124760</v>
          </cell>
        </row>
        <row r="4738">
          <cell r="D4738" t="str">
            <v>IG Itagui-146</v>
          </cell>
          <cell r="E4738" t="str">
            <v>SUMINISTRO E INSTALACION LUMINARIA TIPO REFLECTOR DE 250W, SODIO 208/220 VOLTIOS,  INCLUYE ACCESORIOS DE INSTALACION NECESARIOS PARA SU FUNCIONAMIENTO. INCLUYE PUNTO ELECTRICO EN 2 X 12AWG Y TUBERIA PVC CONDUIT DE 1/2"</v>
          </cell>
          <cell r="F4738" t="str">
            <v>UN</v>
          </cell>
          <cell r="G4738">
            <v>40</v>
          </cell>
          <cell r="H4738">
            <v>556238</v>
          </cell>
          <cell r="I4738">
            <v>22249520</v>
          </cell>
        </row>
        <row r="4739">
          <cell r="D4739" t="str">
            <v>IG Apartado-92</v>
          </cell>
          <cell r="E4739" t="str">
            <v>SUMINISTRO E INSTALACION LUMINARIA TIPO REFLECTOR DE 250W, SODIO 208/220 VOLTIOS,  INCLUYE ACCESORIOS DE INSTALACION NECESARIOS PARA SU FUNCIONAMIENTO. INCLUYE PUNTO ELECTRICO EN 2 X 12AWG Y TUBERIA PVC CONDUIT DE 1/2"</v>
          </cell>
          <cell r="F4739" t="str">
            <v>UN</v>
          </cell>
          <cell r="G4739">
            <v>6</v>
          </cell>
          <cell r="H4739">
            <v>556238</v>
          </cell>
          <cell r="I4739">
            <v>3337428</v>
          </cell>
        </row>
        <row r="4740">
          <cell r="D4740" t="str">
            <v>IG Medellin Bellavista-101</v>
          </cell>
          <cell r="E4740" t="str">
            <v>SUMINISTRO E INSTALACION LUMINARIA TIPO REFLECTOR DE 250W, SODIO 208/220 VOLTIOS,  INCLUYE ACCESORIOS DE INSTALACION NECESARIOS PARA SU FUNCIONAMIENTO. INCLUYE PUNTO ELECTRICO EN 2 X 12AWG Y TUBERIA PVC CONDUIT DE 1/2"</v>
          </cell>
          <cell r="F4740" t="str">
            <v>un</v>
          </cell>
          <cell r="G4740">
            <v>30</v>
          </cell>
          <cell r="H4740">
            <v>556238</v>
          </cell>
          <cell r="I4740">
            <v>16687140</v>
          </cell>
        </row>
        <row r="4741">
          <cell r="D4741" t="str">
            <v>IG Bogota La Modelo-194</v>
          </cell>
          <cell r="E4741" t="str">
            <v>SUMINISTRO E INSTALACION LUMINARIA TIPO REFLECTOR DE 250W, SODIO 208/220 VOLTIOS,  INCLUYE ACCESORIOS DE INSTALACION NECESARIOS PARA SU FUNCIONAMIENTO. INCLUYE PUNTO ELECTRICO EN 2 X 12AWG Y TUBERIA PVC CONDUIT DE 1/2"</v>
          </cell>
          <cell r="F4741" t="str">
            <v>UN</v>
          </cell>
          <cell r="G4741">
            <v>20</v>
          </cell>
          <cell r="H4741">
            <v>556238</v>
          </cell>
          <cell r="I4741">
            <v>11124760</v>
          </cell>
        </row>
        <row r="4742">
          <cell r="D4742" t="str">
            <v>IG Magangue-109</v>
          </cell>
          <cell r="E4742" t="str">
            <v>SUMINISTRO E INSTALACION LUMINARIA TIPO REFLECTOR DE 250W, SODIO 208/220 VOLTIOS,  INCLUYE ACCESORIOS DE INSTALACION NECESARIOS PARA SU FUNCIONAMIENTO. INCLUYE PUNTO ELECTRICO EN 2 X 12AWG Y TUBERIA PVC CONDUIT DE 1/2"</v>
          </cell>
          <cell r="F4742" t="str">
            <v>UN</v>
          </cell>
          <cell r="G4742">
            <v>7</v>
          </cell>
          <cell r="H4742">
            <v>556238</v>
          </cell>
          <cell r="I4742">
            <v>3893666</v>
          </cell>
        </row>
        <row r="4743">
          <cell r="D4743" t="str">
            <v>IG Pitalito-90</v>
          </cell>
          <cell r="E4743" t="str">
            <v>SUMINISTRO E INSTALACION LUMINARIA TIPO REFLECTOR DE 250W, SODIO 208/220 VOLTIOS,  INCLUYE ACCESORIOS DE INSTALACION NECESARIOS PARA SU FUNCIONAMIENTO. INCLUYE PUNTO ELECTRICO EN 2 X 12AWG Y TUBERIA PVC CONDUIT DE 1/2"</v>
          </cell>
          <cell r="F4743" t="str">
            <v>UN</v>
          </cell>
          <cell r="G4743">
            <v>4</v>
          </cell>
          <cell r="H4743">
            <v>556238</v>
          </cell>
          <cell r="I4743">
            <v>2224952</v>
          </cell>
        </row>
        <row r="4744">
          <cell r="D4744" t="str">
            <v>IG Aguachica-138</v>
          </cell>
          <cell r="E4744" t="str">
            <v>SUMINISTRO E INSTALACION LUMINARIA TIPO REFLECTOR DE 250W, SODIO 208/220 VOLTIOS,  INCLUYE ACCESORIOS DE INSTALACION NECESARIOS PARA SU FUNCIONAMIENTO. INCLUYE PUNTO ELECTRICO EN 2 X 12AWG Y TUBERIA PVC CONDUIT DE 1/2"</v>
          </cell>
          <cell r="F4744" t="str">
            <v>UN</v>
          </cell>
          <cell r="G4744">
            <v>8</v>
          </cell>
          <cell r="H4744">
            <v>556238</v>
          </cell>
          <cell r="I4744">
            <v>4449904</v>
          </cell>
        </row>
        <row r="4745">
          <cell r="D4745" t="str">
            <v>AS Acacias-72</v>
          </cell>
          <cell r="E4745" t="str">
            <v>SUMINISTRO E INSTALACION LUMINARIA TIPO REFLECTOR DE 250W, SODIO 208/220 VOLTIOS,  INCLUYE ACCESORIOS DE INSTALACION NECESARIOS PARA SU FUNCIONAMIENTO. INCLUYE PUNTO ELECTRICO EN 2 X 12AWG Y TUBERIA PVC CONDUIT DE 1/2"</v>
          </cell>
          <cell r="F4745" t="str">
            <v>UN</v>
          </cell>
          <cell r="G4745">
            <v>6</v>
          </cell>
          <cell r="H4745">
            <v>556238</v>
          </cell>
          <cell r="I4745">
            <v>3337428</v>
          </cell>
        </row>
        <row r="4746">
          <cell r="D4746" t="str">
            <v>AS Acacias-595</v>
          </cell>
          <cell r="E4746" t="str">
            <v>SUMINISTRO E INSTALACION LUMINARIA TIPO REFLECTOR DE 250W, SODIO 208/220 VOLTIOS,  INCLUYE ACCESORIOS DE INSTALACION NECESARIOS PARA SU FUNCIONAMIENTO. INCLUYE PUNTO ELECTRICO EN 2 X 12AWG Y TUBERIA PVC CONDUIT DE 1/2"</v>
          </cell>
          <cell r="F4746" t="str">
            <v>UN</v>
          </cell>
          <cell r="G4746">
            <v>4</v>
          </cell>
          <cell r="H4746">
            <v>556238</v>
          </cell>
          <cell r="I4746">
            <v>2224952</v>
          </cell>
        </row>
        <row r="4747">
          <cell r="D4747" t="str">
            <v>AS Bucaramanga-173</v>
          </cell>
          <cell r="E4747" t="str">
            <v>SUMINISTRO E INSTALACION LUMINARIA TIPO REFLECTOR DE 250W, SODIO 208/220 VOLTIOS,  INCLUYE ACCESORIOS DE INSTALACION NECESARIOS PARA SU FUNCIONAMIENTO. INCLUYE PUNTO ELECTRICO EN 2 X 12AWG Y TUBERIA PVC CONDUIT DE 1/2"</v>
          </cell>
          <cell r="F4747" t="str">
            <v>UN</v>
          </cell>
          <cell r="G4747">
            <v>10</v>
          </cell>
          <cell r="H4747">
            <v>556238</v>
          </cell>
          <cell r="I4747">
            <v>5562380</v>
          </cell>
        </row>
        <row r="4748">
          <cell r="D4748" t="str">
            <v>AS Bogota Salud Mental-212</v>
          </cell>
          <cell r="E4748" t="str">
            <v>SUMINISTRO E INSTALACION LUMINARIA TIPO REFLECTOR DE 250W, SODIO 208/220 VOLTIOS,  INCLUYE ACCESORIOS DE INSTALACION NECESARIOS PARA SU FUNCIONAMIENTO. INCLUYE PUNTO ELECTRICO EN 2 X 12AWG Y TUBERIA PVC CONDUIT DE 1/2"</v>
          </cell>
          <cell r="F4748" t="str">
            <v>un</v>
          </cell>
          <cell r="G4748">
            <v>4</v>
          </cell>
          <cell r="H4748">
            <v>556238</v>
          </cell>
          <cell r="I4748">
            <v>2224952</v>
          </cell>
        </row>
        <row r="4749">
          <cell r="D4749" t="str">
            <v>AS Bogota Picota-72</v>
          </cell>
          <cell r="E4749" t="str">
            <v>SUMINISTRO E INSTALACION LUMINARIA TIPO REFLECTOR DE 250W, SODIO 208/220 VOLTIOS,  INCLUYE ACCESORIOS DE INSTALACION NECESARIOS PARA SU FUNCIONAMIENTO. INCLUYE PUNTO ELECTRICO EN 2 X 12AWG Y TUBERIA PVC CONDUIT DE 1/2"</v>
          </cell>
          <cell r="F4749" t="str">
            <v>UN</v>
          </cell>
          <cell r="G4749">
            <v>7</v>
          </cell>
          <cell r="H4749">
            <v>556238</v>
          </cell>
          <cell r="I4749">
            <v>3893666</v>
          </cell>
        </row>
        <row r="4750">
          <cell r="D4750" t="str">
            <v>IG Aguachica-157</v>
          </cell>
          <cell r="E4750" t="str">
            <v>Suministro e instalacion Tablero de Distribución de 18 Circuitos con Espacio para Totalizador</v>
          </cell>
          <cell r="F4750" t="str">
            <v>UN</v>
          </cell>
          <cell r="G4750">
            <v>1</v>
          </cell>
          <cell r="H4750">
            <v>560895</v>
          </cell>
          <cell r="I4750">
            <v>560895</v>
          </cell>
        </row>
        <row r="4751">
          <cell r="D4751" t="str">
            <v>AS Cartagena-146</v>
          </cell>
          <cell r="E4751" t="str">
            <v>Suministro e instalacion Tablero de Distribución de 18 Circuitos con Espacio para Totalizador</v>
          </cell>
          <cell r="F4751" t="str">
            <v>un</v>
          </cell>
          <cell r="G4751">
            <v>1</v>
          </cell>
          <cell r="H4751">
            <v>560895</v>
          </cell>
          <cell r="I4751">
            <v>560895</v>
          </cell>
        </row>
        <row r="4752">
          <cell r="D4752" t="str">
            <v>AS Tumaco-235</v>
          </cell>
          <cell r="E4752" t="str">
            <v>Suministro e instalacion Tablero de Distribución de 18 Circuitos con Espacio para Totalizador</v>
          </cell>
          <cell r="F4752" t="str">
            <v>UN</v>
          </cell>
          <cell r="G4752">
            <v>2</v>
          </cell>
          <cell r="H4752">
            <v>560895</v>
          </cell>
          <cell r="I4752">
            <v>1121790</v>
          </cell>
        </row>
        <row r="4753">
          <cell r="D4753" t="str">
            <v>AS Apartado-218</v>
          </cell>
          <cell r="E4753" t="str">
            <v>Suministro e instalacion Tablero de Distribución de 18 Circuitos con Espacio para Totalizador</v>
          </cell>
          <cell r="F4753" t="str">
            <v>UN</v>
          </cell>
          <cell r="G4753">
            <v>1</v>
          </cell>
          <cell r="H4753">
            <v>560895</v>
          </cell>
          <cell r="I4753">
            <v>560895</v>
          </cell>
        </row>
        <row r="4754">
          <cell r="D4754" t="str">
            <v>IG Itagui-174</v>
          </cell>
          <cell r="E4754" t="str">
            <v>Suministro e instalacion Tablero de Distribución de 24 Circuitos con Espacio para Totalizador</v>
          </cell>
          <cell r="F4754" t="str">
            <v>UN</v>
          </cell>
          <cell r="G4754">
            <v>2</v>
          </cell>
          <cell r="H4754">
            <v>613599</v>
          </cell>
          <cell r="I4754">
            <v>1227198</v>
          </cell>
        </row>
        <row r="4755">
          <cell r="D4755" t="str">
            <v>IG Medellin Bellavista-124</v>
          </cell>
          <cell r="E4755" t="str">
            <v>Suministro e instalacion Tablero de Distribución de 24 Circuitos con Espacio para Totalizador</v>
          </cell>
          <cell r="F4755" t="str">
            <v>un</v>
          </cell>
          <cell r="G4755">
            <v>6</v>
          </cell>
          <cell r="H4755">
            <v>613599</v>
          </cell>
          <cell r="I4755">
            <v>3681594</v>
          </cell>
        </row>
        <row r="4756">
          <cell r="D4756" t="str">
            <v>IG Bogota la Picota-113</v>
          </cell>
          <cell r="E4756" t="str">
            <v>Suministro e instalacion Tablero de Distribución de 24 Circuitos con Espacio para Totalizador</v>
          </cell>
          <cell r="F4756" t="str">
            <v>un</v>
          </cell>
          <cell r="G4756">
            <v>3</v>
          </cell>
          <cell r="H4756">
            <v>613599</v>
          </cell>
          <cell r="I4756">
            <v>1840797</v>
          </cell>
        </row>
        <row r="4757">
          <cell r="D4757" t="str">
            <v>IG Magangue-132</v>
          </cell>
          <cell r="E4757" t="str">
            <v>Suministro e instalacion Tablero de Distribución de 24 Circuitos con Espacio para Totalizador</v>
          </cell>
          <cell r="F4757" t="str">
            <v>UN</v>
          </cell>
          <cell r="G4757">
            <v>1</v>
          </cell>
          <cell r="H4757">
            <v>613599</v>
          </cell>
          <cell r="I4757">
            <v>613599</v>
          </cell>
        </row>
        <row r="4758">
          <cell r="D4758" t="str">
            <v>IG Corozal-148</v>
          </cell>
          <cell r="E4758" t="str">
            <v>Suministro e instalacion Tablero de Distribución de 24 Circuitos con Espacio para Totalizador</v>
          </cell>
          <cell r="F4758" t="str">
            <v>UN</v>
          </cell>
          <cell r="G4758">
            <v>2</v>
          </cell>
          <cell r="H4758">
            <v>613599</v>
          </cell>
          <cell r="I4758">
            <v>1227198</v>
          </cell>
        </row>
        <row r="4759">
          <cell r="D4759" t="str">
            <v>IG Aguachica-158</v>
          </cell>
          <cell r="E4759" t="str">
            <v>Suministro e instalacion Tablero de Distribución de 24 Circuitos con Espacio para Totalizador</v>
          </cell>
          <cell r="F4759" t="str">
            <v>UN</v>
          </cell>
          <cell r="G4759">
            <v>1</v>
          </cell>
          <cell r="H4759">
            <v>613599</v>
          </cell>
          <cell r="I4759">
            <v>613599</v>
          </cell>
        </row>
        <row r="4760">
          <cell r="D4760" t="str">
            <v>IG Chaparral-135</v>
          </cell>
          <cell r="E4760" t="str">
            <v>Suministro e instalacion Tablero de Distribución de 24 Circuitos con Espacio para Totalizador</v>
          </cell>
          <cell r="F4760" t="str">
            <v>UN</v>
          </cell>
          <cell r="G4760">
            <v>3</v>
          </cell>
          <cell r="H4760">
            <v>613599</v>
          </cell>
          <cell r="I4760">
            <v>1840797</v>
          </cell>
        </row>
        <row r="4761">
          <cell r="D4761" t="str">
            <v>IG Tunja-239</v>
          </cell>
          <cell r="E4761" t="str">
            <v>Suministro e instalacion Tablero de Distribución de 24 Circuitos con Espacio para Totalizador</v>
          </cell>
          <cell r="F4761" t="str">
            <v>un</v>
          </cell>
          <cell r="G4761">
            <v>4</v>
          </cell>
          <cell r="H4761">
            <v>613599</v>
          </cell>
          <cell r="I4761">
            <v>2454396</v>
          </cell>
        </row>
        <row r="4762">
          <cell r="D4762" t="str">
            <v xml:space="preserve"> AS Medellin Bellavista-179</v>
          </cell>
          <cell r="E4762" t="str">
            <v>Suministro e instalacion Tablero de Distribución de 24 Circuitos con Espacio para Totalizador</v>
          </cell>
          <cell r="F4762" t="str">
            <v>UN</v>
          </cell>
          <cell r="G4762">
            <v>1</v>
          </cell>
          <cell r="H4762">
            <v>613599</v>
          </cell>
          <cell r="I4762">
            <v>613599</v>
          </cell>
        </row>
        <row r="4763">
          <cell r="D4763" t="str">
            <v>AS Itagui-175</v>
          </cell>
          <cell r="E4763" t="str">
            <v>Suministro e instalacion Tablero de Distribución de 24 Circuitos con Espacio para Totalizador</v>
          </cell>
          <cell r="F4763" t="str">
            <v>UN</v>
          </cell>
          <cell r="G4763">
            <v>1</v>
          </cell>
          <cell r="H4763">
            <v>613599</v>
          </cell>
          <cell r="I4763">
            <v>613599</v>
          </cell>
        </row>
        <row r="4764">
          <cell r="D4764" t="str">
            <v>AS Puerto Triunfo-151</v>
          </cell>
          <cell r="E4764" t="str">
            <v>Suministro e instalacion Tablero de Distribución de 24 Circuitos con Espacio para Totalizador</v>
          </cell>
          <cell r="F4764" t="str">
            <v>UN</v>
          </cell>
          <cell r="G4764">
            <v>1</v>
          </cell>
          <cell r="H4764">
            <v>613599</v>
          </cell>
          <cell r="I4764">
            <v>613599</v>
          </cell>
        </row>
        <row r="4765">
          <cell r="D4765" t="str">
            <v>AS Medellin Pedregal-133</v>
          </cell>
          <cell r="E4765" t="str">
            <v>Suministro e instalacion Tablero de Distribución de 24 Circuitos con Espacio para Totalizador</v>
          </cell>
          <cell r="F4765" t="str">
            <v>UN</v>
          </cell>
          <cell r="G4765">
            <v>1</v>
          </cell>
          <cell r="H4765">
            <v>613599</v>
          </cell>
          <cell r="I4765">
            <v>613599</v>
          </cell>
        </row>
        <row r="4766">
          <cell r="D4766" t="str">
            <v>AS Acacias-88</v>
          </cell>
          <cell r="E4766" t="str">
            <v>Suministro e instalacion Tablero de Distribución de 24 Circuitos con Espacio para Totalizador</v>
          </cell>
          <cell r="F4766" t="str">
            <v>UN</v>
          </cell>
          <cell r="G4766">
            <v>1</v>
          </cell>
          <cell r="H4766">
            <v>613599</v>
          </cell>
          <cell r="I4766">
            <v>613599</v>
          </cell>
        </row>
        <row r="4767">
          <cell r="D4767" t="str">
            <v>AS Sincelejo-82</v>
          </cell>
          <cell r="E4767" t="str">
            <v>Suministro e instalacion Tablero de Distribución de 24 Circuitos con Espacio para Totalizador</v>
          </cell>
          <cell r="F4767" t="str">
            <v>UN</v>
          </cell>
          <cell r="G4767">
            <v>2</v>
          </cell>
          <cell r="H4767">
            <v>613599</v>
          </cell>
          <cell r="I4767">
            <v>1227198</v>
          </cell>
        </row>
        <row r="4768">
          <cell r="D4768" t="str">
            <v>AS Bucaramanga-188</v>
          </cell>
          <cell r="E4768" t="str">
            <v>Suministro e instalacion Tablero de Distribución de 24 Circuitos con Espacio para Totalizador</v>
          </cell>
          <cell r="F4768" t="str">
            <v>UN</v>
          </cell>
          <cell r="G4768">
            <v>4</v>
          </cell>
          <cell r="H4768">
            <v>613599</v>
          </cell>
          <cell r="I4768">
            <v>2454396</v>
          </cell>
        </row>
        <row r="4769">
          <cell r="D4769" t="str">
            <v>AS Bogota Area Sanidad-44</v>
          </cell>
          <cell r="E4769" t="str">
            <v>Suministro e instalacion Tablero de Distribución de 24 Circuitos con Espacio para Totalizador</v>
          </cell>
          <cell r="F4769" t="str">
            <v>UN</v>
          </cell>
          <cell r="G4769">
            <v>2</v>
          </cell>
          <cell r="H4769">
            <v>613599</v>
          </cell>
          <cell r="I4769">
            <v>1227198</v>
          </cell>
        </row>
        <row r="4770">
          <cell r="D4770" t="str">
            <v>AS Bogota Salud Mental-225</v>
          </cell>
          <cell r="E4770" t="str">
            <v>Suministro e instalacion Tablero de Distribución de 24 Circuitos con Espacio para Totalizador</v>
          </cell>
          <cell r="F4770" t="str">
            <v>un</v>
          </cell>
          <cell r="G4770">
            <v>1</v>
          </cell>
          <cell r="H4770">
            <v>613599</v>
          </cell>
          <cell r="I4770">
            <v>613599</v>
          </cell>
        </row>
        <row r="4771">
          <cell r="D4771" t="str">
            <v>AS Bogota Buen Pastor-338</v>
          </cell>
          <cell r="E4771" t="str">
            <v>Suministro e instalacion Tablero de Distribución de 24 Circuitos con Espacio para Totalizador</v>
          </cell>
          <cell r="F4771" t="str">
            <v>UN</v>
          </cell>
          <cell r="G4771">
            <v>2</v>
          </cell>
          <cell r="H4771">
            <v>613599</v>
          </cell>
          <cell r="I4771">
            <v>1227198</v>
          </cell>
        </row>
        <row r="4772">
          <cell r="D4772" t="str">
            <v>AS Tumaco-236</v>
          </cell>
          <cell r="E4772" t="str">
            <v>Suministro e instalacion Tablero de Distribución de 24 Circuitos con Espacio para Totalizador</v>
          </cell>
          <cell r="F4772" t="str">
            <v>UN</v>
          </cell>
          <cell r="G4772">
            <v>2</v>
          </cell>
          <cell r="H4772">
            <v>613599</v>
          </cell>
          <cell r="I4772">
            <v>1227198</v>
          </cell>
        </row>
        <row r="4773">
          <cell r="D4773" t="str">
            <v>IG Itagui-175</v>
          </cell>
          <cell r="E4773" t="str">
            <v>Suministro e instalacion Tablero de Distribución de 30 Circuitos con Espacio para Totalizador</v>
          </cell>
          <cell r="F4773" t="str">
            <v>UN</v>
          </cell>
          <cell r="G4773">
            <v>1</v>
          </cell>
          <cell r="H4773">
            <v>710765</v>
          </cell>
          <cell r="I4773">
            <v>710765</v>
          </cell>
        </row>
        <row r="4774">
          <cell r="D4774" t="str">
            <v>IG Medellin Bellavista-125</v>
          </cell>
          <cell r="E4774" t="str">
            <v>Suministro e instalacion Tablero de Distribución de 30 Circuitos con Espacio para Totalizador</v>
          </cell>
          <cell r="F4774" t="str">
            <v>un</v>
          </cell>
          <cell r="G4774">
            <v>2</v>
          </cell>
          <cell r="H4774">
            <v>710765</v>
          </cell>
          <cell r="I4774">
            <v>1421530</v>
          </cell>
        </row>
        <row r="4775">
          <cell r="D4775" t="str">
            <v>IG Leticia-66</v>
          </cell>
          <cell r="E4775" t="str">
            <v>Suministro e instalacion Tablero de Distribución de 36 Circuitos con Espacio para Totalizador</v>
          </cell>
          <cell r="F4775" t="str">
            <v>UN</v>
          </cell>
          <cell r="G4775">
            <v>1</v>
          </cell>
          <cell r="H4775">
            <v>769769</v>
          </cell>
          <cell r="I4775">
            <v>769769</v>
          </cell>
        </row>
        <row r="4776">
          <cell r="D4776" t="str">
            <v>IG Medellin Bellavista-126</v>
          </cell>
          <cell r="E4776" t="str">
            <v>Suministro e instalacion Tablero de Distribución de 36 Circuitos con Espacio para Totalizador</v>
          </cell>
          <cell r="F4776" t="str">
            <v>un</v>
          </cell>
          <cell r="G4776">
            <v>2</v>
          </cell>
          <cell r="H4776">
            <v>769769</v>
          </cell>
          <cell r="I4776">
            <v>1539538</v>
          </cell>
        </row>
        <row r="4777">
          <cell r="D4777" t="str">
            <v>IG Bogota La Modelo-207</v>
          </cell>
          <cell r="E4777" t="str">
            <v>Suministro e instalacion Tablero de Distribución de 36 Circuitos con Espacio para Totalizador</v>
          </cell>
          <cell r="F4777" t="str">
            <v>UN</v>
          </cell>
          <cell r="G4777">
            <v>20</v>
          </cell>
          <cell r="H4777">
            <v>769769</v>
          </cell>
          <cell r="I4777">
            <v>15395380</v>
          </cell>
        </row>
        <row r="4778">
          <cell r="D4778" t="str">
            <v>AS Cucuta - Todos-207</v>
          </cell>
          <cell r="E4778" t="str">
            <v>Suministro e instalacion Tablero de Distribución de 36 Circuitos con Espacio para Totalizador</v>
          </cell>
          <cell r="F4778" t="str">
            <v>UN</v>
          </cell>
          <cell r="G4778">
            <v>1</v>
          </cell>
          <cell r="H4778">
            <v>769769</v>
          </cell>
          <cell r="I4778">
            <v>769769</v>
          </cell>
        </row>
        <row r="4779">
          <cell r="D4779" t="str">
            <v>AS Cucuta - Todos-294</v>
          </cell>
          <cell r="E4779" t="str">
            <v>Suministro e instalacion Tablero de Distribución de 36 Circuitos con Espacio para Totalizador</v>
          </cell>
          <cell r="F4779" t="str">
            <v>UN</v>
          </cell>
          <cell r="G4779">
            <v>1</v>
          </cell>
          <cell r="H4779">
            <v>769769</v>
          </cell>
          <cell r="I4779">
            <v>769769</v>
          </cell>
        </row>
        <row r="4780">
          <cell r="D4780" t="str">
            <v>AS Cucuta - Todos-382</v>
          </cell>
          <cell r="E4780" t="str">
            <v>Suministro e instalacion Tablero de Distribución de 36 Circuitos con Espacio para Totalizador</v>
          </cell>
          <cell r="F4780" t="str">
            <v>UN</v>
          </cell>
          <cell r="G4780">
            <v>1</v>
          </cell>
          <cell r="H4780">
            <v>769769</v>
          </cell>
          <cell r="I4780">
            <v>769769</v>
          </cell>
        </row>
        <row r="4781">
          <cell r="D4781" t="str">
            <v>AS Cartagena-147</v>
          </cell>
          <cell r="E4781" t="str">
            <v>Suministro e instalacion Tablero de Distribución de 36 Circuitos con Espacio para Totalizador</v>
          </cell>
          <cell r="F4781" t="str">
            <v>un</v>
          </cell>
          <cell r="G4781">
            <v>2</v>
          </cell>
          <cell r="H4781">
            <v>769769</v>
          </cell>
          <cell r="I4781">
            <v>1539538</v>
          </cell>
        </row>
        <row r="4782">
          <cell r="D4782" t="str">
            <v>AS Acacias-89</v>
          </cell>
          <cell r="E4782" t="str">
            <v>Suministro e instalacion Tablero de Distribución de 36 Circuitos con Espacio para Totalizador</v>
          </cell>
          <cell r="F4782" t="str">
            <v>UN</v>
          </cell>
          <cell r="G4782">
            <v>3</v>
          </cell>
          <cell r="H4782">
            <v>769769</v>
          </cell>
          <cell r="I4782">
            <v>2309307</v>
          </cell>
        </row>
        <row r="4783">
          <cell r="D4783" t="str">
            <v>AS Bogota Salud Mental-226</v>
          </cell>
          <cell r="E4783" t="str">
            <v>Suministro e instalacion Tablero de Distribución de 36 Circuitos con Espacio para Totalizador</v>
          </cell>
          <cell r="F4783" t="str">
            <v>un</v>
          </cell>
          <cell r="G4783">
            <v>2</v>
          </cell>
          <cell r="H4783">
            <v>769769</v>
          </cell>
          <cell r="I4783">
            <v>1539538</v>
          </cell>
        </row>
        <row r="4784">
          <cell r="D4784" t="str">
            <v>AS Apartado-219</v>
          </cell>
          <cell r="E4784" t="str">
            <v>Suministro e instalacion Tablero de Distribución de 36 Circuitos con Espacio para Totalizador</v>
          </cell>
          <cell r="F4784" t="str">
            <v>UN</v>
          </cell>
          <cell r="G4784">
            <v>1</v>
          </cell>
          <cell r="H4784">
            <v>769769</v>
          </cell>
          <cell r="I4784">
            <v>769769</v>
          </cell>
        </row>
        <row r="4785">
          <cell r="D4785" t="str">
            <v>IG Valledupar-220</v>
          </cell>
          <cell r="E4785" t="str">
            <v>Suministro e instalacion tablero de distribución monofasico de 8 Circuitos</v>
          </cell>
          <cell r="F4785" t="str">
            <v>UN</v>
          </cell>
          <cell r="G4785">
            <v>1</v>
          </cell>
          <cell r="H4785">
            <v>100233</v>
          </cell>
          <cell r="I4785">
            <v>100233</v>
          </cell>
        </row>
        <row r="4786">
          <cell r="D4786" t="str">
            <v>IG Tumaco-195</v>
          </cell>
          <cell r="E4786" t="str">
            <v>Suministro e instalacion tablero de distribución monofasico de 8 Circuitos</v>
          </cell>
          <cell r="F4786" t="str">
            <v>UN</v>
          </cell>
          <cell r="G4786">
            <v>2</v>
          </cell>
          <cell r="H4786">
            <v>100233</v>
          </cell>
          <cell r="I4786">
            <v>200466</v>
          </cell>
        </row>
        <row r="4787">
          <cell r="D4787" t="str">
            <v>AS Acacias-737</v>
          </cell>
          <cell r="E4787" t="str">
            <v>Suministro e instalacion tablero de distribución monofasico de 8 Circuitos</v>
          </cell>
          <cell r="F4787" t="str">
            <v>UN</v>
          </cell>
          <cell r="G4787">
            <v>1</v>
          </cell>
          <cell r="H4787">
            <v>100233</v>
          </cell>
          <cell r="I4787">
            <v>100233</v>
          </cell>
        </row>
        <row r="4788">
          <cell r="D4788" t="str">
            <v>AS Acacias-803</v>
          </cell>
          <cell r="E4788" t="str">
            <v>Suministro e instalacion tablero de distribución monofasico de 8 Circuitos</v>
          </cell>
          <cell r="F4788" t="str">
            <v>UN</v>
          </cell>
          <cell r="G4788">
            <v>1</v>
          </cell>
          <cell r="H4788">
            <v>100233</v>
          </cell>
          <cell r="I4788">
            <v>100233</v>
          </cell>
        </row>
        <row r="4789">
          <cell r="D4789" t="str">
            <v>AS Tumaco-233</v>
          </cell>
          <cell r="E4789" t="str">
            <v>Suministro e instalacion tablero de distribución monofasico de 8 Circuitos</v>
          </cell>
          <cell r="F4789" t="str">
            <v>UN</v>
          </cell>
          <cell r="G4789">
            <v>2</v>
          </cell>
          <cell r="H4789">
            <v>100233</v>
          </cell>
          <cell r="I4789">
            <v>200466</v>
          </cell>
        </row>
        <row r="4790">
          <cell r="D4790" t="str">
            <v>IG Cartagena-157</v>
          </cell>
          <cell r="E4790" t="str">
            <v>Suministro e Instalación Tomacorriente normales con polo a tierra mas tapa</v>
          </cell>
          <cell r="F4790" t="str">
            <v>UN</v>
          </cell>
          <cell r="G4790">
            <v>50</v>
          </cell>
          <cell r="H4790">
            <v>19362</v>
          </cell>
          <cell r="I4790">
            <v>968100</v>
          </cell>
        </row>
        <row r="4791">
          <cell r="D4791" t="str">
            <v>IG Tumaco-203</v>
          </cell>
          <cell r="E4791" t="str">
            <v>Suministro e Instalación Tomacorriente normales con polo a tierra mas tapa</v>
          </cell>
          <cell r="F4791" t="str">
            <v>UN</v>
          </cell>
          <cell r="G4791">
            <v>30</v>
          </cell>
          <cell r="H4791">
            <v>19362</v>
          </cell>
          <cell r="I4791">
            <v>580860</v>
          </cell>
        </row>
        <row r="4792">
          <cell r="D4792" t="str">
            <v>IG Corozal-157</v>
          </cell>
          <cell r="E4792" t="str">
            <v>Suministro e Instalación Tomacorriente normales con polo a tierra mas tapa</v>
          </cell>
          <cell r="F4792" t="str">
            <v>UN</v>
          </cell>
          <cell r="G4792">
            <v>10</v>
          </cell>
          <cell r="H4792">
            <v>19362</v>
          </cell>
          <cell r="I4792">
            <v>193620</v>
          </cell>
        </row>
        <row r="4793">
          <cell r="D4793" t="str">
            <v>IG Aguachica-166</v>
          </cell>
          <cell r="E4793" t="str">
            <v>Suministro e Instalación Tomacorriente normales con polo a tierra mas tapa</v>
          </cell>
          <cell r="F4793" t="str">
            <v>UN</v>
          </cell>
          <cell r="G4793">
            <v>10</v>
          </cell>
          <cell r="H4793">
            <v>19362</v>
          </cell>
          <cell r="I4793">
            <v>193620</v>
          </cell>
        </row>
        <row r="4794">
          <cell r="D4794" t="str">
            <v>AS Barranquilla-167</v>
          </cell>
          <cell r="E4794" t="str">
            <v>Suministro e Instalación Tomacorriente normales con polo a tierra mas tapa</v>
          </cell>
          <cell r="F4794" t="str">
            <v>UN</v>
          </cell>
          <cell r="G4794">
            <v>6</v>
          </cell>
          <cell r="H4794">
            <v>19362</v>
          </cell>
          <cell r="I4794">
            <v>116172</v>
          </cell>
        </row>
        <row r="4795">
          <cell r="D4795" t="str">
            <v>AS Cartagena-172</v>
          </cell>
          <cell r="E4795" t="str">
            <v>Suministro e Instalación Tomacorriente normales con polo a tierra mas tapa</v>
          </cell>
          <cell r="F4795" t="str">
            <v>un</v>
          </cell>
          <cell r="G4795">
            <v>20</v>
          </cell>
          <cell r="H4795">
            <v>19362</v>
          </cell>
          <cell r="I4795">
            <v>387240</v>
          </cell>
        </row>
        <row r="4796">
          <cell r="D4796" t="str">
            <v>AS Sincelejo-108</v>
          </cell>
          <cell r="E4796" t="str">
            <v>Suministro e Instalación Tomacorriente normales con polo a tierra mas tapa</v>
          </cell>
          <cell r="F4796" t="str">
            <v>UN</v>
          </cell>
          <cell r="G4796">
            <v>10</v>
          </cell>
          <cell r="H4796">
            <v>19362</v>
          </cell>
          <cell r="I4796">
            <v>193620</v>
          </cell>
        </row>
        <row r="4797">
          <cell r="D4797" t="str">
            <v>AS Bogota Area Sanidad-48</v>
          </cell>
          <cell r="E4797" t="str">
            <v>Suministro e Instalación Tomacorriente normales con polo a tierra mas tapa</v>
          </cell>
          <cell r="F4797" t="str">
            <v>UN</v>
          </cell>
          <cell r="G4797">
            <v>20</v>
          </cell>
          <cell r="H4797">
            <v>19362</v>
          </cell>
          <cell r="I4797">
            <v>387240</v>
          </cell>
        </row>
        <row r="4798">
          <cell r="D4798" t="str">
            <v>AS Bogota Buen Pastor-346</v>
          </cell>
          <cell r="E4798" t="str">
            <v>Suministro e Instalación Tomacorriente normales con polo a tierra mas tapa</v>
          </cell>
          <cell r="F4798" t="str">
            <v>UN</v>
          </cell>
          <cell r="G4798">
            <v>20</v>
          </cell>
          <cell r="H4798">
            <v>19362</v>
          </cell>
          <cell r="I4798">
            <v>387240</v>
          </cell>
        </row>
        <row r="4799">
          <cell r="D4799" t="str">
            <v>AS Apartado-248</v>
          </cell>
          <cell r="E4799" t="str">
            <v>Suministro e Instalación Tomacorriente normales con polo a tierra mas tapa</v>
          </cell>
          <cell r="F4799" t="str">
            <v>UN</v>
          </cell>
          <cell r="G4799">
            <v>36</v>
          </cell>
          <cell r="H4799">
            <v>19362</v>
          </cell>
          <cell r="I4799">
            <v>697032</v>
          </cell>
        </row>
        <row r="4800">
          <cell r="D4800" t="str">
            <v>IG Magangue-140</v>
          </cell>
          <cell r="E4800" t="str">
            <v>Suministro e InstalaciónTomacorriente Regulados con polo a Tierra aislado GH, Grado Hospitalario mas tapa</v>
          </cell>
          <cell r="F4800" t="str">
            <v>UN</v>
          </cell>
          <cell r="G4800">
            <v>20</v>
          </cell>
          <cell r="H4800">
            <v>26401</v>
          </cell>
          <cell r="I4800">
            <v>528020</v>
          </cell>
        </row>
        <row r="4801">
          <cell r="D4801" t="str">
            <v>IG Cartagena-158</v>
          </cell>
          <cell r="E4801" t="str">
            <v>Suministro e InstalaciónTomacorriente Regulados con polo a Tierra aislado GH, Grado Hospitalario mas tapa</v>
          </cell>
          <cell r="F4801" t="str">
            <v>UN</v>
          </cell>
          <cell r="G4801">
            <v>50</v>
          </cell>
          <cell r="H4801">
            <v>26401</v>
          </cell>
          <cell r="I4801">
            <v>1320050</v>
          </cell>
        </row>
        <row r="4802">
          <cell r="D4802" t="str">
            <v>IG Tumaco-204</v>
          </cell>
          <cell r="E4802" t="str">
            <v>Suministro e InstalaciónTomacorriente Regulados con polo a Tierra aislado GH, Grado Hospitalario mas tapa</v>
          </cell>
          <cell r="F4802" t="str">
            <v>UN</v>
          </cell>
          <cell r="G4802">
            <v>20</v>
          </cell>
          <cell r="H4802">
            <v>26401</v>
          </cell>
          <cell r="I4802">
            <v>528020</v>
          </cell>
        </row>
        <row r="4803">
          <cell r="D4803" t="str">
            <v>IG Aguachica-167</v>
          </cell>
          <cell r="E4803" t="str">
            <v>Suministro e InstalaciónTomacorriente Regulados con polo a Tierra aislado GH, Grado Hospitalario mas tapa</v>
          </cell>
          <cell r="F4803" t="str">
            <v>UN</v>
          </cell>
          <cell r="G4803">
            <v>10</v>
          </cell>
          <cell r="H4803">
            <v>26401</v>
          </cell>
          <cell r="I4803">
            <v>264010</v>
          </cell>
        </row>
        <row r="4804">
          <cell r="D4804" t="str">
            <v>AS Cucuta - Todos-89</v>
          </cell>
          <cell r="E4804" t="str">
            <v>Suministro e InstalaciónTomacorriente Regulados con polo a Tierra aislado GH, Grado Hospitalario mas tapa</v>
          </cell>
          <cell r="F4804" t="str">
            <v>un</v>
          </cell>
          <cell r="G4804">
            <v>18</v>
          </cell>
          <cell r="H4804">
            <v>26401</v>
          </cell>
          <cell r="I4804">
            <v>475218</v>
          </cell>
        </row>
        <row r="4805">
          <cell r="D4805" t="str">
            <v>AS Cucuta - Todos-209</v>
          </cell>
          <cell r="E4805" t="str">
            <v>Suministro e InstalaciónTomacorriente Regulados con polo a Tierra aislado GH, Grado Hospitalario mas tapa</v>
          </cell>
          <cell r="F4805" t="str">
            <v>UN</v>
          </cell>
          <cell r="G4805">
            <v>8</v>
          </cell>
          <cell r="H4805">
            <v>26401</v>
          </cell>
          <cell r="I4805">
            <v>211208</v>
          </cell>
        </row>
        <row r="4806">
          <cell r="D4806" t="str">
            <v>AS Cucuta - Todos-296</v>
          </cell>
          <cell r="E4806" t="str">
            <v>Suministro e InstalaciónTomacorriente Regulados con polo a Tierra aislado GH, Grado Hospitalario mas tapa</v>
          </cell>
          <cell r="F4806" t="str">
            <v>UN</v>
          </cell>
          <cell r="G4806">
            <v>12</v>
          </cell>
          <cell r="H4806">
            <v>26401</v>
          </cell>
          <cell r="I4806">
            <v>316812</v>
          </cell>
        </row>
        <row r="4807">
          <cell r="D4807" t="str">
            <v>AS Cucuta - Todos-384</v>
          </cell>
          <cell r="E4807" t="str">
            <v>Suministro e InstalaciónTomacorriente Regulados con polo a Tierra aislado GH, Grado Hospitalario mas tapa</v>
          </cell>
          <cell r="F4807" t="str">
            <v>UN</v>
          </cell>
          <cell r="G4807">
            <v>11</v>
          </cell>
          <cell r="H4807">
            <v>26401</v>
          </cell>
          <cell r="I4807">
            <v>290411</v>
          </cell>
        </row>
        <row r="4808">
          <cell r="D4808" t="str">
            <v>AS Barranquilla-168</v>
          </cell>
          <cell r="E4808" t="str">
            <v>Suministro e InstalaciónTomacorriente Regulados con polo a Tierra aislado GH, Grado Hospitalario mas tapa</v>
          </cell>
          <cell r="F4808" t="str">
            <v>UN</v>
          </cell>
          <cell r="G4808">
            <v>7</v>
          </cell>
          <cell r="H4808">
            <v>26401</v>
          </cell>
          <cell r="I4808">
            <v>184807</v>
          </cell>
        </row>
        <row r="4809">
          <cell r="D4809" t="str">
            <v>AS Cartagena-173</v>
          </cell>
          <cell r="E4809" t="str">
            <v>Suministro e InstalaciónTomacorriente Regulados con polo a Tierra aislado GH, Grado Hospitalario mas tapa</v>
          </cell>
          <cell r="F4809" t="str">
            <v>un</v>
          </cell>
          <cell r="G4809">
            <v>20</v>
          </cell>
          <cell r="H4809">
            <v>26401</v>
          </cell>
          <cell r="I4809">
            <v>528020</v>
          </cell>
        </row>
        <row r="4810">
          <cell r="D4810" t="str">
            <v>AS Acacias-96</v>
          </cell>
          <cell r="E4810" t="str">
            <v>Suministro e InstalaciónTomacorriente Regulados con polo a Tierra aislado GH, Grado Hospitalario mas tapa</v>
          </cell>
          <cell r="F4810" t="str">
            <v>UN</v>
          </cell>
          <cell r="G4810">
            <v>45</v>
          </cell>
          <cell r="H4810">
            <v>26401</v>
          </cell>
          <cell r="I4810">
            <v>1188045</v>
          </cell>
        </row>
        <row r="4811">
          <cell r="D4811" t="str">
            <v>AS Sincelejo-109</v>
          </cell>
          <cell r="E4811" t="str">
            <v>Suministro e InstalaciónTomacorriente Regulados con polo a Tierra aislado GH, Grado Hospitalario mas tapa</v>
          </cell>
          <cell r="F4811" t="str">
            <v>UN</v>
          </cell>
          <cell r="G4811">
            <v>10</v>
          </cell>
          <cell r="H4811">
            <v>26401</v>
          </cell>
          <cell r="I4811">
            <v>264010</v>
          </cell>
        </row>
        <row r="4812">
          <cell r="D4812" t="str">
            <v>AS Bogota Area Sanidad-49</v>
          </cell>
          <cell r="E4812" t="str">
            <v>Suministro e InstalaciónTomacorriente Regulados con polo a Tierra aislado GH, Grado Hospitalario mas tapa</v>
          </cell>
          <cell r="F4812" t="str">
            <v>UN</v>
          </cell>
          <cell r="G4812">
            <v>25</v>
          </cell>
          <cell r="H4812">
            <v>26401</v>
          </cell>
          <cell r="I4812">
            <v>660025</v>
          </cell>
        </row>
        <row r="4813">
          <cell r="D4813" t="str">
            <v>AS Bogota Salud Mental-231</v>
          </cell>
          <cell r="E4813" t="str">
            <v>Suministro e InstalaciónTomacorriente Regulados con polo a Tierra aislado GH, Grado Hospitalario mas tapa</v>
          </cell>
          <cell r="F4813" t="str">
            <v>un</v>
          </cell>
          <cell r="G4813">
            <v>10</v>
          </cell>
          <cell r="H4813">
            <v>26401</v>
          </cell>
          <cell r="I4813">
            <v>264010</v>
          </cell>
        </row>
        <row r="4814">
          <cell r="D4814" t="str">
            <v>AS Bogota Picota-90</v>
          </cell>
          <cell r="E4814" t="str">
            <v>Suministro e InstalaciónTomacorriente Regulados con polo a Tierra aislado GH, Grado Hospitalario mas tapa</v>
          </cell>
          <cell r="F4814" t="str">
            <v>UN</v>
          </cell>
          <cell r="G4814">
            <v>31</v>
          </cell>
          <cell r="H4814">
            <v>26401</v>
          </cell>
          <cell r="I4814">
            <v>818431</v>
          </cell>
        </row>
        <row r="4815">
          <cell r="D4815" t="str">
            <v>AS Tumaco-245</v>
          </cell>
          <cell r="E4815" t="str">
            <v>Suministro e InstalaciónTomacorriente Regulados con polo a Tierra aislado GH, Grado Hospitalario mas tapa</v>
          </cell>
          <cell r="F4815" t="str">
            <v>UN</v>
          </cell>
          <cell r="G4815">
            <v>20</v>
          </cell>
          <cell r="H4815">
            <v>26401</v>
          </cell>
          <cell r="I4815">
            <v>528020</v>
          </cell>
        </row>
        <row r="4816">
          <cell r="D4816" t="str">
            <v>AS Apartado-249</v>
          </cell>
          <cell r="E4816" t="str">
            <v>Suministro e InstalaciónTomacorriente Regulados con polo a Tierra aislado GH, Grado Hospitalario mas tapa</v>
          </cell>
          <cell r="F4816" t="str">
            <v>UN</v>
          </cell>
          <cell r="G4816">
            <v>36</v>
          </cell>
          <cell r="H4816">
            <v>26401</v>
          </cell>
          <cell r="I4816">
            <v>950436</v>
          </cell>
        </row>
        <row r="4817">
          <cell r="D4817" t="str">
            <v>IG Chaparral-83</v>
          </cell>
          <cell r="E4817" t="str">
            <v>Suministro instalación y soldadura de malla eslabonada en acero galvanizado cal./BWG.10 hueco 1,1/2"x1,1/2" tipo COLMALLAS o equivalente de igual calidad o superior, asegurando la malla con puntos de soldadura a marcos existentes en ángulos de acero. NO incluye pisamalla ni ningun otro elemento metálico</v>
          </cell>
          <cell r="F4817" t="str">
            <v>m2</v>
          </cell>
          <cell r="G4817">
            <v>175</v>
          </cell>
          <cell r="H4817">
            <v>21328</v>
          </cell>
          <cell r="I4817">
            <v>3732400</v>
          </cell>
        </row>
        <row r="4818">
          <cell r="D4818" t="str">
            <v>AS Cucuta - Todos-230</v>
          </cell>
          <cell r="E4818"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aplicada sobre la totalidad de las caras vistas de hoja y marco. Incluye preparación de superficie, marco, pisavidrios (si aplica), transporte de la obra al sitio de aplicación del proceso y viceversa</v>
          </cell>
          <cell r="F4818" t="str">
            <v>m2</v>
          </cell>
          <cell r="G4818">
            <v>48</v>
          </cell>
          <cell r="H4818">
            <v>34691</v>
          </cell>
          <cell r="I4818">
            <v>1665168</v>
          </cell>
        </row>
        <row r="4819">
          <cell r="D4819" t="str">
            <v>AS Cucuta - Todos-240</v>
          </cell>
          <cell r="E4819"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Incluye preparación de superficie, marco y las dos caras vistas de la hoja, pisavidrios (si aplica), transporte de la obra al sitio de aplicación del proceso y viceversa</v>
          </cell>
          <cell r="F4819" t="str">
            <v>m2</v>
          </cell>
          <cell r="G4819">
            <v>48</v>
          </cell>
          <cell r="H4819">
            <v>34691</v>
          </cell>
          <cell r="I4819">
            <v>1665168</v>
          </cell>
        </row>
        <row r="4820">
          <cell r="D4820" t="str">
            <v>AS Cucuta - Todos-320</v>
          </cell>
          <cell r="E4820"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aplicada sobre la totalidad de las caras vistas de hoja y marco. Incluye preparación de superficie, marco, pisavidrios (si aplica), transporte de la obra al sitio de aplicación del proceso y viceversa</v>
          </cell>
          <cell r="F4820" t="str">
            <v>m2</v>
          </cell>
          <cell r="G4820">
            <v>76</v>
          </cell>
          <cell r="H4820">
            <v>34691</v>
          </cell>
          <cell r="I4820">
            <v>2636516</v>
          </cell>
        </row>
        <row r="4821">
          <cell r="D4821" t="str">
            <v>AS Cucuta - Todos-330</v>
          </cell>
          <cell r="E4821"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Incluye preparación de superficie, marco y las dos caras vistas de la hoja, pisavidrios (si aplica), transporte de la obra al sitio de aplicación del proceso y viceversa</v>
          </cell>
          <cell r="F4821" t="str">
            <v>m2</v>
          </cell>
          <cell r="G4821">
            <v>76</v>
          </cell>
          <cell r="H4821">
            <v>34691</v>
          </cell>
          <cell r="I4821">
            <v>2636516</v>
          </cell>
        </row>
        <row r="4822">
          <cell r="D4822" t="str">
            <v>AS Cucuta - Todos-406</v>
          </cell>
          <cell r="E4822"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aplicada sobre la totalidad de las caras vistas de hoja y marco. Incluye preparación de superficie, marco, pisavidrios (si aplica), transporte de la obra al sitio de aplicación del proceso y viceversa</v>
          </cell>
          <cell r="F4822" t="str">
            <v>m2</v>
          </cell>
          <cell r="G4822">
            <v>76</v>
          </cell>
          <cell r="H4822">
            <v>34691</v>
          </cell>
          <cell r="I4822">
            <v>2636516</v>
          </cell>
        </row>
        <row r="4823">
          <cell r="D4823" t="str">
            <v>AS Cucuta - Todos-416</v>
          </cell>
          <cell r="E4823" t="str">
            <v>Suministro y aplicacion de pintura Electrostática sobre Puertas metálicas, tipo Poliéster sin T.G.I.C constituida por resinas poliéster endurecidas por B-hidroxialquilamida o glicidilester, espesor 80 micras, del tipo suministrado por PINELEC o equivalente de igual calidad o superior. Incluye preparación de superficie, marco y las dos caras vistas de la hoja, pisavidrios (si aplica), transporte de la obra al sitio de aplicación del proceso y viceversa</v>
          </cell>
          <cell r="F4823" t="str">
            <v>m2</v>
          </cell>
          <cell r="G4823">
            <v>76</v>
          </cell>
          <cell r="H4823">
            <v>34691</v>
          </cell>
          <cell r="I4823">
            <v>2636516</v>
          </cell>
        </row>
        <row r="4824">
          <cell r="D4824" t="str">
            <v>AS Acacias-209</v>
          </cell>
          <cell r="E4824" t="str">
            <v>Suministro y aplicacion de sistema ignífugo tricapa tipo Unitherm de SIKA o equivalente de igual calidad o superior; primera capa / imprimante con recubrimiento bicomponente con base en resinas epóxicas y endurecedor poliamida, tipo Imprimante Epóxico Fosfato de Cinc de SIKA, aplicado a tres / cuatro capas logrando un espesor final de 75 micrones; segunda capa / ignífugo con recubrimiento retardante al fuego, monocomponente a base de agua, con bajo VOC, con propiedades intumescente, retardando por 60 minutos la temperatura del sustrato protegido para no alcanzar los 550°C, tipo Unitherm W de SIKA, aplicado a dos / tres capas logrando un espesor final de 50 micrones; tercera capa / acabado con recubrimiento con base en resinas alquídicas, brillante, monocomponente, tipo Esmalte Alquídico Serie 31 de SIKA, aplicado a dos / tres capas logrando un espesor final de 50 micrones. Incluye limpieza y preparación de la superficie, marco, y pisavidrios (si aplica). El pago por m2 contempla una sola cara vista del elemento, y aplica para superficies llenas</v>
          </cell>
          <cell r="F4824" t="str">
            <v>m2</v>
          </cell>
          <cell r="G4824">
            <v>24</v>
          </cell>
          <cell r="H4824">
            <v>39589</v>
          </cell>
          <cell r="I4824">
            <v>950136</v>
          </cell>
        </row>
        <row r="4825">
          <cell r="D4825" t="str">
            <v>AS Tumaco-390</v>
          </cell>
          <cell r="E4825" t="str">
            <v>Suministro y aplicacion de sistema ignífugo tricapa tipo Unitherm de SIKA o equivalente de igual calidad o superior; primera capa / imprimante con recubrimiento bicomponente con base en resinas epóxicas y endurecedor poliamida, tipo Imprimante Epóxico Fosfato de Cinc de SIKA, aplicado a tres / cuatro capas logrando un espesor final de 75 micrones; segunda capa / ignífugo con recubrimiento retardante al fuego, monocomponente a base de agua, con bajo VOC, con propiedades intumescente, retardando por 60 minutos la temperatura del sustrato protegido para no alcanzar los 550°C, tipo Unitherm W de SIKA, aplicado a dos / tres capas logrando un espesor final de 50 micrones; tercera capa / acabado con recubrimiento con base en resinas alquídicas, brillante, monocomponente, tipo Esmalte Alquídico Serie 31 de SIKA, aplicado a dos / tres capas logrando un espesor final de 50 micrones. Incluye limpieza y preparación de la superficie, marco, y pisavidrios (si aplica). El pago por m2 contempla una sola cara vista del elemento, y aplica para superficies llenas</v>
          </cell>
          <cell r="F4825" t="str">
            <v>m2</v>
          </cell>
          <cell r="G4825">
            <v>16.079999999999998</v>
          </cell>
          <cell r="H4825">
            <v>39589</v>
          </cell>
          <cell r="I4825">
            <v>636591.12</v>
          </cell>
        </row>
        <row r="4826">
          <cell r="D4826" t="str">
            <v>AS Tumaco-398</v>
          </cell>
          <cell r="E4826" t="str">
            <v>Suministro y aplicacion de sistema ignífugo tricapa tipo Unitherm de SIKA o equivalente de igual calidad o superior; primera capa / imprimante con recubrimiento bicomponente con base en resinas epóxicas y endurecedor poliamida, tipo Imprimante Epóxico Fosfato de Cinc de SIKA, aplicado a tres / cuatro capas logrando un espesor final de 75 micrones; segunda capa / ignífugo con recubrimiento retardante al fuego, monocomponente a base de agua, con bajo VOC, con propiedades intumescente, retardando por 60 minutos la temperatura del sustrato protegido para no alcanzar los 550°C, tipo Unitherm W de SIKA, aplicado a dos / tres capas logrando un espesor final de 50 micrones; tercera capa / acabado con recubrimiento con base en resinas alquídicas, brillante, monocomponente, tipo Esmalte Alquídico Serie 31 de SIKA, aplicado a dos / tres capas logrando un espesor final de 50 micrones. Incluye limpieza y preparación de la superficie, marco, y pisavidrios (si aplica). El pago por m2 contempla una sola cara vista del elemento, y aplica para superficies llenas</v>
          </cell>
          <cell r="F4826" t="str">
            <v>m2</v>
          </cell>
          <cell r="G4826">
            <v>24</v>
          </cell>
          <cell r="H4826">
            <v>39589</v>
          </cell>
          <cell r="I4826">
            <v>950136</v>
          </cell>
        </row>
        <row r="4827">
          <cell r="D4827" t="str">
            <v>AS Apartado-385</v>
          </cell>
          <cell r="E4827" t="str">
            <v>Suministro y aplicacion de sistema ignífugo tricapa tipo Unitherm de SIKA o equivalente de igual calidad o superior; primera capa / imprimante con recubrimiento bicomponente con base en resinas epóxicas y endurecedor poliamida, tipo Imprimante Epóxico Fosfato de Cinc de SIKA, aplicado a tres / cuatro capas logrando un espesor final de 75 micrones; segunda capa / ignífugo con recubrimiento retardante al fuego, monocomponente a base de agua, con bajo VOC, con propiedades intumescente, retardando por 60 minutos la temperatura del sustrato protegido para no alcanzar los 550°C, tipo Unitherm W de SIKA, aplicado a dos / tres capas logrando un espesor final de 50 micrones; tercera capa / acabado con recubrimiento con base en resinas alquídicas, brillante, monocomponente, tipo Esmalte Alquídico Serie 31 de SIKA, aplicado a dos / tres capas logrando un espesor final de 50 micrones. Incluye limpieza y preparación de la superficie, marco, y pisavidrios (si aplica). El pago por m2 contempla una sola cara vista del elemento, y aplica para superficies llenas</v>
          </cell>
          <cell r="F4827" t="str">
            <v>m2</v>
          </cell>
          <cell r="G4827">
            <v>24</v>
          </cell>
          <cell r="H4827">
            <v>39589</v>
          </cell>
          <cell r="I4827">
            <v>950136</v>
          </cell>
        </row>
        <row r="4828">
          <cell r="D4828" t="str">
            <v>AS Bogota Salud Mental-379</v>
          </cell>
          <cell r="E4828" t="str">
            <v>Suministro y aplicación  de sellante elástico de poliuretano de alta resistencia química para juntas de dilatación tipo Sikaflex pro 3 WF de SIKA o equivalente de igual calidad o superior</v>
          </cell>
          <cell r="F4828" t="str">
            <v>ml</v>
          </cell>
          <cell r="G4828">
            <v>220</v>
          </cell>
          <cell r="H4828">
            <v>5536</v>
          </cell>
          <cell r="I4828">
            <v>1217920</v>
          </cell>
        </row>
        <row r="4829">
          <cell r="D4829" t="str">
            <v>IG Manizales RM-183</v>
          </cell>
          <cell r="E4829" t="str">
            <v>Suministro y ejecución de Cielo raso en sistema drywall con láminas de yeso acabado liso de 3/8", construido con ángulo galvanizado, cal.26  perimetral, omegas y viguetas galvanizadas, roladas en cal.26, soportado con ángulo galvanizado cal.26, estructura anclada al techo con chazo de expansión o con tiros, con tratamiento de juntas, tratamiento de juntas con cinta de papel, masillado, lijado y pintado una (1) capa con vinilo tipo 2</v>
          </cell>
          <cell r="F4829" t="str">
            <v>m2</v>
          </cell>
          <cell r="G4829">
            <v>200</v>
          </cell>
          <cell r="H4829">
            <v>4939</v>
          </cell>
          <cell r="I4829">
            <v>6200000</v>
          </cell>
        </row>
        <row r="4830">
          <cell r="D4830" t="str">
            <v>IG Chaparral-82</v>
          </cell>
          <cell r="E4830" t="str">
            <v>Suministro y ejecución de Cielo raso en sistema drywall con láminas de yeso acabado liso de 3/8",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0" t="str">
            <v>m2</v>
          </cell>
          <cell r="G4830">
            <v>65</v>
          </cell>
          <cell r="H4830">
            <v>31000</v>
          </cell>
          <cell r="I4830">
            <v>2015000</v>
          </cell>
        </row>
        <row r="4831">
          <cell r="D4831" t="str">
            <v>AS Acacias-65</v>
          </cell>
          <cell r="E4831" t="str">
            <v>Suministro y ejecución de Cielo raso en sistema drywall con láminas de yeso acabado liso de 3/8",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1" t="str">
            <v>m2</v>
          </cell>
          <cell r="G4831">
            <v>560</v>
          </cell>
          <cell r="H4831">
            <v>31000</v>
          </cell>
          <cell r="I4831">
            <v>17360000</v>
          </cell>
        </row>
        <row r="4832">
          <cell r="D4832" t="str">
            <v>AS Bucaramanga-93</v>
          </cell>
          <cell r="E4832" t="str">
            <v>Suministro y ejecución de Cielo raso en sistema drywall con láminas de yeso acabado liso de 3/8",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2" t="str">
            <v>m2</v>
          </cell>
          <cell r="G4832">
            <v>400</v>
          </cell>
          <cell r="H4832">
            <v>31000</v>
          </cell>
          <cell r="I4832">
            <v>12400000</v>
          </cell>
        </row>
        <row r="4833">
          <cell r="D4833" t="str">
            <v>AS Tumaco-84</v>
          </cell>
          <cell r="E4833" t="str">
            <v>Suministro y ejecución de Cielo raso en sistema drywall con láminas de yeso acabado liso de 3/8",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3" t="str">
            <v>m2</v>
          </cell>
          <cell r="G4833">
            <v>375</v>
          </cell>
          <cell r="H4833">
            <v>31000</v>
          </cell>
          <cell r="I4833">
            <v>11625000</v>
          </cell>
        </row>
        <row r="4834">
          <cell r="D4834" t="str">
            <v>AS Apartado-76</v>
          </cell>
          <cell r="E4834" t="str">
            <v>Suministro y ejecución de Cielo raso en sistema drywall con láminas de yeso acabado liso de 3/8",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4" t="str">
            <v>m2</v>
          </cell>
          <cell r="G4834">
            <v>560</v>
          </cell>
          <cell r="H4834">
            <v>31000</v>
          </cell>
          <cell r="I4834">
            <v>17360000</v>
          </cell>
        </row>
        <row r="4835">
          <cell r="D4835" t="str">
            <v>AS Barranquilla-124</v>
          </cell>
          <cell r="E4835"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5" t="str">
            <v>m2</v>
          </cell>
          <cell r="G4835">
            <v>245</v>
          </cell>
          <cell r="H4835">
            <v>34024</v>
          </cell>
          <cell r="I4835">
            <v>8335880</v>
          </cell>
        </row>
        <row r="4836">
          <cell r="D4836" t="str">
            <v>AS Cartagena-94</v>
          </cell>
          <cell r="E4836"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36" t="str">
            <v>m2</v>
          </cell>
          <cell r="G4836">
            <v>503.67</v>
          </cell>
          <cell r="H4836">
            <v>34024</v>
          </cell>
          <cell r="I4836">
            <v>17136868.079999998</v>
          </cell>
        </row>
        <row r="4837">
          <cell r="D4837" t="str">
            <v>AS Acacias-510</v>
          </cell>
          <cell r="E4837"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al techo con chazo de expansión o con tiros, con tratamiento de juntas, tratamiento de juntas con cinta de papel, masillado, lijado y pintado una (1) capa con vinilo tipo 2</v>
          </cell>
          <cell r="F4837" t="str">
            <v>m2</v>
          </cell>
          <cell r="G4837">
            <v>165</v>
          </cell>
          <cell r="H4837">
            <v>34024</v>
          </cell>
          <cell r="I4837">
            <v>5613960</v>
          </cell>
        </row>
        <row r="4838">
          <cell r="D4838" t="str">
            <v>AS Acacias-649</v>
          </cell>
          <cell r="E4838"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al techo con chazo de expansión o con tiros, con tratamiento de juntas, tratamiento de juntas con cinta de papel, masillado, lijado y pintado una (1) capa con vinilo tipo 2</v>
          </cell>
          <cell r="F4838" t="str">
            <v>m2</v>
          </cell>
          <cell r="G4838">
            <v>85</v>
          </cell>
          <cell r="H4838">
            <v>34024</v>
          </cell>
          <cell r="I4838">
            <v>2892040</v>
          </cell>
        </row>
        <row r="4839">
          <cell r="D4839" t="str">
            <v>AS Acacias-776</v>
          </cell>
          <cell r="E4839"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al techo con chazo de expansión o con tiros, con tratamiento de juntas, tratamiento de juntas con cinta de papel, masillado, lijado y pintado una (1) capa con vinilo tipo 2</v>
          </cell>
          <cell r="F4839" t="str">
            <v>m2</v>
          </cell>
          <cell r="G4839">
            <v>45</v>
          </cell>
          <cell r="H4839">
            <v>34024</v>
          </cell>
          <cell r="I4839">
            <v>1531080</v>
          </cell>
        </row>
        <row r="4840">
          <cell r="D4840" t="str">
            <v>AS Acacias-837</v>
          </cell>
          <cell r="E4840"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al techo con chazo de expansión o con tiros, con tratamiento de juntas, tratamiento de juntas con cinta de papel, masillado, lijado y pintado una (1) capa con vinilo tipo 2</v>
          </cell>
          <cell r="F4840" t="str">
            <v>m2</v>
          </cell>
          <cell r="G4840">
            <v>45</v>
          </cell>
          <cell r="H4840">
            <v>34024</v>
          </cell>
          <cell r="I4840">
            <v>1531080</v>
          </cell>
        </row>
        <row r="4841">
          <cell r="D4841" t="str">
            <v>AS Sincelejo-67</v>
          </cell>
          <cell r="E4841"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41" t="str">
            <v>m2</v>
          </cell>
          <cell r="G4841">
            <v>211</v>
          </cell>
          <cell r="H4841">
            <v>34024</v>
          </cell>
          <cell r="I4841">
            <v>7179064</v>
          </cell>
        </row>
        <row r="4842">
          <cell r="D4842" t="str">
            <v>AS Bogota Buen Pastor-254</v>
          </cell>
          <cell r="E4842" t="str">
            <v>Suministro y ejecución de Cielo raso en sistema drywall con láminas de yeso resistente a la humedad e.=1/2" tipo Superplaca RH de GYPLAC o equivalente de igual calidad o superior, dando acabado liso, construido con ángulo galvanizado, cal.26  perimetral, omegas y viguetas galvanizadas, roladas en cal.26, soportado con ángulo galvanizado cal.26, estructura anclada muros y estructura con chazo de expansión o con tiros. Incluye tornillería, tratamiento de juntas con cinta de malla, esquineros con cinta filo metálico, masillado lijado y pintado una (1) capa con vinilo tipo 2</v>
          </cell>
          <cell r="F4842" t="str">
            <v>m2</v>
          </cell>
          <cell r="G4842">
            <v>85</v>
          </cell>
          <cell r="H4842">
            <v>34024</v>
          </cell>
          <cell r="I4842">
            <v>2892040</v>
          </cell>
        </row>
        <row r="4843">
          <cell r="D4843" t="str">
            <v>IG Itagui-107</v>
          </cell>
          <cell r="E4843"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3" t="str">
            <v>m2</v>
          </cell>
          <cell r="G4843">
            <v>241</v>
          </cell>
          <cell r="H4843">
            <v>47500</v>
          </cell>
          <cell r="I4843">
            <v>11447500</v>
          </cell>
        </row>
        <row r="4844">
          <cell r="D4844" t="str">
            <v>IG Cartagena-108</v>
          </cell>
          <cell r="E4844"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4" t="str">
            <v>m2</v>
          </cell>
          <cell r="G4844">
            <v>1400</v>
          </cell>
          <cell r="H4844">
            <v>47500</v>
          </cell>
          <cell r="I4844">
            <v>66500000</v>
          </cell>
        </row>
        <row r="4845">
          <cell r="D4845" t="str">
            <v>IG Tumaco-145</v>
          </cell>
          <cell r="E4845"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5" t="str">
            <v>m2</v>
          </cell>
          <cell r="G4845">
            <v>25</v>
          </cell>
          <cell r="H4845">
            <v>47500</v>
          </cell>
          <cell r="I4845">
            <v>1187500</v>
          </cell>
        </row>
        <row r="4846">
          <cell r="D4846" t="str">
            <v>IG Aguachica-117</v>
          </cell>
          <cell r="E4846"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6" t="str">
            <v>m2</v>
          </cell>
          <cell r="G4846">
            <v>60</v>
          </cell>
          <cell r="H4846">
            <v>47500</v>
          </cell>
          <cell r="I4846">
            <v>2850000</v>
          </cell>
        </row>
        <row r="4847">
          <cell r="D4847" t="str">
            <v xml:space="preserve"> AS Medellin Bellavista-145</v>
          </cell>
          <cell r="E4847"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7" t="str">
            <v>m2</v>
          </cell>
          <cell r="G4847">
            <v>1568</v>
          </cell>
          <cell r="H4847">
            <v>47500</v>
          </cell>
          <cell r="I4847">
            <v>74480000</v>
          </cell>
        </row>
        <row r="4848">
          <cell r="D4848" t="str">
            <v>AS Medellin Pedregal-97</v>
          </cell>
          <cell r="E4848" t="str">
            <v>Suministro y ejecución de Cielo raso en sistema drywall con láminas en fibrocemento e.=6 mm, construido con ángulos galvanizados cal.26, omegas y viguetas galvanizadas cal.26, estructura anclada al techo con chazo de expansión o con tiros, con tratamiento de juntas, tratamiento de juntas con cinta de papel, masillado, lijado y pintado una (1) capa con vinilo tipo 2</v>
          </cell>
          <cell r="F4848" t="str">
            <v>m2</v>
          </cell>
          <cell r="G4848">
            <v>540.41380000000004</v>
          </cell>
          <cell r="H4848">
            <v>47500</v>
          </cell>
          <cell r="I4848">
            <v>25669655.5</v>
          </cell>
        </row>
        <row r="4849">
          <cell r="D4849" t="str">
            <v>AS Itagui-139</v>
          </cell>
          <cell r="E4849"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49" t="str">
            <v>m2</v>
          </cell>
          <cell r="G4849">
            <v>83</v>
          </cell>
          <cell r="H4849">
            <v>47500</v>
          </cell>
          <cell r="I4849">
            <v>3942500</v>
          </cell>
        </row>
        <row r="4850">
          <cell r="D4850" t="str">
            <v>AS Puerto Triunfo-118</v>
          </cell>
          <cell r="E4850"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50" t="str">
            <v>m2</v>
          </cell>
          <cell r="G4850">
            <v>140</v>
          </cell>
          <cell r="H4850">
            <v>47500</v>
          </cell>
          <cell r="I4850">
            <v>6650000</v>
          </cell>
        </row>
        <row r="4851">
          <cell r="D4851" t="str">
            <v>AS Cucuta - Todos-58</v>
          </cell>
          <cell r="E4851"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51" t="str">
            <v>m2</v>
          </cell>
          <cell r="G4851">
            <v>346.33</v>
          </cell>
          <cell r="H4851">
            <v>47500</v>
          </cell>
          <cell r="I4851">
            <v>16450675</v>
          </cell>
        </row>
        <row r="4852">
          <cell r="D4852" t="str">
            <v>AS Bogota Salud Mental-166</v>
          </cell>
          <cell r="E4852"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52" t="str">
            <v>m2</v>
          </cell>
          <cell r="G4852">
            <v>90</v>
          </cell>
          <cell r="H4852">
            <v>47500</v>
          </cell>
          <cell r="I4852">
            <v>4275000</v>
          </cell>
        </row>
        <row r="4853">
          <cell r="D4853" t="str">
            <v>AS Bogota Picota-50</v>
          </cell>
          <cell r="E4853"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53" t="str">
            <v>m2</v>
          </cell>
          <cell r="G4853">
            <v>485.32</v>
          </cell>
          <cell r="H4853">
            <v>47500</v>
          </cell>
          <cell r="I4853">
            <v>23052700</v>
          </cell>
        </row>
        <row r="4854">
          <cell r="D4854" t="str">
            <v>AS Bogota Picota-203</v>
          </cell>
          <cell r="E4854" t="str">
            <v>Suministro y ejecución de Cielo raso en sistema drywall con láminas en fibrocemento e.=6 mm, construido con ángulos galvanizados cal.26, omegas y viguetas galvanizadas cal.26, estructura anclada muros y estructura con chazo de expansión o con tiros. Incluye tornillería, tratamiento de juntas con cinta de malla, esquineros con cinta filo metálico, masillado lijado y pintado una (1) capa con vinilo tipo 2</v>
          </cell>
          <cell r="F4854" t="str">
            <v>m2</v>
          </cell>
          <cell r="G4854">
            <v>143.52000000000001</v>
          </cell>
          <cell r="H4854">
            <v>47500</v>
          </cell>
          <cell r="I4854">
            <v>6817200</v>
          </cell>
        </row>
        <row r="4855">
          <cell r="D4855" t="str">
            <v>AS Acacias-62</v>
          </cell>
          <cell r="E4855" t="str">
            <v>Suministro y ejecución de Divisiones en panelería liviana acabado dos (2) caras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55" t="str">
            <v>m2</v>
          </cell>
          <cell r="G4855">
            <v>25</v>
          </cell>
          <cell r="H4855">
            <v>48500</v>
          </cell>
          <cell r="I4855">
            <v>1212500</v>
          </cell>
        </row>
        <row r="4856">
          <cell r="D4856" t="str">
            <v>AS Tumaco-81</v>
          </cell>
          <cell r="E4856" t="str">
            <v>Suministro y ejecución de Divisiones en panelería liviana acabado dos (2) caras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56" t="str">
            <v>m2</v>
          </cell>
          <cell r="G4856">
            <v>17</v>
          </cell>
          <cell r="H4856">
            <v>48500</v>
          </cell>
          <cell r="I4856">
            <v>824500</v>
          </cell>
        </row>
        <row r="4857">
          <cell r="D4857" t="str">
            <v>AS Apartado-73</v>
          </cell>
          <cell r="E4857" t="str">
            <v>Suministro y ejecución de Divisiones en panelería liviana acabado dos (2) caras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57" t="str">
            <v>m2</v>
          </cell>
          <cell r="G4857">
            <v>25</v>
          </cell>
          <cell r="H4857">
            <v>48500</v>
          </cell>
          <cell r="I4857">
            <v>1212500</v>
          </cell>
        </row>
        <row r="4858">
          <cell r="D4858" t="str">
            <v>AS Acacias-61</v>
          </cell>
          <cell r="E4858" t="str">
            <v>Suministro y ejecución de Divisiones en panelería liviana acabado una (1) cara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58" t="str">
            <v>m2</v>
          </cell>
          <cell r="G4858">
            <v>15</v>
          </cell>
          <cell r="H4858">
            <v>30786</v>
          </cell>
          <cell r="I4858">
            <v>461790</v>
          </cell>
        </row>
        <row r="4859">
          <cell r="D4859" t="str">
            <v>AS Tumaco-80</v>
          </cell>
          <cell r="E4859" t="str">
            <v>Suministro y ejecución de Divisiones en panelería liviana acabado una (1) cara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59" t="str">
            <v>m2</v>
          </cell>
          <cell r="G4859">
            <v>10</v>
          </cell>
          <cell r="H4859">
            <v>30786</v>
          </cell>
          <cell r="I4859">
            <v>307860</v>
          </cell>
        </row>
        <row r="4860">
          <cell r="D4860" t="str">
            <v>AS Apartado-72</v>
          </cell>
          <cell r="E4860" t="str">
            <v>Suministro y ejecución de Divisiones en panelería liviana acabado una (1) cara fabricadas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60" t="str">
            <v>m2</v>
          </cell>
          <cell r="G4860">
            <v>15</v>
          </cell>
          <cell r="H4860">
            <v>30786</v>
          </cell>
          <cell r="I4860">
            <v>461790</v>
          </cell>
        </row>
        <row r="4861">
          <cell r="D4861" t="str">
            <v>AS Bogota Buen Pastor-161</v>
          </cell>
          <cell r="E4861" t="str">
            <v>Suministro y ejecución de Divisiones en panelería liviana acabado una (1) cara fabricadas en sistema drywall con láminas de fibrocemento e.=6mm, sin frescasa, perfilería galvanizada CR. base 9 cal.26, estructura anclada muros y estructura con chazo de expansión o con tiros. Incluye tapas laterales de terminación cuando se requiera, tornillería, tratamiento de juntas con cinta de malla, esquineros con cinta filo metálico, masillado lijado y pintado una (1) capa con vinilo tipo 2</v>
          </cell>
          <cell r="F4861" t="str">
            <v>m2</v>
          </cell>
          <cell r="G4861">
            <v>26</v>
          </cell>
          <cell r="H4861">
            <v>38463</v>
          </cell>
          <cell r="I4861">
            <v>1000038</v>
          </cell>
        </row>
        <row r="4862">
          <cell r="D4862" t="str">
            <v>IG Valledupar-169</v>
          </cell>
          <cell r="E4862" t="str">
            <v>Suministro y ejecución de Mocheta tres caras en sistema drywall con láminas en fibrocemento e.=6,0mm sin frescasa, cada cara con ancho &lt;=25,0cm, con perfilería galvanizada CR. base 9 cal.26, estructura anclada muros y estructura con chazo de expansión o con tiros. Incluye tornillería, tratamiento de juntas con cinta de malla, esquineros con cinta filo metálico, masillado lijado y pintado una (1) capa con vinilo tipo 2. El pago por m será medido en la altura de la mocheta.</v>
          </cell>
          <cell r="F4862" t="str">
            <v>ml</v>
          </cell>
          <cell r="G4862">
            <v>10</v>
          </cell>
          <cell r="H4862">
            <v>40948</v>
          </cell>
          <cell r="I4862">
            <v>409480</v>
          </cell>
        </row>
        <row r="4863">
          <cell r="D4863" t="str">
            <v>AS Medellin Pedregal-28</v>
          </cell>
          <cell r="E4863" t="str">
            <v>Suministro y ejecución de Muro dos caras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63" t="str">
            <v>m2</v>
          </cell>
          <cell r="G4863">
            <v>85</v>
          </cell>
          <cell r="H4863">
            <v>48500</v>
          </cell>
          <cell r="I4863">
            <v>4122500</v>
          </cell>
        </row>
        <row r="4864">
          <cell r="D4864" t="str">
            <v>AS Bucaramanga-91</v>
          </cell>
          <cell r="E4864" t="str">
            <v>Suministro y ejecución de Muro dos caras en sistema drywall con lámina de yeso e.=1/2", sin frescasa, con estructura galvanizada CR. cal.26 de a.=63mm, estructura anclada muros y estructura con chazo de expansión o con tiros. Incluye tornillería, tratamiento de juntas con cinta de malla, esquineros con cinta filo metálico, masillado lijado y pintado una (1) capa con vinilo tipo 2</v>
          </cell>
          <cell r="F4864" t="str">
            <v>m2</v>
          </cell>
          <cell r="G4864">
            <v>50</v>
          </cell>
          <cell r="H4864">
            <v>48500</v>
          </cell>
          <cell r="I4864">
            <v>2425000</v>
          </cell>
        </row>
        <row r="4865">
          <cell r="D4865" t="str">
            <v>AS Apartado-47</v>
          </cell>
          <cell r="E4865" t="str">
            <v>Suministro, fabricación y montaje de estructura en perfileria tubular en acero sobre cielo raso, dimensiones 2"x1 1/16", formado reticula simetrica, espaciada entre ejes 30 cms. Incluye andamiaje operaciones y elementos necesarios para trabajo en altura, perfilería, pernos de anclaje, tornillería, soldadura, anticorrosivo, pintura de acabado mezcla especial fabricada y aplicada en taller, relacionados y complementarios (a todo costo). ). Perfilería según diseño. El precio por kg YA incluye la injerencia de soldaduras y tornillería, por lo que NO deben contemplarse como kg adicional en la sumatoria. Diseño reticular en perfil estructural rectangular, distanciados en ambos sentidos a 30cm entre ejes. Sobre circulaciones centrales.</v>
          </cell>
          <cell r="F4865" t="str">
            <v>kg</v>
          </cell>
          <cell r="G4865">
            <v>4267</v>
          </cell>
          <cell r="H4865">
            <v>7500</v>
          </cell>
          <cell r="I4865">
            <v>32002500</v>
          </cell>
        </row>
        <row r="4866">
          <cell r="D4866" t="str">
            <v>AS Tumaco-55</v>
          </cell>
          <cell r="E4866" t="str">
            <v>Suministro, fabricación y montaje de estructura en perfileria tubular en acero tipo COLMENA sobre cielo raso, dimensiones 2"x1", formado reticula simetrica, espaciada entre ejes 30 cms. Incluye andamiaje operaciones y elementos necesarios para trabajo en altura, perfilería, pernos de anclaje, tornillería, soldadura, anticorrosivo, pintura de acabado mezcla especial fabricada y aplicada en taller, relacionados y complementarios (a todo costo). Sobre circulaciones centrales.</v>
          </cell>
          <cell r="F4866" t="str">
            <v>kg</v>
          </cell>
          <cell r="G4866">
            <v>207</v>
          </cell>
          <cell r="H4866">
            <v>7500</v>
          </cell>
          <cell r="I4866">
            <v>1449000</v>
          </cell>
        </row>
        <row r="4867">
          <cell r="D4867" t="str">
            <v xml:space="preserve"> AS Medellin Bellavista-211</v>
          </cell>
          <cell r="E4867" t="str">
            <v>Suministro, fabricación y montaje de estructura metálica para Ascensor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Perfil estructural PT150x150x6 y PT 4"*2"*3m, anclado al piso con platina de acero de 20x35cm e.=1/4"</v>
          </cell>
          <cell r="F4867" t="str">
            <v>kg</v>
          </cell>
          <cell r="G4867">
            <v>146.55000000000001</v>
          </cell>
          <cell r="H4867">
            <v>7500</v>
          </cell>
          <cell r="I4867">
            <v>1172400</v>
          </cell>
        </row>
        <row r="4868">
          <cell r="D4868" t="str">
            <v>AS Bogota Salud Mental-121</v>
          </cell>
          <cell r="E4868" t="str">
            <v>Suministro, fabricación y montaje de estructura metálica para Columnas.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El precio por kg YA incluye la injerencia de soldaduras y tornillería, por lo que NO deben contemplarse como kg adicional en la sumatoria</v>
          </cell>
          <cell r="F4868" t="str">
            <v>kg</v>
          </cell>
          <cell r="G4868">
            <v>600</v>
          </cell>
          <cell r="H4868">
            <v>7500</v>
          </cell>
          <cell r="I4868">
            <v>4200000</v>
          </cell>
        </row>
        <row r="4869">
          <cell r="D4869" t="str">
            <v>IG Valledupar-164</v>
          </cell>
          <cell r="E4869" t="str">
            <v>Suministro, fabricación y montaje de estructura metálica para Cubierta y complementarios en perfil tubular norma ASTM A-500 grado C, con fy=3500kg/cm2, de 10*5*0.25 cm.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El precio por kg YA incluye la injerencia de soldaduras y tornillería, por lo que NO deben contemplarse como kg adicional en la sumatoria.</v>
          </cell>
          <cell r="F4869" t="str">
            <v>KG</v>
          </cell>
          <cell r="G4869">
            <v>300</v>
          </cell>
          <cell r="H4869">
            <v>7500</v>
          </cell>
          <cell r="I4869">
            <v>2100000</v>
          </cell>
        </row>
        <row r="4870">
          <cell r="D4870" t="str">
            <v>IG Manizales RM-327</v>
          </cell>
          <cell r="E4870"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0" t="str">
            <v>kg</v>
          </cell>
          <cell r="G4870">
            <v>600</v>
          </cell>
          <cell r="H4870">
            <v>0</v>
          </cell>
          <cell r="I4870">
            <v>4500000</v>
          </cell>
        </row>
        <row r="4871">
          <cell r="D4871" t="str">
            <v>AS Cartagena-71</v>
          </cell>
          <cell r="E4871"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1" t="str">
            <v>kg</v>
          </cell>
          <cell r="G4871">
            <v>155</v>
          </cell>
          <cell r="H4871">
            <v>7500</v>
          </cell>
          <cell r="I4871">
            <v>1085000</v>
          </cell>
        </row>
        <row r="4872">
          <cell r="D4872" t="str">
            <v>AS Sincelejo-51</v>
          </cell>
          <cell r="E4872"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2" t="str">
            <v>kg</v>
          </cell>
          <cell r="G4872">
            <v>3160</v>
          </cell>
          <cell r="H4872">
            <v>7500</v>
          </cell>
          <cell r="I4872">
            <v>22120000</v>
          </cell>
        </row>
        <row r="4873">
          <cell r="D4873" t="str">
            <v>IG Medellin Pedregal-147</v>
          </cell>
          <cell r="E4873"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3" t="str">
            <v>kg</v>
          </cell>
          <cell r="G4873">
            <v>220</v>
          </cell>
          <cell r="H4873">
            <v>7500</v>
          </cell>
          <cell r="I4873">
            <v>1650000</v>
          </cell>
        </row>
        <row r="4874">
          <cell r="D4874" t="str">
            <v>IG Itagui-135</v>
          </cell>
          <cell r="E4874"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4" t="str">
            <v>kg</v>
          </cell>
          <cell r="G4874">
            <v>210.21</v>
          </cell>
          <cell r="H4874">
            <v>7500</v>
          </cell>
          <cell r="I4874">
            <v>1576575</v>
          </cell>
        </row>
        <row r="4875">
          <cell r="D4875" t="str">
            <v>IG Monteria-112</v>
          </cell>
          <cell r="E4875"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5" t="str">
            <v>kg</v>
          </cell>
          <cell r="G4875">
            <v>532</v>
          </cell>
          <cell r="H4875">
            <v>7500</v>
          </cell>
          <cell r="I4875">
            <v>3990000</v>
          </cell>
        </row>
        <row r="4876">
          <cell r="D4876" t="str">
            <v>IG Tumaco-150</v>
          </cell>
          <cell r="E4876"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6" t="str">
            <v>kg</v>
          </cell>
          <cell r="G4876">
            <v>830</v>
          </cell>
          <cell r="H4876">
            <v>7500</v>
          </cell>
          <cell r="I4876">
            <v>6225000</v>
          </cell>
        </row>
        <row r="4877">
          <cell r="D4877" t="str">
            <v xml:space="preserve"> AS Medellin Bellavista-150</v>
          </cell>
          <cell r="E4877"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7" t="str">
            <v>kg</v>
          </cell>
          <cell r="G4877">
            <v>1085.0451</v>
          </cell>
          <cell r="H4877">
            <v>7500</v>
          </cell>
          <cell r="I4877">
            <v>8137838.25</v>
          </cell>
        </row>
        <row r="4878">
          <cell r="D4878" t="str">
            <v>AS Itagui-144</v>
          </cell>
          <cell r="E4878"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8" t="str">
            <v>kg</v>
          </cell>
          <cell r="G4878">
            <v>155</v>
          </cell>
          <cell r="H4878">
            <v>7500</v>
          </cell>
          <cell r="I4878">
            <v>1162500</v>
          </cell>
        </row>
        <row r="4879">
          <cell r="D4879" t="str">
            <v>AS Puerto Triunfo-123</v>
          </cell>
          <cell r="E4879"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79" t="str">
            <v>kg</v>
          </cell>
          <cell r="G4879">
            <v>433.3</v>
          </cell>
          <cell r="H4879">
            <v>7500</v>
          </cell>
          <cell r="I4879">
            <v>3249750</v>
          </cell>
        </row>
        <row r="4880">
          <cell r="D4880" t="str">
            <v>AS Medellin Pedregal-102</v>
          </cell>
          <cell r="E4880"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Para cubierta pérgola</v>
          </cell>
          <cell r="F4880" t="str">
            <v>kg</v>
          </cell>
          <cell r="G4880">
            <v>1345</v>
          </cell>
          <cell r="H4880">
            <v>7500</v>
          </cell>
          <cell r="I4880">
            <v>10087500</v>
          </cell>
        </row>
        <row r="4881">
          <cell r="D4881" t="str">
            <v>IG Corozal-118</v>
          </cell>
          <cell r="E4881"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Para cubierta pérgola</v>
          </cell>
          <cell r="F4881" t="str">
            <v>kg</v>
          </cell>
          <cell r="G4881">
            <v>4511.5</v>
          </cell>
          <cell r="H4881">
            <v>7500</v>
          </cell>
          <cell r="I4881">
            <v>36092000</v>
          </cell>
        </row>
        <row r="4882">
          <cell r="D4882" t="str">
            <v>AS Acacias-152</v>
          </cell>
          <cell r="E4882"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2" t="str">
            <v>kg</v>
          </cell>
          <cell r="G4882">
            <v>10850</v>
          </cell>
          <cell r="H4882">
            <v>7500</v>
          </cell>
          <cell r="I4882">
            <v>130200000</v>
          </cell>
        </row>
        <row r="4883">
          <cell r="D4883" t="str">
            <v>AS Tumaco-54</v>
          </cell>
          <cell r="E4883"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3" t="str">
            <v>kg</v>
          </cell>
          <cell r="G4883">
            <v>10431.7125</v>
          </cell>
          <cell r="H4883">
            <v>7500</v>
          </cell>
          <cell r="I4883">
            <v>125180550</v>
          </cell>
        </row>
        <row r="4884">
          <cell r="D4884" t="str">
            <v>AS Apartado-48</v>
          </cell>
          <cell r="E4884"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4" t="str">
            <v>kg</v>
          </cell>
          <cell r="G4884">
            <v>12226.5</v>
          </cell>
          <cell r="H4884">
            <v>7500</v>
          </cell>
          <cell r="I4884">
            <v>146718000</v>
          </cell>
        </row>
        <row r="4885">
          <cell r="D4885" t="str">
            <v>IG Bogota la Picota-60</v>
          </cell>
          <cell r="E4885"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El precio por kg YA incluye la injerencia de soldaduras y tornillería, por lo que NO deben contemplarse como kg adicional en la sumatoria</v>
          </cell>
          <cell r="F4885" t="str">
            <v>kg</v>
          </cell>
          <cell r="G4885">
            <v>19445.899000000001</v>
          </cell>
          <cell r="H4885">
            <v>7500</v>
          </cell>
          <cell r="I4885">
            <v>155567192</v>
          </cell>
        </row>
        <row r="4886">
          <cell r="D4886" t="str">
            <v>IG Manizales RM-82</v>
          </cell>
          <cell r="E4886"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6" t="str">
            <v>kg</v>
          </cell>
          <cell r="G4886">
            <v>1099.5129750000001</v>
          </cell>
          <cell r="H4886">
            <v>40411</v>
          </cell>
          <cell r="I4886">
            <v>8246347.3125000009</v>
          </cell>
        </row>
        <row r="4887">
          <cell r="D4887" t="str">
            <v>IG Manizales RM-249</v>
          </cell>
          <cell r="E4887"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7" t="str">
            <v>kg</v>
          </cell>
          <cell r="G4887">
            <v>420</v>
          </cell>
          <cell r="H4887">
            <v>40900</v>
          </cell>
          <cell r="I4887">
            <v>3150000</v>
          </cell>
        </row>
        <row r="4888">
          <cell r="D4888" t="str">
            <v>IG Manizales RM-145</v>
          </cell>
          <cell r="E4888" t="str">
            <v>Suministro, fabricación y montaje de estructura metálica para Cubierta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v>
          </cell>
          <cell r="F4888" t="str">
            <v>kg</v>
          </cell>
          <cell r="G4888">
            <v>925</v>
          </cell>
          <cell r="H4888">
            <v>64826</v>
          </cell>
          <cell r="I4888">
            <v>6937500</v>
          </cell>
        </row>
        <row r="4889">
          <cell r="D4889" t="str">
            <v>IG Bogota La Modelo-71</v>
          </cell>
          <cell r="E4889" t="str">
            <v>Suministro, fabricación y montaje de estructura metálica para Cubierta y complementarios. Incluye perfilería, pernos de anclaje, tornillería, soldadura, anticorrosivo, pintura de acabado mezcla especial fabricada y aplicada en taller, relacionados y complementarios (a todo costo). Perfilería según diseño</v>
          </cell>
          <cell r="F4889" t="str">
            <v>kg</v>
          </cell>
          <cell r="G4889">
            <v>56.776000000000003</v>
          </cell>
          <cell r="H4889">
            <v>7500</v>
          </cell>
          <cell r="I4889">
            <v>425820</v>
          </cell>
        </row>
        <row r="4890">
          <cell r="D4890" t="str">
            <v>IG Cartagena-112</v>
          </cell>
          <cell r="E4890" t="str">
            <v>Suministro, fabricación y montaje de estructura metálica para Cubierta y complementarios. Incluye perfilería, pernos de anclaje, tornillería, soldadura, anticorrosivo, pintura de acabado mezcla especial fabricada y aplicada en taller, relacionados y complementarios (a todo costo). Perfilería según diseño</v>
          </cell>
          <cell r="F4890" t="str">
            <v>kg</v>
          </cell>
          <cell r="G4890">
            <v>1400</v>
          </cell>
          <cell r="H4890">
            <v>7500</v>
          </cell>
          <cell r="I4890">
            <v>10500000</v>
          </cell>
        </row>
        <row r="4891">
          <cell r="D4891" t="str">
            <v>IG Aguachica-122</v>
          </cell>
          <cell r="E4891" t="str">
            <v>Suministro, fabricación y montaje de estructura metálica para Cubierta y complementarios. Incluye perfilería, pernos de anclaje, tornillería, soldadura, anticorrosivo, pintura de acabado mezcla especial fabricada y aplicada en taller, relacionados y complementarios (a todo costo). Perfilería según diseño</v>
          </cell>
          <cell r="F4891" t="str">
            <v>kg</v>
          </cell>
          <cell r="G4891">
            <v>600</v>
          </cell>
          <cell r="H4891">
            <v>7500</v>
          </cell>
          <cell r="I4891">
            <v>4500000</v>
          </cell>
        </row>
        <row r="4892">
          <cell r="D4892" t="str">
            <v>IG Tunja-51</v>
          </cell>
          <cell r="E4892" t="str">
            <v>Suministro, fabricación y montaje de estructura metálica para Cubierta y complementarios. Incluye perfilería, pernos de anclaje, tornillería, soldadura, anticorrosivo, pintura de acabado mezcla especial fabricada y aplicada en taller, relacionados y complementarios (a todo costo). Perfilería según diseño</v>
          </cell>
          <cell r="F4892" t="str">
            <v>kg</v>
          </cell>
          <cell r="G4892">
            <v>165</v>
          </cell>
          <cell r="H4892">
            <v>7500</v>
          </cell>
          <cell r="I4892">
            <v>1237500</v>
          </cell>
        </row>
        <row r="4893">
          <cell r="D4893" t="str">
            <v>AS Bogota Salud Mental-125</v>
          </cell>
          <cell r="E4893" t="str">
            <v>Suministro, fabricación y montaje de estructura metálica para Escalera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El precio por kg YA incluye la injerencia de soldaduras y tornillería, por lo que NO deben contemplarse como kg adicional en la sumatoria</v>
          </cell>
          <cell r="F4893" t="str">
            <v>kg</v>
          </cell>
          <cell r="G4893">
            <v>2100</v>
          </cell>
          <cell r="H4893">
            <v>7500</v>
          </cell>
          <cell r="I4893">
            <v>16800000</v>
          </cell>
        </row>
        <row r="4894">
          <cell r="D4894" t="str">
            <v>IG Medellin Pedregal-131</v>
          </cell>
          <cell r="E4894" t="str">
            <v>Suministro, fabricación y montaje de estructura metálica para Rampa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Superficie en lámina alfajor L=6.00m pendiente max 15%. Perfil PHR C 220 x 80</v>
          </cell>
          <cell r="F4894" t="str">
            <v>kg</v>
          </cell>
          <cell r="G4894">
            <v>707.5</v>
          </cell>
          <cell r="H4894">
            <v>7500</v>
          </cell>
          <cell r="I4894">
            <v>4952500</v>
          </cell>
        </row>
        <row r="4895">
          <cell r="D4895" t="str">
            <v>IG Bogota la Picota-74</v>
          </cell>
          <cell r="E4895" t="str">
            <v>Suministro, fabricación y montaje de estructura metálica para Rampa y complementarios.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Superficie en lámina alfajor L=10.00m pendiente max 15%. Perfil PHR C 220 x 80</v>
          </cell>
          <cell r="F4895" t="str">
            <v>kg</v>
          </cell>
          <cell r="G4895">
            <v>1200</v>
          </cell>
          <cell r="H4895">
            <v>7500</v>
          </cell>
          <cell r="I4895">
            <v>8400000</v>
          </cell>
        </row>
        <row r="4896">
          <cell r="D4896" t="str">
            <v>AS Bogota Salud Mental-123</v>
          </cell>
          <cell r="E4896" t="str">
            <v>Suministro, fabricación y montaje de estructura metálica para Vigas. Incluye andamiaje operaciones y elementos necesarios para trabajo en altura, perfilería, pernos de anclaje, tornillería, soldadura, anticorrosivo, pintura de acabado mezcla especial fabricada y aplicada en taller, relacionados y complementarios (a todo costo). Perfilería según diseño. El precio por kg YA incluye la injerencia de soldaduras y tornillería, por lo que NO deben contemplarse como kg adicional en la sumatoria</v>
          </cell>
          <cell r="F4896" t="str">
            <v>kg</v>
          </cell>
          <cell r="G4896">
            <v>1600</v>
          </cell>
          <cell r="H4896">
            <v>7500</v>
          </cell>
          <cell r="I4896">
            <v>11200000</v>
          </cell>
        </row>
        <row r="4897">
          <cell r="D4897" t="str">
            <v>AS Bucaramanga-245</v>
          </cell>
          <cell r="E4897" t="str">
            <v>SUMINISTRO, INSTALACION , LAMINA PARA CONFORMACION DE DUCTOS DE VENTILACION, CALBRE 24, INCLUYE ACOPLES, DERIVACIONES, SOPORTERIA, Y DEMAS ACCESORIOS.</v>
          </cell>
          <cell r="F4897" t="str">
            <v>m2</v>
          </cell>
          <cell r="G4897">
            <v>42</v>
          </cell>
          <cell r="H4897">
            <v>77690.48</v>
          </cell>
          <cell r="I4897">
            <v>3263000</v>
          </cell>
        </row>
        <row r="4898">
          <cell r="D4898" t="str">
            <v>AS Acacias-247</v>
          </cell>
          <cell r="E4898" t="str">
            <v>SUMINISTRO, INSTALACION , LAMINA PARA CONFORMACION DE DUCTOS DE VENTILACION, CALIBRE 24, INCLUYE ACOPLES, DERIVACIONES, SOPORTERIA, Y DEMAS ACCESORIOS.</v>
          </cell>
          <cell r="F4898" t="str">
            <v>m2</v>
          </cell>
          <cell r="G4898">
            <v>72</v>
          </cell>
          <cell r="H4898">
            <v>72300</v>
          </cell>
          <cell r="I4898">
            <v>5205600</v>
          </cell>
        </row>
        <row r="4899">
          <cell r="D4899" t="str">
            <v>AS Tumaco-295</v>
          </cell>
          <cell r="E4899" t="str">
            <v>Suministro, instalacion , lamina para conformacion de ductos de ventilacion, calibre 24, incluye acoples, derivaciones, soporteria, y demas accesorios.</v>
          </cell>
          <cell r="F4899" t="str">
            <v>m2</v>
          </cell>
          <cell r="G4899">
            <v>72</v>
          </cell>
          <cell r="H4899">
            <v>72300</v>
          </cell>
          <cell r="I4899">
            <v>5205600</v>
          </cell>
        </row>
        <row r="4900">
          <cell r="D4900" t="str">
            <v>AS Apartado-283</v>
          </cell>
          <cell r="E4900" t="str">
            <v>suministro, instalacion , lamina para conformacion de ductos de ventilacion, calibre 24, incluye acoples, derivaciones, soporteria, y demas accesorios.</v>
          </cell>
          <cell r="F4900" t="str">
            <v>m2</v>
          </cell>
          <cell r="G4900">
            <v>72</v>
          </cell>
          <cell r="H4900">
            <v>72300</v>
          </cell>
          <cell r="I4900">
            <v>5205600</v>
          </cell>
        </row>
        <row r="4901">
          <cell r="D4901" t="str">
            <v>IG Bogota La Modelo-206</v>
          </cell>
          <cell r="E4901"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1" t="str">
            <v>UN</v>
          </cell>
          <cell r="G4901">
            <v>2</v>
          </cell>
          <cell r="H4901">
            <v>4525987</v>
          </cell>
          <cell r="I4901">
            <v>9051974</v>
          </cell>
        </row>
        <row r="4902">
          <cell r="D4902" t="str">
            <v>IG Tumaco-191</v>
          </cell>
          <cell r="E4902"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2" t="str">
            <v>UN</v>
          </cell>
          <cell r="G4902">
            <v>2</v>
          </cell>
          <cell r="H4902">
            <v>4525987</v>
          </cell>
          <cell r="I4902">
            <v>9051974</v>
          </cell>
        </row>
        <row r="4903">
          <cell r="D4903" t="str">
            <v>IG Corozal-145</v>
          </cell>
          <cell r="E4903"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3" t="str">
            <v>UN</v>
          </cell>
          <cell r="G4903">
            <v>1</v>
          </cell>
          <cell r="H4903">
            <v>4525987</v>
          </cell>
          <cell r="I4903">
            <v>4525987</v>
          </cell>
        </row>
        <row r="4904">
          <cell r="D4904" t="str">
            <v>IG Chaparral-132</v>
          </cell>
          <cell r="E4904"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4" t="str">
            <v>UN</v>
          </cell>
          <cell r="G4904">
            <v>1</v>
          </cell>
          <cell r="H4904">
            <v>4525987</v>
          </cell>
          <cell r="I4904">
            <v>4525987</v>
          </cell>
        </row>
        <row r="4905">
          <cell r="D4905" t="str">
            <v>AS Acacias-87</v>
          </cell>
          <cell r="E4905"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5" t="str">
            <v>UN</v>
          </cell>
          <cell r="G4905">
            <v>1</v>
          </cell>
          <cell r="H4905">
            <v>4525987</v>
          </cell>
          <cell r="I4905">
            <v>4525987</v>
          </cell>
        </row>
        <row r="4906">
          <cell r="D4906" t="str">
            <v>AS Bucaramanga-187</v>
          </cell>
          <cell r="E4906"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6" t="str">
            <v>UN</v>
          </cell>
          <cell r="G4906">
            <v>1</v>
          </cell>
          <cell r="H4906">
            <v>4525987</v>
          </cell>
          <cell r="I4906">
            <v>4525987</v>
          </cell>
        </row>
        <row r="4907">
          <cell r="D4907" t="str">
            <v>AS Bogota Salud Mental-224</v>
          </cell>
          <cell r="E4907"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7" t="str">
            <v>un</v>
          </cell>
          <cell r="G4907">
            <v>1</v>
          </cell>
          <cell r="H4907">
            <v>4525987</v>
          </cell>
          <cell r="I4907">
            <v>4525987</v>
          </cell>
        </row>
        <row r="4908">
          <cell r="D4908" t="str">
            <v>AS Bogota Picota-85</v>
          </cell>
          <cell r="E4908"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8" t="str">
            <v>UN</v>
          </cell>
          <cell r="G4908">
            <v>1</v>
          </cell>
          <cell r="H4908">
            <v>4525987</v>
          </cell>
          <cell r="I4908">
            <v>4525987</v>
          </cell>
        </row>
        <row r="4909">
          <cell r="D4909" t="str">
            <v>AS Tumaco-232</v>
          </cell>
          <cell r="E4909" t="str">
            <v>Suministro, instalacion y conexionado de Tablero de Distribucion Principal de 115kVA(380A) de medidas Aprox 0,80m x 0,80m x 0.40 en lamina Cold Rolled 16mm: Incluye barraje principal (3 barras), barraje neutro y barraje tierra, totalizador de principal, bandeja para 10 totalizadores de caja moldeada de acuerdo a las acometidas existentes: 2(80A); 2(50A); 4(40A) y 2(30A).</v>
          </cell>
          <cell r="F4909" t="str">
            <v>UN</v>
          </cell>
          <cell r="G4909">
            <v>1</v>
          </cell>
          <cell r="H4909">
            <v>4525987</v>
          </cell>
          <cell r="I4909">
            <v>4525987</v>
          </cell>
        </row>
        <row r="4910">
          <cell r="D4910" t="str">
            <v>IG Neiva-86</v>
          </cell>
          <cell r="E4910" t="str">
            <v>Suministro, instalacion y conexionado de Tablero de Distribucion Principal de 300kVA de medidas Aprox 1,80m x 1,0m x 0,40m en lamina Cold Rolled 16mm: Incluye barraje principal (3 barras), barraje neutro y barraje tierra, totalizador principal, bandeja para totalizadores de caja moldeada de acuerdo a las acometidas existentes (incluye suministro de totalizadores de caja moldeada): 1(200A); 1(150A); 8(100A); 3(80A) y 8(50A).</v>
          </cell>
          <cell r="F4910" t="str">
            <v>UN</v>
          </cell>
          <cell r="G4910">
            <v>1</v>
          </cell>
          <cell r="H4910">
            <v>15386635</v>
          </cell>
          <cell r="I4910">
            <v>15386635</v>
          </cell>
        </row>
        <row r="4911">
          <cell r="D4911" t="str">
            <v>IG Valledupar-187</v>
          </cell>
          <cell r="E4911" t="str">
            <v>Suministro, Instalacion y puesta en funcionamiento de Sistema de Presión de 25 HP para bombeo de agua potable, presión de trabajo =80/100 PSI, cabeza dinamica total = 56.3 mts, conformado por tres (3) Electrobombas cada una de 30 HP de Potencia. Incluye, Acesorios de Conexión y Maniobra, Tablero de Control y Mando Electrico Completo mantado sobre base en acero, Interconexiones electricas y cableado entre tablero de control motores y presostatos, Base metalica con sistema antivibratorio para ensamble del equipo de bombeo, Interconexiones hidraulicas en hierro galvanizado entre las bombas y sus accesorios, flauta general con brida, contrabrida, empaques y tornillos en la descarga, Tres Tanques Hidroacumuladores de alta presión de 500 lts cada uno, la totalidad de los accesorios y/o elementos necesarios para su montaje y correcta puesta en funcionamiento, y la realizacion de las pruebas hidraulicas, electricas y demas, que garanticen el adecuado y correcto funcionamietno del sistema de presion. El sistema debe contener y cumplir a cabalidad, con todos y cada uno de los elementos, equipos, accesorios, etc., que se señalan en las respectivas especificaciones tecnicas del mismo.</v>
          </cell>
          <cell r="F4911" t="str">
            <v>un</v>
          </cell>
          <cell r="G4911">
            <v>1</v>
          </cell>
          <cell r="H4911">
            <v>33000000</v>
          </cell>
          <cell r="I4911">
            <v>33000000</v>
          </cell>
        </row>
        <row r="4912">
          <cell r="D4912" t="str">
            <v>IG Valledupar-186</v>
          </cell>
          <cell r="E4912" t="str">
            <v>Suministro, Instalacion y puesta en funcionamiento de Sistema de Presión de 30 HP para bombeo de agua potable, presión de trabajo =80/100 PSI, cabeza dinamica total = 56.3 mts, conformado por tres (3) Electrobombas cada una de 25 HP de Potencia. Incluye, Acesorios de Conexión y Maniobra, Tablero de Control y Mando Electrico Completo mantado sobre base en acero, Interconexiones electricas y cableado entre tablero de control motores y presostatos, Base metalica con sistema antivibratorio para ensamble del equipo de bombeo, Interconexiones hidraulicas en hierro galvanizado entre las bombas y sus accesorios, flauta general con brida, contrabrida, empaques y tornillos en la descarga, Tres Tanques Hidroacumuladores de alta presión de 500 lts cada uno, la totalidad de los accesorios y/o elementos necesarios para su montaje y correcta puesta en funcionamiento, y la realizacion de las pruebas hidraulicas, electricas y demas, que garanticen el adecuado y correcto funcionamietno del sistema de presion. El sistema debe contener y cumplir a cabalidad, con todos y cada uno de los elementos, equipos, accesorios, etc., que se señalan en las respectivas especificaciones tecnicas del mismo.</v>
          </cell>
          <cell r="F4912" t="str">
            <v>un</v>
          </cell>
          <cell r="G4912">
            <v>1</v>
          </cell>
          <cell r="H4912">
            <v>37000000</v>
          </cell>
          <cell r="I4912">
            <v>37000000</v>
          </cell>
        </row>
        <row r="4913">
          <cell r="D4913" t="str">
            <v>AS Apartado-269</v>
          </cell>
          <cell r="E4913" t="str">
            <v>suministro, instalacion y puesta en funcionamiento de unidad interna evaporadora tipo ceiling cassette de cuatro vias, 220v;60hz , capacidad de enfriamiento 15400 btu/h ;ventilador tipo cross flow, filtro de aire malla resina lavable.</v>
          </cell>
          <cell r="F4913" t="str">
            <v>UN</v>
          </cell>
          <cell r="G4913">
            <v>2</v>
          </cell>
          <cell r="H4913">
            <v>1625320</v>
          </cell>
          <cell r="I4913">
            <v>3250640</v>
          </cell>
        </row>
        <row r="4914">
          <cell r="D4914" t="str">
            <v>AS Acacias-232</v>
          </cell>
          <cell r="E4914" t="str">
            <v>SUMINISTRO, INSTALACION Y PUESTA EN FUNCIONAMIENTO DE UNIDAD INTERNA EVAPORADORA TIPO CEILING CASSETTE DE CUATRO VIAS, 220V;60Hz , CAPACIDAD DE ENFRIAMIENTO 19100 BTU/h ;VENTILADOR TIPO CROSS FLOW, FILTRO DE AIRE MALLA RESINA LAVABLE.</v>
          </cell>
          <cell r="F4914" t="str">
            <v>UN</v>
          </cell>
          <cell r="G4914">
            <v>2</v>
          </cell>
          <cell r="H4914">
            <v>1674520</v>
          </cell>
          <cell r="I4914">
            <v>3349040</v>
          </cell>
        </row>
        <row r="4915">
          <cell r="D4915" t="str">
            <v>AS Apartado-270</v>
          </cell>
          <cell r="E4915" t="str">
            <v>suministro, instalacion y puesta en funcionamiento de unidad interna evaporadora tipo ceiling cassette de cuatro vias, 220v;60hz , capacidad de enfriamiento 19100 btu/h ;ventilador tipo cross flow, filtro de aire malla resina lavable.</v>
          </cell>
          <cell r="F4915" t="str">
            <v>UN</v>
          </cell>
          <cell r="G4915">
            <v>2</v>
          </cell>
          <cell r="H4915">
            <v>1674520</v>
          </cell>
          <cell r="I4915">
            <v>3349040</v>
          </cell>
        </row>
        <row r="4916">
          <cell r="D4916" t="str">
            <v>AS Acacias-234</v>
          </cell>
          <cell r="E4916" t="str">
            <v>SUMINISTRO, INSTALACION Y PUESTA EN FUNCIONAMIENTO DE UNIDAD INTERNA EVAPORADORA TIPO CEILING CASSETTE DE CUATRO VIAS, 220V;60Hz , CAPACIDAD DE ENFRIAMIENTO 24200 BTU/h ;VENTILADOR TIPO CROSS FLOW, FILTRO DE AIRE MALLA RESINA LAVABLE.</v>
          </cell>
          <cell r="F4916" t="str">
            <v>UN</v>
          </cell>
          <cell r="G4916">
            <v>2</v>
          </cell>
          <cell r="H4916">
            <v>3250300</v>
          </cell>
          <cell r="I4916">
            <v>6500600</v>
          </cell>
        </row>
        <row r="4917">
          <cell r="D4917" t="str">
            <v>AS Tumaco-283</v>
          </cell>
          <cell r="E4917" t="str">
            <v>Suministro, instalacion y puesta en funcionamiento de unidad interna evaporadora tipo ceiling cassette de cuatro vias, 220v;60hz , capacidad de enfriamiento 24200 btu/h ;ventilador tipo cross flow, filtro de aire malla resina lavable.</v>
          </cell>
          <cell r="F4917" t="str">
            <v>UN</v>
          </cell>
          <cell r="G4917">
            <v>1</v>
          </cell>
          <cell r="H4917">
            <v>3250300</v>
          </cell>
          <cell r="I4917">
            <v>3250300</v>
          </cell>
        </row>
        <row r="4918">
          <cell r="D4918" t="str">
            <v>AS Apartado-271</v>
          </cell>
          <cell r="E4918" t="str">
            <v>suministro, instalacion y puesta en funcionamiento de unidad interna evaporadora tipo ceiling cassette de cuatro vias, 220v;60hz , capacidad de enfriamiento 28000 btu/h ;ventilador tipo cross flow, filtro de aire malla resina lavable.</v>
          </cell>
          <cell r="F4918" t="str">
            <v>UN</v>
          </cell>
          <cell r="G4918">
            <v>2</v>
          </cell>
          <cell r="H4918">
            <v>2820609</v>
          </cell>
          <cell r="I4918">
            <v>5641218</v>
          </cell>
        </row>
        <row r="4919">
          <cell r="D4919" t="str">
            <v>AS Tumaco-284</v>
          </cell>
          <cell r="E4919" t="str">
            <v>suministro, instalacion y puesta en funcionamiento de unidad interna evaporadora tipo ceiling cassette de cuatro vias, 220v;60hz , capacidad de enfriamiento 28000 btu/h ;ventilador tipo cross flow, filtro de aire malla resina lavable.</v>
          </cell>
          <cell r="F4919" t="str">
            <v>UN</v>
          </cell>
          <cell r="G4919">
            <v>1</v>
          </cell>
          <cell r="H4919">
            <v>2820609</v>
          </cell>
          <cell r="I4919">
            <v>3545200</v>
          </cell>
        </row>
        <row r="4920">
          <cell r="D4920" t="str">
            <v>AS Acacias-235</v>
          </cell>
          <cell r="E4920" t="str">
            <v>SUMINISTRO, INSTALACION Y PUESTA EN FUNCIONAMIENTO DE UNIDAD INTERNA EVAPORADORA TIPO CEILING CASSETTE DE CUATRO VIAS, 220V;60Hz , CAPACIDAD DE ENFRIAMIENTO 36000 BTU/h ;VENTILADOR TIPO CROSS FLOW, FILTRO DE AIRE MALLA RESINA LAVABLE.</v>
          </cell>
          <cell r="F4920" t="str">
            <v>UN</v>
          </cell>
          <cell r="G4920">
            <v>1</v>
          </cell>
          <cell r="H4920">
            <v>4135200</v>
          </cell>
          <cell r="I4920">
            <v>4135200</v>
          </cell>
        </row>
        <row r="4921">
          <cell r="D4921" t="str">
            <v>AS Tumaco-280</v>
          </cell>
          <cell r="E4921" t="str">
            <v>Suministro, instalacion y puesta en funcionamiento de unidad interna evaporadora tipo wall mounted, 220v;60hz , capacidad de enfriamiento 12300 btu/h ;ventilador tipo cross flow, filtro de aire malla resina lavable.</v>
          </cell>
          <cell r="F4921" t="str">
            <v>UN</v>
          </cell>
          <cell r="G4921">
            <v>5</v>
          </cell>
          <cell r="H4921">
            <v>1023293</v>
          </cell>
          <cell r="I4921">
            <v>5116465</v>
          </cell>
        </row>
        <row r="4922">
          <cell r="D4922" t="str">
            <v>AS Apartado-266</v>
          </cell>
          <cell r="E4922" t="str">
            <v>suministro, instalacion y puesta en funcionamiento de unidad interna evaporadora tipo wall mounted, 220v;60hz , capacidad de enfriamiento 12300 btu/h ;ventilador tipo cross flow, filtro de aire malla resina lavable.</v>
          </cell>
          <cell r="F4922" t="str">
            <v>UN</v>
          </cell>
          <cell r="G4922">
            <v>7</v>
          </cell>
          <cell r="H4922">
            <v>1023293</v>
          </cell>
          <cell r="I4922">
            <v>7163051</v>
          </cell>
        </row>
        <row r="4923">
          <cell r="D4923" t="str">
            <v>AS Acacias-230</v>
          </cell>
          <cell r="E4923" t="str">
            <v>SUMINISTRO, INSTALACION Y PUESTA EN FUNCIONAMIENTO DE UNIDAD INTERNA EVAPORADORA TIPO WALL MOUNTED, 220V;60Hz , CAPACIDAD DE ENFRIAMIENTO 15400 BTU/h ;VENTILADOR TIPO CROSS FLOW, FILTRO DE AIRE MALLA RESINA LAVABLE.</v>
          </cell>
          <cell r="F4923" t="str">
            <v>UN</v>
          </cell>
          <cell r="G4923">
            <v>7</v>
          </cell>
          <cell r="H4923">
            <v>1101455</v>
          </cell>
          <cell r="I4923">
            <v>7710185</v>
          </cell>
        </row>
        <row r="4924">
          <cell r="D4924" t="str">
            <v>AS Tumaco-281</v>
          </cell>
          <cell r="E4924" t="str">
            <v>Suministro, instalacion y puesta en funcionamiento de unidad interna evaporadora tipo wall mounted, 220v;60hz , capacidad de enfriamiento 15400 btu/h ;ventilador tipo cross flow, filtro de aire malla resina lavable.</v>
          </cell>
          <cell r="F4924" t="str">
            <v>UN</v>
          </cell>
          <cell r="G4924">
            <v>6</v>
          </cell>
          <cell r="H4924">
            <v>1101455</v>
          </cell>
          <cell r="I4924">
            <v>6608730</v>
          </cell>
        </row>
        <row r="4925">
          <cell r="D4925" t="str">
            <v>AS Apartado-267</v>
          </cell>
          <cell r="E4925" t="str">
            <v>suministro, instalacion y puesta en funcionamiento de unidad interna evaporadora tipo wall mounted, 220v;60hz , capacidad de enfriamiento 15400 btu/h ;ventilador tipo cross flow, filtro de aire malla resina lavable.</v>
          </cell>
          <cell r="F4925" t="str">
            <v>UN</v>
          </cell>
          <cell r="G4925">
            <v>7</v>
          </cell>
          <cell r="H4925">
            <v>1101455</v>
          </cell>
          <cell r="I4925">
            <v>7710185</v>
          </cell>
        </row>
        <row r="4926">
          <cell r="D4926" t="str">
            <v>AS Acacias-231</v>
          </cell>
          <cell r="E4926" t="str">
            <v>SUMINISTRO, INSTALACION Y PUESTA EN FUNCIONAMIENTO DE UNIDAD INTERNA EVAPORADORA TIPO WALL MOUNTED, 220V;60Hz , CAPACIDAD DE ENFRIAMIENTO 19100 BTU/h ;VENTILADOR TIPO CROSS FLOW, FILTRO DE AIRE MALLA RESINA LAVABLE.</v>
          </cell>
          <cell r="F4926" t="str">
            <v>UN</v>
          </cell>
          <cell r="G4926">
            <v>4</v>
          </cell>
          <cell r="H4926">
            <v>1199155</v>
          </cell>
          <cell r="I4926">
            <v>4796620</v>
          </cell>
        </row>
        <row r="4927">
          <cell r="D4927" t="str">
            <v>AS Tumaco-282</v>
          </cell>
          <cell r="E4927" t="str">
            <v>Suministro, instalacion y puesta en funcionamiento de unidad interna evaporadora tipo wall mounted, 220v;60hz , capacidad de enfriamiento 19100 btu/h ;ventilador tipo cross flow, filtro de aire malla resina lavable.</v>
          </cell>
          <cell r="F4927" t="str">
            <v>UN</v>
          </cell>
          <cell r="G4927">
            <v>2</v>
          </cell>
          <cell r="H4927">
            <v>1199155</v>
          </cell>
          <cell r="I4927">
            <v>2398310</v>
          </cell>
        </row>
        <row r="4928">
          <cell r="D4928" t="str">
            <v>AS Acacias-233</v>
          </cell>
          <cell r="E4928" t="str">
            <v>SUMINISTRO, INSTALACION Y PUESTA EN FUNCIONAMIENTO DE UNIDAD INTERNA EVAPORADORA TIPO WALL MOUNTED, 220V;60Hz , CAPACIDAD DE ENFRIAMIENTO 24200 BTU/h ;VENTILADOR TIPO CROSS FLOW, FILTRO DE AIRE MALLA RESINA LAVABLE.</v>
          </cell>
          <cell r="F4928" t="str">
            <v>UN</v>
          </cell>
          <cell r="G4928">
            <v>1</v>
          </cell>
          <cell r="H4928">
            <v>2875200</v>
          </cell>
          <cell r="I4928">
            <v>2875200</v>
          </cell>
        </row>
        <row r="4929">
          <cell r="D4929" t="str">
            <v>AS Apartado-268</v>
          </cell>
          <cell r="E4929" t="str">
            <v>suministro, instalacion y puesta en funcionamiento de unidad interna evaporadora tipo wall mounted, 220v;60hz , capacidad de enfriamiento 24200 btu/h ;ventilador tipo cross flow, filtro de aire malla resina lavable.</v>
          </cell>
          <cell r="F4929" t="str">
            <v>UN</v>
          </cell>
          <cell r="G4929">
            <v>1</v>
          </cell>
          <cell r="H4929">
            <v>3250300</v>
          </cell>
          <cell r="I4929">
            <v>3250300</v>
          </cell>
        </row>
        <row r="4930">
          <cell r="D4930" t="str">
            <v>AS Tumaco-278</v>
          </cell>
          <cell r="E4930" t="str">
            <v>Suministro, instalacion y puesta en funcionamiento de unidad interna evaporadora tipo wall mounted, 220v;60hz , capacidad de enfriamiento 5000 btu/h ;ventilador tipo cross flow, filtro de aire malla resina lavable.</v>
          </cell>
          <cell r="F4930" t="str">
            <v>UN</v>
          </cell>
          <cell r="G4930">
            <v>1</v>
          </cell>
          <cell r="H4930">
            <v>825000</v>
          </cell>
          <cell r="I4930">
            <v>825000</v>
          </cell>
        </row>
        <row r="4931">
          <cell r="D4931" t="str">
            <v>AS Acacias-228</v>
          </cell>
          <cell r="E4931" t="str">
            <v>SUMINISTRO, INSTALACION Y PUESTA EN FUNCIONAMIENTO DE UNIDAD INTERNA EVAPORADORA TIPO WALL MOUNTED, 220V;60Hz , CAPACIDAD DE ENFRIAMIENTO 7500 BTU/h ;VENTILADOR TIPO CROSS FLOW, FILTRO DE AIRE MALLA RESINA LAVABLE.</v>
          </cell>
          <cell r="F4931" t="str">
            <v>UN</v>
          </cell>
          <cell r="G4931">
            <v>2</v>
          </cell>
          <cell r="H4931">
            <v>878052</v>
          </cell>
          <cell r="I4931">
            <v>1756104</v>
          </cell>
        </row>
        <row r="4932">
          <cell r="D4932" t="str">
            <v>AS Apartado-264</v>
          </cell>
          <cell r="E4932" t="str">
            <v>suministro, instalacion y puesta en funcionamiento de unidad interna evaporadora tipo wall mounted, 220v;60hz , capacidad de enfriamiento 7500 btu/h ;ventilador tipo cross flow, filtro de aire malla resina lavable.</v>
          </cell>
          <cell r="F4932" t="str">
            <v>UN</v>
          </cell>
          <cell r="G4932">
            <v>1</v>
          </cell>
          <cell r="H4932">
            <v>878052</v>
          </cell>
          <cell r="I4932">
            <v>878052</v>
          </cell>
        </row>
        <row r="4933">
          <cell r="D4933" t="str">
            <v>AS Acacias-229</v>
          </cell>
          <cell r="E4933" t="str">
            <v>SUMINISTRO, INSTALACION Y PUESTA EN FUNCIONAMIENTO DE UNIDAD INTERNA EVAPORADORA TIPO WALL MOUNTED, 220V;60Hz , CAPACIDAD DE ENFRIAMIENTO 9600 BTU/h ;VENTILADOR TIPO CROSS FLOW, FILTRO DE AIRE MALLA RESINA LAVABLE.</v>
          </cell>
          <cell r="F4933" t="str">
            <v>UN</v>
          </cell>
          <cell r="G4933">
            <v>1</v>
          </cell>
          <cell r="H4933">
            <v>926903</v>
          </cell>
          <cell r="I4933">
            <v>926903</v>
          </cell>
        </row>
        <row r="4934">
          <cell r="D4934" t="str">
            <v>AS Tumaco-279</v>
          </cell>
          <cell r="E4934" t="str">
            <v>Suministro, instalacion y puesta en funcionamiento de unidad interna evaporadora tipo wall mounted, 220v;60hz , capacidad de enfriamiento 9600 btu/h ;ventilador tipo cross flow, filtro de aire malla resina lavable.</v>
          </cell>
          <cell r="F4934" t="str">
            <v>UN</v>
          </cell>
          <cell r="G4934">
            <v>3</v>
          </cell>
          <cell r="H4934">
            <v>926903</v>
          </cell>
          <cell r="I4934">
            <v>2780709</v>
          </cell>
        </row>
        <row r="4935">
          <cell r="D4935" t="str">
            <v>AS Apartado-265</v>
          </cell>
          <cell r="E4935" t="str">
            <v>suministro, instalacion y puesta en funcionamiento de unidad interna evaporadora tipo wall mounted, 220v;60hz , capacidad de enfriamiento 9600 btu/h ;ventilador tipo cross flow, filtro de aire malla resina lavable.</v>
          </cell>
          <cell r="F4935" t="str">
            <v>UN</v>
          </cell>
          <cell r="G4935">
            <v>4</v>
          </cell>
          <cell r="H4935">
            <v>926903</v>
          </cell>
          <cell r="I4935">
            <v>3707612</v>
          </cell>
        </row>
        <row r="4936">
          <cell r="D4936" t="str">
            <v>AS Bucaramanga-246</v>
          </cell>
          <cell r="E4936" t="str">
            <v xml:space="preserve">SUMINISTRO, INSTALACION Y PUESTA EN FUNCIONAMIENTO DE VENTILADOR CENTRIFUGO PARA SUMINISTRO DE AIRE, 7500 CFM, 4HP, INCLUYE MOTOR ELECTRICO A 220V, BASE ANTIVIBRACION, </v>
          </cell>
          <cell r="F4936" t="str">
            <v>UN</v>
          </cell>
          <cell r="G4936">
            <v>2</v>
          </cell>
          <cell r="H4936">
            <v>5434000</v>
          </cell>
          <cell r="I4936">
            <v>10868000</v>
          </cell>
        </row>
        <row r="4937">
          <cell r="D4937" t="str">
            <v>AS Acacias-248</v>
          </cell>
          <cell r="E4937" t="str">
            <v>SUMINISTRO, INSTALACION Y PUESTA EN FUNCIONAMIENTO DE VENTILADOR CENTRIFUGO PARA SUMINISTRO DE AIRE, FLUJO MAXIMO 1800 M3/H, 0.75 kW INCLUYE MOTOR ELECTRICO A 220V, CON PROTECTOR TÉRMICO PROTECCION IP54 BASE ANTIVIBRACION, CHAPA ENVOLVENTE DE ACERO GALVANIZADO, RODETE CON ALABES HACIA ADELANTE EN CHAPA DE ACERO GALVANIZADO, ACABADO EN ANTICORROSIVO EN CHAPA DE ACERO GALVANIZADO</v>
          </cell>
          <cell r="F4937" t="str">
            <v>UN</v>
          </cell>
          <cell r="G4937">
            <v>4</v>
          </cell>
          <cell r="H4937">
            <v>4350000</v>
          </cell>
          <cell r="I4937">
            <v>17400000</v>
          </cell>
        </row>
        <row r="4938">
          <cell r="D4938" t="str">
            <v>AS Tumaco-296</v>
          </cell>
          <cell r="E4938" t="str">
            <v>Suministro, instalacion y puesta en funcionamiento de ventilador centrifugo para suministro de aire, flujo maximo 1800 m3/h, 0.75 kw incluye motor electrico a 220v, con protector térmico proteccion ip54 base antivibracion, chapa envolvente de acero galvanizado, rodete con alabes hacia adelante en chapa de acero galvanizado, acabado en anticorrosivo en chapa de acero galvanizado</v>
          </cell>
          <cell r="F4938" t="str">
            <v>UN</v>
          </cell>
          <cell r="G4938">
            <v>4</v>
          </cell>
          <cell r="H4938">
            <v>4350000</v>
          </cell>
          <cell r="I4938">
            <v>17400000</v>
          </cell>
        </row>
        <row r="4939">
          <cell r="D4939" t="str">
            <v>AS Apartado-284</v>
          </cell>
          <cell r="E4939" t="str">
            <v>suministro, instalacion y puesta en funcionamiento de ventilador centrifugo para suministro de aire, flujo maximo 1800 m3/h, 0.75 kw incluye motor electrico a 220v, con protector térmico proteccion ip54 base antivibracion, chapa envolvente de acero galvanizado, rodete con alabes hacia adelante en chapa de acero galvanizado, acabado en anticorrosivo en chapa de acero galvanizado</v>
          </cell>
          <cell r="F4939" t="str">
            <v>UN</v>
          </cell>
          <cell r="G4939">
            <v>4</v>
          </cell>
          <cell r="H4939">
            <v>4350000</v>
          </cell>
          <cell r="I4939">
            <v>17400000</v>
          </cell>
        </row>
        <row r="4940">
          <cell r="D4940" t="str">
            <v>AS Bucaramanga-239</v>
          </cell>
          <cell r="E4940" t="str">
            <v>SUMINISTRO, INSTALACION Y PUESTA EN FUNCIONAMIENTO. AIRE ACONDICIONADO TIPO MI SPLIT DE 12000 BTU/h, 220V 60Hz, ARRANQUE METODO TIPO INVERTER, INCLUYE CABLE DE CONTROL Y POTENCIA, UNIDAD EXTERNA E INTERNA, INCLUYE TUBERIAS, ACCESORIOS, SODADURAS, SOPORTERIA, ACOPLES, RECUBRIMIENTO AISLAMIENTO TERMICO PARA TUBERIA, Y FILTROS.</v>
          </cell>
          <cell r="F4940" t="str">
            <v>UN</v>
          </cell>
          <cell r="G4940">
            <v>2</v>
          </cell>
          <cell r="H4940">
            <v>1384482</v>
          </cell>
          <cell r="I4940">
            <v>2768964</v>
          </cell>
        </row>
        <row r="4941">
          <cell r="D4941" t="str">
            <v>AS Bucaramanga-240</v>
          </cell>
          <cell r="E4941" t="str">
            <v>SUMINISTRO, INsTALACION Y PUESTA EN FUNCIONAMIENTO. AIRE ACONDICIONADO TIPO MI SPLIT DE 15000 BTU/h, 220V 60Hz, ARRANQUE METODO TIPO INVERTER, INCLUYE CABLE DE CONTROL Y POTENCIA, UNIDAD EXTERNA E INTERNA, INCLUYE TUBERIAS, ACCESORIOS, SODADURAS, SOPORTERIA, ACOPLES, RECUBRIMIENTO AISLAMIENTO TERMICO PARA TUBERIA, Y FILTROS.</v>
          </cell>
          <cell r="F4941" t="str">
            <v>ml</v>
          </cell>
          <cell r="G4941">
            <v>2</v>
          </cell>
          <cell r="H4941">
            <v>1731896</v>
          </cell>
          <cell r="I4941">
            <v>3463792</v>
          </cell>
        </row>
        <row r="4942">
          <cell r="D4942" t="str">
            <v>AS Bucaramanga-241</v>
          </cell>
          <cell r="E4942" t="str">
            <v>SUMINISTRO, INsTALACION Y PUESTA EN FUNCIONAMIENTO. AIRE ACONDICIONADO TIPO MI SPLIT DE 24000 BTU/h, 220V 60Hz, ARRANQUE METODO TIPO INVERTER, INCLUYE CABLE DE CONTROL Y POTENCIA, UNIDAD EXTERNA E INTERNA, INCLUYE TUBERIAS, ACCESORIOS, SODADURAS, SOPORTERIA, ACOPLES, RECUBRIMIENTO AISLAMIENTO TERMICO PARA TUBERIA, Y FILTROS.</v>
          </cell>
          <cell r="F4942" t="str">
            <v>ml</v>
          </cell>
          <cell r="G4942">
            <v>1</v>
          </cell>
          <cell r="H4942">
            <v>2166379</v>
          </cell>
          <cell r="I4942">
            <v>2166379</v>
          </cell>
        </row>
        <row r="4943">
          <cell r="D4943" t="str">
            <v>AS Bucaramanga-222</v>
          </cell>
          <cell r="E4943" t="str">
            <v>SUMINISTRO, INSTALACION Y PUESTA EN FUNCIONAMIENTO. UNIDAD EXTERNA (CONDENSADORA) , CAPACIDAD DE 14000 BTU/H, POTENCIA ENTRADA 11.6 KW A 220V 60Hz, COMPRESOR TIPO HSS-DC-SCROLL 3600 RPM, ARANQUE METODO INVERTER, INCLUYE GAS REFRIGERANTE R410A</v>
          </cell>
          <cell r="F4943" t="str">
            <v>UN</v>
          </cell>
          <cell r="G4943">
            <v>1</v>
          </cell>
          <cell r="H4943">
            <v>15479577</v>
          </cell>
          <cell r="I4943">
            <v>15479577</v>
          </cell>
        </row>
        <row r="4944">
          <cell r="D4944" t="str">
            <v>AS Acacias-225</v>
          </cell>
          <cell r="E4944" t="str">
            <v>SUMINISTRO, INSTALACION Y PUESTA EN FUNCIONAMIENTO. UNIDAD EXTERNA (CONDENSADORA),sistema de refrigerante variable CAPACIDAD DE 114700 BTU/H, POTENCIA ENTRADA 9.11 KW, 220V 60Hz, COMPRESOR TIPO HSS-DC-SCROLL 3600 RPM, ARANQUE METODO INVERTER, INCLUYE GAS REFRIGERANTE R410A</v>
          </cell>
          <cell r="F4944" t="str">
            <v>UN</v>
          </cell>
          <cell r="G4944">
            <v>1</v>
          </cell>
          <cell r="H4944">
            <v>13475236</v>
          </cell>
          <cell r="I4944">
            <v>13475236</v>
          </cell>
        </row>
        <row r="4945">
          <cell r="D4945" t="str">
            <v>AS Acacias-226</v>
          </cell>
          <cell r="E4945" t="str">
            <v>SUMINISTRO, INSTALACION Y PUESTA EN FUNCIONAMIENTO. UNIDAD EXTERNA (CONDENSADORA),sistema de refrigerante variable CAPACIDAD DE 133800 BTU/H, POTENCIA ENTRADA 11.6 KW, 220V 60Hz, COMPRESOR TIPO HSS-DC-SCROLL 3600 RPM, ARANQUE METODO INVERTER, INCLUYE GAS REFRIGERANTE R410A</v>
          </cell>
          <cell r="F4945" t="str">
            <v>UN</v>
          </cell>
          <cell r="G4945">
            <v>2</v>
          </cell>
          <cell r="H4945">
            <v>15479577</v>
          </cell>
          <cell r="I4945">
            <v>30959154</v>
          </cell>
        </row>
        <row r="4946">
          <cell r="D4946" t="str">
            <v>AS Apartado-262</v>
          </cell>
          <cell r="E4946" t="str">
            <v>SUMINISTRO, INSTALACION Y PUESTA EN FUNCIONAMIENTO. UNIDAD EXTERNA (CONDENSADORA),sistema de refrigerante variable CAPACIDAD DE 153900 BTU/H, POTENCIA ENTRADA 11.26 KW, 220V 60Hz, COMPRESOR TIPO HSS-DC-SCROLL 3600 RPM, ARANQUE METODO INVERTER, INCLUYE GAS REFRIGERANTE R410A</v>
          </cell>
          <cell r="F4946" t="str">
            <v>UN</v>
          </cell>
          <cell r="G4946">
            <v>3</v>
          </cell>
          <cell r="H4946">
            <v>18125200</v>
          </cell>
          <cell r="I4946">
            <v>54375600</v>
          </cell>
        </row>
        <row r="4947">
          <cell r="D4947" t="str">
            <v>AS Bucaramanga-221</v>
          </cell>
          <cell r="E4947" t="str">
            <v>SUMINISTRO, INSTALACION Y PUESTA EN FUNCIONAMIENTO. UNIDAD EXTERNA (CONDENSADORA),sistema de refrigerante variable CAPACIDAD DE 95.900 BTU/H, POTENCIA ENTRADA 7.27 KW, 220V 60Hz, COMPRESOR TIPO HSS-DC-SCROLL 3600 RPM, ARANQUE METODO INVERTER, INCLUYE GAS REFRIGERANTE R410A</v>
          </cell>
          <cell r="F4947" t="str">
            <v>UN</v>
          </cell>
          <cell r="G4947">
            <v>1</v>
          </cell>
          <cell r="H4947">
            <v>12436544</v>
          </cell>
          <cell r="I4947">
            <v>12436544</v>
          </cell>
        </row>
        <row r="4948">
          <cell r="D4948" t="str">
            <v>AS Tumaco-276</v>
          </cell>
          <cell r="E4948" t="str">
            <v>Suministro, instalacion y puesta en funcionamiento. unidad externa (condensadora),sistema de refrigerante variable capacidad de 95900 btu/h, potencia entrada 7.10 kw, 220v 60hz, compresor tipo hss-dc-scroll 3600 rpm, aranque metodo inverter, incluye gas refrigerante r410a</v>
          </cell>
          <cell r="F4948" t="str">
            <v>UN</v>
          </cell>
          <cell r="G4948">
            <v>3</v>
          </cell>
          <cell r="H4948">
            <v>12436544</v>
          </cell>
          <cell r="I4948">
            <v>37309632</v>
          </cell>
        </row>
        <row r="4949">
          <cell r="D4949" t="str">
            <v>AS Bucaramanga-226</v>
          </cell>
          <cell r="E4949" t="str">
            <v>SUMINISTRO, INSTALACION Y PUESTA EN FUNCIONAMIENTO. UNIDAD INTERNA PLASMA, 220V;60Hz , CAPACIDAD DE ENFRIAMIENTO 12300BTU/h ;VENTILADOR TIPO CROSS FLOW, FILTRO DE AIRE MALLA RESINA LAVABLE,</v>
          </cell>
          <cell r="F4949" t="str">
            <v>UN</v>
          </cell>
          <cell r="G4949">
            <v>3</v>
          </cell>
          <cell r="H4949">
            <v>1023293</v>
          </cell>
          <cell r="I4949">
            <v>3069879</v>
          </cell>
        </row>
        <row r="4950">
          <cell r="D4950" t="str">
            <v>AS Bucaramanga-225</v>
          </cell>
          <cell r="E4950" t="str">
            <v>SUMINISTRO, INSTALACION Y PUESTA EN FUNCIONAMIENTO. UNIDAD INTERNA PLASMA, 220V;60Hz , CAPACIDAD DE ENFRIAMIENTO 15400BTU/h ;VENTILADOR TIPO CROSS FLOW, FILTRO DE AIRE MALLA RESINA LAVABLE,</v>
          </cell>
          <cell r="F4950" t="str">
            <v>UN</v>
          </cell>
          <cell r="G4950">
            <v>5</v>
          </cell>
          <cell r="H4950">
            <v>1101455</v>
          </cell>
          <cell r="I4950">
            <v>5507275</v>
          </cell>
        </row>
        <row r="4951">
          <cell r="D4951" t="str">
            <v>AS Bucaramanga-228</v>
          </cell>
          <cell r="E4951" t="str">
            <v>SUMINISTRO, INSTALACION Y PUESTA EN FUNCIONAMIENTO. UNIDAD INTERNA PLASMA, 220V;60Hz , CAPACIDAD DE ENFRIAMIENTO 19100 BTU/h ;VENTILADOR TIPO CROSS FLOW, FILTRO DE AIRE MALLA RESINA LAVABLE,</v>
          </cell>
          <cell r="F4951" t="str">
            <v>UN</v>
          </cell>
          <cell r="G4951">
            <v>1</v>
          </cell>
          <cell r="H4951">
            <v>1199155</v>
          </cell>
          <cell r="I4951">
            <v>1199155</v>
          </cell>
        </row>
        <row r="4952">
          <cell r="D4952" t="str">
            <v>AS Bucaramanga-229</v>
          </cell>
          <cell r="E4952" t="str">
            <v>SUMINISTRO, INSTALACION Y PUESTA EN FUNCIONAMIENTO. UNIDAD INTERNA PLASMA, 220V;60Hz , CAPACIDAD DE ENFRIAMIENTO 36000 BTU/h ;VENTILADOR TIPO CROSS FLOW, FILTRO DE AIRE MALLA RESINA LAVABLE,</v>
          </cell>
          <cell r="F4952" t="str">
            <v>UN</v>
          </cell>
          <cell r="G4952">
            <v>1</v>
          </cell>
          <cell r="H4952">
            <v>2177925</v>
          </cell>
          <cell r="I4952">
            <v>2177925</v>
          </cell>
        </row>
        <row r="4953">
          <cell r="D4953" t="str">
            <v>AS Bucaramanga-227</v>
          </cell>
          <cell r="E4953" t="str">
            <v>SUMINISTRO, INSTALACION Y PUESTA EN FUNCIONAMIENTO. UNIDAD INTERNA PLASMA, 220V;60Hz , CAPACIDAD DE ENFRIAMIENTO 7500BTU/h ;VENTILADOR TIPO CROSS FLOW, FILTRO DE AIRE MALLA RESINA LAVABLE,</v>
          </cell>
          <cell r="F4953" t="str">
            <v>UN</v>
          </cell>
          <cell r="G4953">
            <v>2</v>
          </cell>
          <cell r="H4953">
            <v>878052</v>
          </cell>
          <cell r="I4953">
            <v>1756104</v>
          </cell>
        </row>
        <row r="4954">
          <cell r="D4954" t="str">
            <v>AS Bucaramanga-224</v>
          </cell>
          <cell r="E4954" t="str">
            <v>SUMINISTRO, INSTALACION Y PUESTA EN FUNCIONAMIENTO. UNIDAD INTERNA PLASMA, 220V;60Hz , CAPACIDAD DE ENFRIAMIENTO 9600BTU/h ;VENTILADOR TIPO CROSS FLOW, FILTRO DE AIRE MALLA RESINA LAVABLE,</v>
          </cell>
          <cell r="F4954" t="str">
            <v>UN</v>
          </cell>
          <cell r="G4954">
            <v>3</v>
          </cell>
          <cell r="H4954">
            <v>926903</v>
          </cell>
          <cell r="I4954">
            <v>2780709</v>
          </cell>
        </row>
        <row r="4955">
          <cell r="D4955" t="str">
            <v>IG Pitalito-117</v>
          </cell>
          <cell r="E4955" t="str">
            <v>Suministro, instalacion, conexionado y pruebas de Modulo de Control de Proteccion y Arranque automatico para planta electrica tipo DEEP SEA 704 o similiar. Incluye conductores de conexion en cable flexible No14 AWG TFF y demas elementos, accesorios y actividades necesarias para su correcto funcionamiento</v>
          </cell>
          <cell r="F4955" t="str">
            <v>UN</v>
          </cell>
          <cell r="G4955">
            <v>1</v>
          </cell>
          <cell r="H4955">
            <v>648779</v>
          </cell>
          <cell r="I4955">
            <v>648779</v>
          </cell>
        </row>
        <row r="4956">
          <cell r="D4956" t="str">
            <v>IG Garzon-67</v>
          </cell>
          <cell r="E4956" t="str">
            <v>Suministro, instalacion, conexionado y pruebas de Modulo de Control de Proteccion y Arranque automatico para planta electrica tipo MONICON GTR-50 o similiar. Incluye conductores de conexion en cable flexible No14 AWG TFF y demas elementos, accesorios y actividades necesarias para su correcto funcionamiento</v>
          </cell>
          <cell r="F4956" t="str">
            <v>UN</v>
          </cell>
          <cell r="G4956">
            <v>1</v>
          </cell>
          <cell r="H4956">
            <v>927370</v>
          </cell>
          <cell r="I4956">
            <v>927370</v>
          </cell>
        </row>
        <row r="4957">
          <cell r="D4957" t="str">
            <v>IG Garzon-66</v>
          </cell>
          <cell r="E4957" t="str">
            <v>Suministro, instalacion, conexionado y pruebas de Tranferencia Automatica de 115kVA (380A). Incluye cofre en Cold-Rolled 16mm con medidor multifuncional de variables: V,I,P,Q en puerta; Interruptores automaticos tripolares, mandos electricos para manual-auto-prueba, indicadores luminosos tipo LED para RED-PLANTA, controlador de transferencia, barraje en cobre y demas elementos, accesorios y actividades necesarias para su correcto funcionamiento</v>
          </cell>
          <cell r="F4957" t="str">
            <v>UN</v>
          </cell>
          <cell r="G4957">
            <v>1</v>
          </cell>
          <cell r="H4957">
            <v>11625984</v>
          </cell>
          <cell r="I4957">
            <v>11625984</v>
          </cell>
        </row>
        <row r="4958">
          <cell r="D4958" t="str">
            <v>IG Neiva-89</v>
          </cell>
          <cell r="E4958" t="str">
            <v>Suministro, instalacion, conexionado y pruebas de Tranferencia Automatica de 300kVA. Incluye cofre en Cold-Rolled 16mm con medidor multifuncional de variables: V,I,P,Q en puerta; Interruptores automaticos tripolares, mandos electricos para manual-auto-prueba, indicadores luminosos tipo LED para RED-PLANTA, controlador de transferencia, barraje en cobre y demas elementos, accesorios y actividades necesarias para su correcto funcionamiento</v>
          </cell>
          <cell r="F4958" t="str">
            <v>UN</v>
          </cell>
          <cell r="G4958">
            <v>1</v>
          </cell>
          <cell r="H4958">
            <v>11992676</v>
          </cell>
          <cell r="I4958">
            <v>11992676</v>
          </cell>
        </row>
        <row r="4959">
          <cell r="D4959" t="str">
            <v>IG Leticia-68</v>
          </cell>
          <cell r="E4959" t="str">
            <v xml:space="preserve">Suministro, instalacion, conexionado y pruebas de Tranferencia Automatica de 75kVA 160 Amp (128 - 160), 85 kAamp.Incluye cofre en Cold-Rolled 16mm con medidor multifuncional de variables: V,I,P,Q en puerta; Interruptores automaticos tripolares, mandos electricos para manual-auto-prueba, indicadores luminosos tipo LED para RED-PLANTA, controlador de transferencia, barraje en cobre y demas elementos, accesorios y actividades necesarias para su correcto funcionamiento. </v>
          </cell>
          <cell r="F4959" t="str">
            <v>UN</v>
          </cell>
          <cell r="G4959">
            <v>1</v>
          </cell>
          <cell r="H4959">
            <v>11625984</v>
          </cell>
          <cell r="I4959">
            <v>11625984</v>
          </cell>
        </row>
        <row r="4960">
          <cell r="D4960" t="str">
            <v>IG Bogota La Modelo-208</v>
          </cell>
          <cell r="E4960" t="str">
            <v xml:space="preserve">Suministro, instalacion, conexionado y pruebas de Tranferencia Automatica de 75kVA 160 Amp (128 - 160), 85 kAamp.Incluye cofre en Cold-Rolled 16mm con medidor multifuncional de variables: V,I,P,Q en puerta; Interruptores automaticos tripolares, mandos electricos para manual-auto-prueba, indicadores luminosos tipo LED para RED-PLANTA, controlador de transferencia, barraje en cobre y demas elementos, accesorios y actividades necesarias para su correcto funcionamiento. </v>
          </cell>
          <cell r="F4960" t="str">
            <v>UN</v>
          </cell>
          <cell r="G4960">
            <v>2</v>
          </cell>
          <cell r="H4960">
            <v>11625984</v>
          </cell>
          <cell r="I4960">
            <v>23251968</v>
          </cell>
        </row>
        <row r="4961">
          <cell r="D4961" t="str">
            <v>IG Magangue-163</v>
          </cell>
          <cell r="E4961"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1" t="str">
            <v>UN</v>
          </cell>
          <cell r="G4961">
            <v>5</v>
          </cell>
          <cell r="H4961">
            <v>2219060</v>
          </cell>
          <cell r="I4961">
            <v>11095300</v>
          </cell>
        </row>
        <row r="4962">
          <cell r="D4962" t="str">
            <v>IG Cartagena-162</v>
          </cell>
          <cell r="E4962"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2" t="str">
            <v>UN</v>
          </cell>
          <cell r="G4962">
            <v>1</v>
          </cell>
          <cell r="H4962">
            <v>2219060</v>
          </cell>
          <cell r="I4962">
            <v>2219060</v>
          </cell>
        </row>
        <row r="4963">
          <cell r="D4963" t="str">
            <v>IG Aguachica-185</v>
          </cell>
          <cell r="E4963"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3" t="str">
            <v>UN</v>
          </cell>
          <cell r="G4963">
            <v>4</v>
          </cell>
          <cell r="H4963">
            <v>2219060</v>
          </cell>
          <cell r="I4963">
            <v>8876240</v>
          </cell>
        </row>
        <row r="4964">
          <cell r="D4964" t="str">
            <v>AS Cucuta - Todos-222</v>
          </cell>
          <cell r="E4964"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4" t="str">
            <v>UN</v>
          </cell>
          <cell r="G4964">
            <v>10</v>
          </cell>
          <cell r="H4964">
            <v>2219060</v>
          </cell>
          <cell r="I4964">
            <v>22190600</v>
          </cell>
        </row>
        <row r="4965">
          <cell r="D4965" t="str">
            <v>AS Cucuta - Todos-310</v>
          </cell>
          <cell r="E4965"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5" t="str">
            <v>UN</v>
          </cell>
          <cell r="G4965">
            <v>8</v>
          </cell>
          <cell r="H4965">
            <v>2219060</v>
          </cell>
          <cell r="I4965">
            <v>17752480</v>
          </cell>
        </row>
        <row r="4966">
          <cell r="D4966" t="str">
            <v>AS Cucuta - Todos-398</v>
          </cell>
          <cell r="E4966"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6" t="str">
            <v>UN</v>
          </cell>
          <cell r="G4966">
            <v>11</v>
          </cell>
          <cell r="H4966">
            <v>2219060</v>
          </cell>
          <cell r="I4966">
            <v>24409660</v>
          </cell>
        </row>
        <row r="4967">
          <cell r="D4967" t="str">
            <v>AS Barranquilla-183</v>
          </cell>
          <cell r="E4967"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7" t="str">
            <v>UN</v>
          </cell>
          <cell r="G4967">
            <v>7</v>
          </cell>
          <cell r="H4967">
            <v>2219060</v>
          </cell>
          <cell r="I4967">
            <v>15533420</v>
          </cell>
        </row>
        <row r="4968">
          <cell r="D4968" t="str">
            <v>AS Cartagena-187</v>
          </cell>
          <cell r="E4968"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8" t="str">
            <v>un</v>
          </cell>
          <cell r="G4968">
            <v>5</v>
          </cell>
          <cell r="H4968">
            <v>2219060</v>
          </cell>
          <cell r="I4968">
            <v>11095300</v>
          </cell>
        </row>
        <row r="4969">
          <cell r="D4969" t="str">
            <v>AS Bogota Picota-107</v>
          </cell>
          <cell r="E4969" t="str">
            <v>Suministro, instalacion, conexionado y puesta en servicio de aire acondicionado split de 12000BTU 220Vac con carcasa removible, control remoto con funciones programables, panel deslizable, unidad interna y externa. Incluye acometida, tuberias de conexion entre unidades y todos los elementos y actividades necesarios para su correcto funcionamiento</v>
          </cell>
          <cell r="F4969" t="str">
            <v>UN</v>
          </cell>
          <cell r="G4969">
            <v>5</v>
          </cell>
          <cell r="H4969">
            <v>2219060</v>
          </cell>
          <cell r="I4969">
            <v>11095300</v>
          </cell>
        </row>
        <row r="4970">
          <cell r="D4970" t="str">
            <v>AS Cucuta - Todos-92</v>
          </cell>
          <cell r="E4970" t="str">
            <v>Suministro, instalacion, conexionado y puesta en servicio de aire acondicionado split de 18000BTU 220Vac con carcasa removible, control remoto con funciones programables, panel deslizable, unidad interna y externa. Incluye acometida, tuberias de conexion entre unidades y todos los elementos y actividades necesarios para su correcto funcionamiento</v>
          </cell>
          <cell r="F4970" t="str">
            <v>un</v>
          </cell>
          <cell r="G4970">
            <v>15</v>
          </cell>
          <cell r="H4970">
            <v>2219060</v>
          </cell>
          <cell r="I4970">
            <v>33285900</v>
          </cell>
        </row>
        <row r="4971">
          <cell r="D4971" t="str">
            <v>IG Chaparral-174</v>
          </cell>
          <cell r="E4971" t="str">
            <v>Suministro, instalacion, conexionado y puesta en servicio de aire acondicionado split de 18000BTU 220Vac con carcasa removible, control remoto con funciones programables, panel deslizable, unidad interna y externa. Incluye acometida, tuberias de conexion entre unidades y todos los elementos y actividades necesarios para su correcto funcionamiento</v>
          </cell>
          <cell r="F4971" t="str">
            <v>UN</v>
          </cell>
          <cell r="G4971">
            <v>1</v>
          </cell>
          <cell r="H4971">
            <v>2219060</v>
          </cell>
          <cell r="I4971">
            <v>2808340</v>
          </cell>
        </row>
        <row r="4972">
          <cell r="D4972" t="str">
            <v xml:space="preserve"> AS Medellin Bellavista-194</v>
          </cell>
          <cell r="E4972"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2" t="str">
            <v>UN</v>
          </cell>
          <cell r="G4972">
            <v>4</v>
          </cell>
          <cell r="H4972">
            <v>2808340</v>
          </cell>
          <cell r="I4972">
            <v>11233360</v>
          </cell>
        </row>
        <row r="4973">
          <cell r="D4973" t="str">
            <v>AS Itagui-190</v>
          </cell>
          <cell r="E4973"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3" t="str">
            <v>UN</v>
          </cell>
          <cell r="G4973">
            <v>4</v>
          </cell>
          <cell r="H4973">
            <v>2808340</v>
          </cell>
          <cell r="I4973">
            <v>11233360</v>
          </cell>
        </row>
        <row r="4974">
          <cell r="D4974" t="str">
            <v>AS Puerto Triunfo-166</v>
          </cell>
          <cell r="E4974"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4" t="str">
            <v>UN</v>
          </cell>
          <cell r="G4974">
            <v>4</v>
          </cell>
          <cell r="H4974">
            <v>2808340</v>
          </cell>
          <cell r="I4974">
            <v>11233360</v>
          </cell>
        </row>
        <row r="4975">
          <cell r="D4975" t="str">
            <v>AS Medellin Pedregal-148</v>
          </cell>
          <cell r="E4975"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5" t="str">
            <v>UN</v>
          </cell>
          <cell r="G4975">
            <v>4</v>
          </cell>
          <cell r="H4975">
            <v>2808340</v>
          </cell>
          <cell r="I4975">
            <v>11233360</v>
          </cell>
        </row>
        <row r="4976">
          <cell r="D4976" t="str">
            <v>AS Barranquilla-184</v>
          </cell>
          <cell r="E4976"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6" t="str">
            <v>UN</v>
          </cell>
          <cell r="G4976">
            <v>4</v>
          </cell>
          <cell r="H4976">
            <v>2808340</v>
          </cell>
          <cell r="I4976">
            <v>11233360</v>
          </cell>
        </row>
        <row r="4977">
          <cell r="D4977" t="str">
            <v>AS Cartagena-188</v>
          </cell>
          <cell r="E4977" t="str">
            <v>Suministro, instalacion, conexionado y puesta en servicio de aire acondicionado split de 18000BTU 220Vac con carcasa removible, control remoto con funciones programables, panel deslizable, unidad interna y externa. Incluye acometida, tuberias de conexion entre unidades, unidad condensadora y todos los elementos y actividades necesarios para su correcto funcionamiento</v>
          </cell>
          <cell r="F4977" t="str">
            <v>un</v>
          </cell>
          <cell r="G4977">
            <v>4</v>
          </cell>
          <cell r="H4977">
            <v>2808340</v>
          </cell>
          <cell r="I4977">
            <v>11233360</v>
          </cell>
        </row>
        <row r="4978">
          <cell r="D4978" t="str">
            <v>IG Medellin Pedregal-195</v>
          </cell>
          <cell r="E4978" t="str">
            <v>Suministro, instalacion, conexionado y puesta en servicio de aire acondicionado split de 24000BTU 220Vac con carcasa removible, control remoto con funciones programables, panel deslizable, unidad interna y externa. Incluye acometida, tuberias de conexion entre unidades y todos los elementos y actividades necesarios para su correcto funcionamiento</v>
          </cell>
          <cell r="F4978" t="str">
            <v>UN</v>
          </cell>
          <cell r="G4978">
            <v>1</v>
          </cell>
          <cell r="H4978">
            <v>3585540</v>
          </cell>
          <cell r="I4978">
            <v>3585540</v>
          </cell>
        </row>
        <row r="4979">
          <cell r="D4979" t="str">
            <v>AS Barranquilla-185</v>
          </cell>
          <cell r="E4979" t="str">
            <v>Suministro, instalacion, conexionado y puesta en servicio de aire acondicionado split de 24000BTU 220Vac con carcasa removible, control remoto con funciones programables, panel deslizable, unidad interna y externa. Incluye acometida, tuberias de conexion entre unidades y todos los elementos y actividades necesarios para su correcto funcionamiento</v>
          </cell>
          <cell r="F4979" t="str">
            <v>UN</v>
          </cell>
          <cell r="G4979">
            <v>3</v>
          </cell>
          <cell r="H4979">
            <v>3585540</v>
          </cell>
          <cell r="I4979">
            <v>10756620</v>
          </cell>
        </row>
        <row r="4980">
          <cell r="D4980" t="str">
            <v>AS Cartagena-189</v>
          </cell>
          <cell r="E4980" t="str">
            <v>Suministro, instalacion, conexionado y puesta en servicio de aire acondicionado split de 24000BTU 220Vac con carcasa removible, control remoto con funciones programables, panel deslizable, unidad interna y externa. Incluye acometida, tuberias de conexion entre unidades y todos los elementos y actividades necesarios para su correcto funcionamiento</v>
          </cell>
          <cell r="F4980" t="str">
            <v>un</v>
          </cell>
          <cell r="G4980">
            <v>1</v>
          </cell>
          <cell r="H4980">
            <v>3585540</v>
          </cell>
          <cell r="I4980">
            <v>3585540</v>
          </cell>
        </row>
        <row r="4981">
          <cell r="D4981" t="str">
            <v>AS Apartado-251</v>
          </cell>
          <cell r="E4981" t="str">
            <v>Suministro, instalacion, conexionado y puesta en servicio de UPS trifasica de 10kVA True on line doble conversion onda seno, by-pass automatico y manual para mantenimiento(no externo), baterias secas libres de mantenimento(VRLA), autonomia 15 minutos a plena carga Incluye todos los elementos y actividades necesarios para su correcto funcionamiento</v>
          </cell>
          <cell r="F4981" t="str">
            <v>UN</v>
          </cell>
          <cell r="G4981">
            <v>1</v>
          </cell>
          <cell r="H4981">
            <v>8272199</v>
          </cell>
          <cell r="I4981">
            <v>8272199</v>
          </cell>
        </row>
        <row r="4982">
          <cell r="D4982" t="str">
            <v>AS Sincelejo-111</v>
          </cell>
          <cell r="E4982" t="str">
            <v>Suministro, instalacion, conexionado y puesta en servicio de UPS trifasica de 3kVA True on line doble conversion onda seno, by-pass automatico y manual para mantenimiento(no externo), baterias secas libres de mantenimento(VRLA), autonomia 15 minutos a plena carga Incluye todos los elementos y actividades necesarios para su correcto funcionamiento</v>
          </cell>
          <cell r="F4982" t="str">
            <v>UN</v>
          </cell>
          <cell r="G4982">
            <v>1</v>
          </cell>
          <cell r="H4982">
            <v>2153199</v>
          </cell>
          <cell r="I4982">
            <v>2153199</v>
          </cell>
        </row>
        <row r="4983">
          <cell r="D4983" t="str">
            <v>AS Cartagena-182</v>
          </cell>
          <cell r="E4983" t="str">
            <v>Suministro, instalacion, conexionado y puesta en servicio de UPS trifasica de 6kVA True on line doble conversion onda seno, by-pass automatico y manual para mantenimiento(no externo), baterias secas libres de mantenimento(VRLA), autonomia 15 minutos a plena carga Incluye todos los elementos y actividades necesarios para su correcto funcionamiento</v>
          </cell>
          <cell r="F4983" t="str">
            <v>un</v>
          </cell>
          <cell r="G4983">
            <v>1</v>
          </cell>
          <cell r="H4983">
            <v>5377999</v>
          </cell>
          <cell r="I4983">
            <v>5377999</v>
          </cell>
        </row>
        <row r="4984">
          <cell r="D4984" t="str">
            <v>IG Yopal-21</v>
          </cell>
          <cell r="E4984" t="str">
            <v>Suministro, montaje y conexión de Conjunto Siamesa de pared tipo Placa 3"X2,1/2"X2,1/2" Bronce, rosca NPT, niples con tuerca giratoria, tapas macho 2,1/2" rosca NH, placa "INYECCION COLUMNA", todo el conjunto en bronce acabado brillante, tipo PRODESEG o equivalente de igual calidad o superior</v>
          </cell>
          <cell r="F4984" t="str">
            <v>un</v>
          </cell>
          <cell r="G4984">
            <v>1</v>
          </cell>
          <cell r="H4984">
            <v>1686907</v>
          </cell>
          <cell r="I4984">
            <v>1686907</v>
          </cell>
        </row>
        <row r="4985">
          <cell r="D4985" t="str">
            <v>IG Bogota la Picota-141</v>
          </cell>
          <cell r="E4985" t="str">
            <v>SUMINSITRO E INSTALACIÓN DE ELECTROBOMBA SUMERGIBLE AGUAS NEGRAS TRITURADORAS DE dos (02) de 3 HP y una (01) de 1 HP, TRIFASICA MARCA MANN PUMPS: incluye suminstro e instalación, accesorios.</v>
          </cell>
          <cell r="F4985" t="str">
            <v>un</v>
          </cell>
          <cell r="G4985">
            <v>4</v>
          </cell>
          <cell r="H4985">
            <v>17400000</v>
          </cell>
          <cell r="I4985">
            <v>69600000</v>
          </cell>
        </row>
        <row r="4986">
          <cell r="D4986" t="str">
            <v>IG Manizales RM-73</v>
          </cell>
          <cell r="E4986" t="str">
            <v>Suminsitro e instalación de Rejilla de seguridad, medidas 0,80x0,90m; malla expandida CR. cal.14 (1,9mm) IMT-40C tipo COLMALLAS o equivalente de igual calidad o superior, marco en ángulo de acero 1,1/2"x3/16, pisamalla en ángulo de acero 1"x1/8". Incluye soldaduras, pernos de anclajes y complementarios, suministro, fabricación, montaje, anticorrosivo aplicado en dos (2) capas. NO incluye pintura de acabado</v>
          </cell>
          <cell r="F4986" t="str">
            <v>un</v>
          </cell>
          <cell r="G4986">
            <v>70</v>
          </cell>
          <cell r="H4986">
            <v>0</v>
          </cell>
          <cell r="I4986">
            <v>8727040</v>
          </cell>
        </row>
        <row r="4987">
          <cell r="D4987" t="str">
            <v>AS Acacias-159</v>
          </cell>
          <cell r="E4987" t="str">
            <v>Sumnistro instalación y soldadura de malla electrosoldada en acero con separaciones de 15x15cm y e.=5,0mm, tipo M-131 de CODIACERO o equivalente de igual calidad o superior, asegurando la malla con puntos de soldadura a estructura existente. Incluye andamiaje y elementos para trabajo en alturas, anticorrosivo aplicado en dos (2) capas. NO incluye ningun otro elemento metálico o perfilería estructural, tampoco pintura de acabado. APLICA SOLO PARA USO NO ESTRUCTURAL. Anclado a la estructura de cubierta sobra naves laterales de baja altura y nave central de consultorios.</v>
          </cell>
          <cell r="F4987" t="str">
            <v>m2</v>
          </cell>
          <cell r="G4987">
            <v>720</v>
          </cell>
          <cell r="H4987">
            <v>12857</v>
          </cell>
          <cell r="I4987">
            <v>9257040</v>
          </cell>
        </row>
        <row r="4988">
          <cell r="D4988" t="str">
            <v>AS Tumaco-349</v>
          </cell>
          <cell r="E4988" t="str">
            <v>Sumnistro instalación y soldadura de malla electrosoldada en acero con separaciones de 15x15cm y e.=5,0mm, tipo M-131 de CODIACERO o equivalente de igual calidad o superior, asegurando la malla con puntos de soldadura a estructura existente. Incluye andamiaje y elementos para trabajo en alturas, anticorrosivo aplicado en dos (2) capas. NO incluye ningun otro elemento metálico o perfilería estructural, tampoco pintura de acabado. APLICA SOLO PARA USO NO ESTRUCTURAL. Anclado a la estructura de cubierta sobra naves laterales de baja altura y nave central de consultorios.</v>
          </cell>
          <cell r="F4988" t="str">
            <v>m2</v>
          </cell>
          <cell r="G4988">
            <v>344</v>
          </cell>
          <cell r="H4988">
            <v>12857</v>
          </cell>
          <cell r="I4988">
            <v>4422808</v>
          </cell>
        </row>
        <row r="4989">
          <cell r="D4989" t="str">
            <v>AS Apartado-335</v>
          </cell>
          <cell r="E4989" t="str">
            <v>Sumnistro instalación y soldadura de malla electrosoldada en acero con separaciones de 15x15cm y e.=5,0mm, tipo M-131 de CODIACERO o equivalente de igual calidad o superior, asegurando la malla con puntos de soldadura a estructura existente. Incluye andamiaje y elementos para trabajo en alturas, anticorrosivo aplicado en dos (2) capas. NO incluye ningun otro elemento metálico o perfilería estructural, tampoco pintura de acabado. APLICA SOLO PARA USO NO ESTRUCTURAL. Anclado a la estructura de cubierta sobra naves laterales de baja altura y nave central de consultorios.</v>
          </cell>
          <cell r="F4989" t="str">
            <v>m2</v>
          </cell>
          <cell r="G4989">
            <v>513</v>
          </cell>
          <cell r="H4989">
            <v>12857</v>
          </cell>
          <cell r="I4989">
            <v>6595641</v>
          </cell>
        </row>
        <row r="4990">
          <cell r="D4990" t="str">
            <v>IG Leticia-111</v>
          </cell>
          <cell r="E4990" t="str">
            <v>Sumnistro instalación y soldadura de malla electrosoldada en acero con separaciones de 15x15cm y e.=5,0mm, tipo M-131 de CODIACERO o equivalente de igual calidad o superior, asegurando la malla con puntos de soldadura a estructura existente. Incluye elementos para trabajo en alturas, anticorrosivo aplicado en dos (2) capas. NO incluye ningun otro elemento metálico o perfilería estructural, tampoco pintura de acabado</v>
          </cell>
          <cell r="F4990" t="str">
            <v>m2</v>
          </cell>
          <cell r="G4990">
            <v>310</v>
          </cell>
          <cell r="H4990">
            <v>12857</v>
          </cell>
          <cell r="I4990">
            <v>3985670</v>
          </cell>
        </row>
        <row r="4991">
          <cell r="D4991" t="str">
            <v xml:space="preserve"> AS Medellin Bellavista-214</v>
          </cell>
          <cell r="E4991" t="str">
            <v>Sumnistro instalación y soldadura de malla electrosoldada en acero con separaciones de 15x15cm y e.=5,0mm, tipo M-131 de CODIACERO o equivalente de igual calidad o superior, asegurando la malla con puntos de soldadura a estructura existente. Incluye elementos para trabajo en alturas, anticorrosivo aplicado en dos (2) capas. NO incluye ningun otro elemento metálico o perfilería estructural, tampoco pintura de acabado. APLICA SOLO PARA USO NO ESTRUCTURAL</v>
          </cell>
          <cell r="F4991" t="str">
            <v>m2</v>
          </cell>
          <cell r="G4991">
            <v>136</v>
          </cell>
          <cell r="H4991">
            <v>12857</v>
          </cell>
          <cell r="I4991">
            <v>1748552</v>
          </cell>
        </row>
        <row r="4992">
          <cell r="D4992" t="str">
            <v>AS Apartado-336</v>
          </cell>
          <cell r="E4992" t="str">
            <v>Sumnistro instalación y soldadura de malla preondulada en alambre galvanizado cal./BWG.14 formando huecos de 1/2"x1/2", tipo COLMALLAS o equivalente de igual calidad o superior, asegurando la malla con puntos de soldadura a estructura existente. Incluye andamiaje y elementos para trabajo en alturas, anticorrosivo aplicado en dos (2) capas. NO incluye ningun otro elemento metálico o perfilería estructural, tampoco pintura de acabado</v>
          </cell>
          <cell r="F4992" t="str">
            <v>m2</v>
          </cell>
          <cell r="G4992">
            <v>207</v>
          </cell>
          <cell r="H4992">
            <v>38062</v>
          </cell>
          <cell r="I4992">
            <v>7878834</v>
          </cell>
        </row>
        <row r="4993">
          <cell r="D4993" t="str">
            <v>IG Bogota La Modelo-179</v>
          </cell>
          <cell r="E4993"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4993" t="str">
            <v>ml</v>
          </cell>
          <cell r="G4993">
            <v>9</v>
          </cell>
          <cell r="H4993">
            <v>220000</v>
          </cell>
          <cell r="I4993">
            <v>1980000</v>
          </cell>
        </row>
        <row r="4994">
          <cell r="D4994" t="str">
            <v xml:space="preserve"> AS Medellin Bellavista-118</v>
          </cell>
          <cell r="E4994"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4994" t="str">
            <v>ml</v>
          </cell>
          <cell r="G4994">
            <v>45</v>
          </cell>
          <cell r="H4994">
            <v>220000</v>
          </cell>
          <cell r="I4994">
            <v>9900000</v>
          </cell>
        </row>
        <row r="4995">
          <cell r="D4995" t="str">
            <v>AS Itagui-113</v>
          </cell>
          <cell r="E4995"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4995" t="str">
            <v>ml</v>
          </cell>
          <cell r="G4995">
            <v>25</v>
          </cell>
          <cell r="H4995">
            <v>220000</v>
          </cell>
          <cell r="I4995">
            <v>5500000</v>
          </cell>
        </row>
        <row r="4996">
          <cell r="D4996" t="str">
            <v>AS Puerto Triunfo-89</v>
          </cell>
          <cell r="E4996"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4996" t="str">
            <v>ml</v>
          </cell>
          <cell r="G4996">
            <v>55</v>
          </cell>
          <cell r="H4996">
            <v>220000</v>
          </cell>
          <cell r="I4996">
            <v>12100000</v>
          </cell>
        </row>
        <row r="4997">
          <cell r="D4997" t="str">
            <v>AS Medellin Pedregal-71</v>
          </cell>
          <cell r="E4997"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anticorrosivo aplicado en dos (2) capas para perfiles no inoxidables, aislantes en neopreno entre ángulos y laminas de acero inoxidable, platinas de anclaje y chazos expansivos, soldaduras, complementarios, suministro, fabricación y montaje</v>
          </cell>
          <cell r="F4997" t="str">
            <v>ml</v>
          </cell>
          <cell r="G4997">
            <v>35</v>
          </cell>
          <cell r="H4997">
            <v>220000</v>
          </cell>
          <cell r="I4997">
            <v>7700000</v>
          </cell>
        </row>
        <row r="4998">
          <cell r="D4998" t="str">
            <v>AS Cartagena-232</v>
          </cell>
          <cell r="E4998"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4998" t="str">
            <v>ml</v>
          </cell>
          <cell r="G4998">
            <v>10</v>
          </cell>
          <cell r="H4998">
            <v>220000</v>
          </cell>
          <cell r="I4998">
            <v>2200000</v>
          </cell>
        </row>
        <row r="4999">
          <cell r="D4999" t="str">
            <v>AS Acacias-165</v>
          </cell>
          <cell r="E4999"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 NO incluye pintura de acabado</v>
          </cell>
          <cell r="F4999" t="str">
            <v>ml</v>
          </cell>
          <cell r="G4999">
            <v>25</v>
          </cell>
          <cell r="H4999">
            <v>220000</v>
          </cell>
          <cell r="I4999">
            <v>5500000</v>
          </cell>
        </row>
        <row r="5000">
          <cell r="D5000" t="str">
            <v>AS Bogota Salud Mental-303</v>
          </cell>
          <cell r="E5000"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 NO incluye pintura de acabado</v>
          </cell>
          <cell r="F5000" t="str">
            <v>ml</v>
          </cell>
          <cell r="G5000">
            <v>15</v>
          </cell>
          <cell r="H5000">
            <v>220000</v>
          </cell>
          <cell r="I5000">
            <v>3300000</v>
          </cell>
        </row>
        <row r="5001">
          <cell r="D5001" t="str">
            <v>AS Bogota Buen Pastor-149</v>
          </cell>
          <cell r="E5001"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5001" t="str">
            <v>ml</v>
          </cell>
          <cell r="G5001">
            <v>160</v>
          </cell>
          <cell r="H5001">
            <v>220000</v>
          </cell>
          <cell r="I5001">
            <v>35200000</v>
          </cell>
        </row>
        <row r="5002">
          <cell r="D5002" t="str">
            <v>AS Bogota Buen Pastor-301</v>
          </cell>
          <cell r="E5002"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v>
          </cell>
          <cell r="F5002" t="str">
            <v>ml</v>
          </cell>
          <cell r="G5002">
            <v>14</v>
          </cell>
          <cell r="H5002">
            <v>220000</v>
          </cell>
          <cell r="I5002">
            <v>3080000</v>
          </cell>
        </row>
        <row r="5003">
          <cell r="D5003" t="str">
            <v>AS Tumaco-352</v>
          </cell>
          <cell r="E5003"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 NO incluye pintura de acabado</v>
          </cell>
          <cell r="F5003" t="str">
            <v>ml</v>
          </cell>
          <cell r="G5003">
            <v>17</v>
          </cell>
          <cell r="H5003">
            <v>220000</v>
          </cell>
          <cell r="I5003">
            <v>3740000</v>
          </cell>
        </row>
        <row r="5004">
          <cell r="D5004" t="str">
            <v>AS Apartado-341</v>
          </cell>
          <cell r="E5004" t="str">
            <v>Superficie de mesón fabricado en lámina de acero inoxidable SAE 304 pulido cal.20 con salpicadero y faldón doblados con bordes redondeados a.=60cm h.fald=8cm h.salp=5cm, atornillado a tableros de triplex e.=2 cm, estructura en ángulos dobles de 1,1/2"x3/16", rigidizador entre ángulos dobles en ángulo sencillo 1,1/2"x3/16", todo el conjunto según diseño. Incluye troquelado de 62x48cm para el lavaplatos, anticorrosivo aplicado en dos (2) capas para perfiles no inoxidables, aislantes en neopreno entre ángulos y laminas de acero inoxidable, platinas de anclaje y chazos expansivos, soldaduras, complementarios, suministro, fabricación y montaje. NO incluye pintura de acabado</v>
          </cell>
          <cell r="F5004" t="str">
            <v>ml</v>
          </cell>
          <cell r="G5004">
            <v>25</v>
          </cell>
          <cell r="H5004">
            <v>220000</v>
          </cell>
          <cell r="I5004">
            <v>5500000</v>
          </cell>
        </row>
        <row r="5005">
          <cell r="D5005" t="str">
            <v>AS Cartagena-40</v>
          </cell>
          <cell r="E5005" t="str">
            <v>Suspensión del servicio de acometida hidráulica al ingreso del edificio y posterior al medidor, mediante corte controlado del servicio de energía, desconexión / corte del cableado, movimiento de la acometida hasta tablero provisional, y reactivación del servicio para el resto del establecimiento, garantizando que la red con servicio no entorpezca las labores posteriores de demolición. NO incluye desmonte o demolición de instalaciones</v>
          </cell>
          <cell r="F5005" t="str">
            <v>un</v>
          </cell>
          <cell r="G5005">
            <v>3</v>
          </cell>
          <cell r="H5005">
            <v>250000</v>
          </cell>
          <cell r="I5005">
            <v>750000</v>
          </cell>
        </row>
        <row r="5006">
          <cell r="D5006" t="str">
            <v>IG Valledupar-22</v>
          </cell>
          <cell r="E5006" t="str">
            <v>Suspensión del servicio de acometida hidráulica al ingreso del edificio y posterior al medidor, mediante corte de la red e instalación de válvula registro tipo cortina 1", garantizando que la red con servicio no entorpezca las labores posteriores de demolición. NO incluye desmonte o demolición de instalaciones.</v>
          </cell>
          <cell r="F5006" t="str">
            <v>un</v>
          </cell>
          <cell r="G5006">
            <v>5</v>
          </cell>
          <cell r="H5006">
            <v>84912</v>
          </cell>
          <cell r="I5006">
            <v>424560</v>
          </cell>
        </row>
        <row r="5007">
          <cell r="D5007" t="str">
            <v>AS Cartagena-39</v>
          </cell>
          <cell r="E5007" t="str">
            <v>Suspensión del servicio de acometida hidráulica al ingreso del edificio y posterior al medidor, mediante corte de la red e instalación de válvula registro tipo cortina 1", garantizando que la red con servicio no entorpezca las labores posteriores de demolición. NO incluye desmonte o demolición de instalaciones</v>
          </cell>
          <cell r="F5007" t="str">
            <v>un</v>
          </cell>
          <cell r="G5007">
            <v>3</v>
          </cell>
          <cell r="H5007">
            <v>84912</v>
          </cell>
          <cell r="I5007">
            <v>254736</v>
          </cell>
        </row>
        <row r="5008">
          <cell r="D5008" t="str">
            <v>AS Bucaramanga-23</v>
          </cell>
          <cell r="E5008" t="str">
            <v>Suspensión del servicio de acometida hidráulica al ingreso del edificio y posterior al medidor, mediante corte de la red e instalación de válvula registro tipo cortina 1", garantizando que la red con servicio no entorpezca las labores posteriores de demolición. NO incluye desmonte o demolición de instalaciones</v>
          </cell>
          <cell r="F5008" t="str">
            <v>un</v>
          </cell>
          <cell r="G5008">
            <v>1</v>
          </cell>
          <cell r="H5008">
            <v>84912</v>
          </cell>
          <cell r="I5008">
            <v>84912</v>
          </cell>
        </row>
        <row r="5009">
          <cell r="D5009" t="str">
            <v>AS Bogota Salud Mental-51</v>
          </cell>
          <cell r="E5009" t="str">
            <v>Suspensión del servicio de acometida hidráulica al ingreso del edificio y posterior al medidor, mediante corte de la red e instalación de válvula registro tipo cortina 1", garantizando que la red con servicio no entorpezca las labores posteriores de demolición. NO incluye desmonte o demolición de instalaciones</v>
          </cell>
          <cell r="F5009" t="str">
            <v>un</v>
          </cell>
          <cell r="G5009">
            <v>1</v>
          </cell>
          <cell r="H5009">
            <v>84912</v>
          </cell>
          <cell r="I5009">
            <v>84912</v>
          </cell>
        </row>
        <row r="5010">
          <cell r="D5010" t="str">
            <v>IG Bogota La Modelo-117</v>
          </cell>
          <cell r="E5010" t="str">
            <v>Tabique Mayor (División intermedia) de acero inoxidable 304 cal.20 satinado, anclado a pared, con estructura interna en perfil tubular cuadrado, tipo SOCODA línea institucional o equivalente de igual calidad o superior, instalado con anclajes tipo Socoda, según diseño. Incluye suministro, montaje. APLICA PARA SISTEMAS DE PISO O SISTEMA CANTILEVER</v>
          </cell>
          <cell r="F5010" t="str">
            <v>m2</v>
          </cell>
          <cell r="G5010">
            <v>40.32</v>
          </cell>
          <cell r="H5010">
            <v>598351</v>
          </cell>
          <cell r="I5010">
            <v>24125512.32</v>
          </cell>
        </row>
        <row r="5011">
          <cell r="D5011" t="str">
            <v xml:space="preserve"> AS Medellin Bellavista-112</v>
          </cell>
          <cell r="E5011" t="str">
            <v>Tabique Mayor (División intermedia) de acero inoxidable 304 cal.20 satinado, anclado a pared, con estructura interna en perfil tubular cuadrado, tipo SOCODA línea institucional o equivalente de igual calidad o superior, instalado con anclajes tipo Socoda, según diseño. Incluye suministro, montaje. APLICA PARA SISTEMAS DE PISO O SISTEMA CANTILEVER</v>
          </cell>
          <cell r="F5011" t="str">
            <v>m2</v>
          </cell>
          <cell r="G5011">
            <v>18</v>
          </cell>
          <cell r="H5011">
            <v>598351</v>
          </cell>
          <cell r="I5011">
            <v>10770318</v>
          </cell>
        </row>
        <row r="5012">
          <cell r="D5012" t="str">
            <v xml:space="preserve"> AS Medellin Bellavista-114</v>
          </cell>
          <cell r="E5012" t="str">
            <v>Tabique Mayor (División intermedia) de acero inoxidable 304 cal.20 satinado, anclado a pared, con estructura interna en perfil tubular cuadrado, tipo SOCODA línea institucional o equivalente de igual calidad o superior, instalado con anclajes tipo Socoda, según diseño. Incluye suministro, montaje. APLICA PARA SISTEMAS DE PISO O SISTEMA CANTILEVER</v>
          </cell>
          <cell r="F5012" t="str">
            <v>m2</v>
          </cell>
          <cell r="G5012">
            <v>50</v>
          </cell>
          <cell r="H5012">
            <v>598351</v>
          </cell>
          <cell r="I5012">
            <v>29917550</v>
          </cell>
        </row>
        <row r="5013">
          <cell r="D5013" t="str">
            <v>AS Acacias-287</v>
          </cell>
          <cell r="E5013" t="str">
            <v>Tanque  Agua Potable Plastico Cap. 1000Lts</v>
          </cell>
          <cell r="F5013" t="str">
            <v>un</v>
          </cell>
          <cell r="G5013">
            <v>5</v>
          </cell>
          <cell r="H5013">
            <v>763994</v>
          </cell>
          <cell r="I5013">
            <v>3819970</v>
          </cell>
        </row>
        <row r="5014">
          <cell r="D5014" t="str">
            <v>AS Tumaco-114</v>
          </cell>
          <cell r="E5014" t="str">
            <v>Tanque  Agua Potable Plastico Cap. 1000Lts</v>
          </cell>
          <cell r="F5014" t="str">
            <v>un</v>
          </cell>
          <cell r="G5014">
            <v>5</v>
          </cell>
          <cell r="H5014">
            <v>763994</v>
          </cell>
          <cell r="I5014">
            <v>3819970</v>
          </cell>
        </row>
        <row r="5015">
          <cell r="D5015" t="str">
            <v>AS Apartado-106</v>
          </cell>
          <cell r="E5015" t="str">
            <v>Tanque  Agua Potable Plastico Cap. 1000Lts</v>
          </cell>
          <cell r="F5015" t="str">
            <v>un</v>
          </cell>
          <cell r="G5015">
            <v>5</v>
          </cell>
          <cell r="H5015">
            <v>763994</v>
          </cell>
          <cell r="I5015">
            <v>3819970</v>
          </cell>
        </row>
        <row r="5016">
          <cell r="D5016" t="str">
            <v>IG Combita-50</v>
          </cell>
          <cell r="E5016"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16" t="str">
            <v>un</v>
          </cell>
          <cell r="G5016">
            <v>7</v>
          </cell>
          <cell r="H5016">
            <v>532242</v>
          </cell>
          <cell r="I5016">
            <v>3725694</v>
          </cell>
        </row>
        <row r="5017">
          <cell r="D5017" t="str">
            <v xml:space="preserve"> AS Medellin Bellavista-92</v>
          </cell>
          <cell r="E5017"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17" t="str">
            <v>un</v>
          </cell>
          <cell r="G5017">
            <v>2</v>
          </cell>
          <cell r="H5017">
            <v>532242</v>
          </cell>
          <cell r="I5017">
            <v>1064484</v>
          </cell>
        </row>
        <row r="5018">
          <cell r="D5018" t="str">
            <v xml:space="preserve"> AS Medellin Bellavista-106</v>
          </cell>
          <cell r="E5018"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18" t="str">
            <v>un</v>
          </cell>
          <cell r="G5018">
            <v>2</v>
          </cell>
          <cell r="H5018">
            <v>532242</v>
          </cell>
          <cell r="I5018">
            <v>1064484</v>
          </cell>
        </row>
        <row r="5019">
          <cell r="D5019" t="str">
            <v>AS Itagui-90</v>
          </cell>
          <cell r="E5019"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19" t="str">
            <v>un</v>
          </cell>
          <cell r="G5019">
            <v>2</v>
          </cell>
          <cell r="H5019">
            <v>532242</v>
          </cell>
          <cell r="I5019">
            <v>1064484</v>
          </cell>
        </row>
        <row r="5020">
          <cell r="D5020" t="str">
            <v>AS Itagui-104</v>
          </cell>
          <cell r="E5020"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0" t="str">
            <v>un</v>
          </cell>
          <cell r="G5020">
            <v>2</v>
          </cell>
          <cell r="H5020">
            <v>532242</v>
          </cell>
          <cell r="I5020">
            <v>1064484</v>
          </cell>
        </row>
        <row r="5021">
          <cell r="D5021" t="str">
            <v>AS Puerto Triunfo-69</v>
          </cell>
          <cell r="E5021"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1" t="str">
            <v>un</v>
          </cell>
          <cell r="G5021">
            <v>7</v>
          </cell>
          <cell r="H5021">
            <v>532242</v>
          </cell>
          <cell r="I5021">
            <v>3725694</v>
          </cell>
        </row>
        <row r="5022">
          <cell r="D5022" t="str">
            <v>IG Valledupar-91</v>
          </cell>
          <cell r="E5022" t="str">
            <v>Tanque plástico 1000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2" t="str">
            <v>un</v>
          </cell>
          <cell r="G5022">
            <v>8</v>
          </cell>
          <cell r="H5022">
            <v>532242</v>
          </cell>
          <cell r="I5022">
            <v>5328752</v>
          </cell>
        </row>
        <row r="5023">
          <cell r="D5023" t="str">
            <v>AS Barranquilla-63</v>
          </cell>
          <cell r="E5023" t="str">
            <v>Tanque plástico 2000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3" t="str">
            <v>un</v>
          </cell>
          <cell r="G5023">
            <v>2</v>
          </cell>
          <cell r="H5023">
            <v>629532</v>
          </cell>
          <cell r="I5023">
            <v>1259064</v>
          </cell>
        </row>
        <row r="5024">
          <cell r="D5024" t="str">
            <v>AS Bucaramanga-118</v>
          </cell>
          <cell r="E5024" t="str">
            <v>Tanque plástico 2000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4" t="str">
            <v>un</v>
          </cell>
          <cell r="G5024">
            <v>2</v>
          </cell>
          <cell r="H5024">
            <v>629532</v>
          </cell>
          <cell r="I5024">
            <v>1259064</v>
          </cell>
        </row>
        <row r="5025">
          <cell r="D5025" t="str">
            <v>AS Bogota Picota-210</v>
          </cell>
          <cell r="E5025" t="str">
            <v>Tanque plástico 2000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5" t="str">
            <v>un</v>
          </cell>
          <cell r="G5025">
            <v>1</v>
          </cell>
          <cell r="H5025">
            <v>629532</v>
          </cell>
          <cell r="I5025">
            <v>629532</v>
          </cell>
        </row>
        <row r="5026">
          <cell r="D5026" t="str">
            <v>IG Valledupar-92</v>
          </cell>
          <cell r="E5026" t="str">
            <v>Tanque plástico 500 lts de uso específico para contención de agua potable, con flotador mecánico 1/2", universales para entrada salida y rebose, tubería y accesorios para conexión L.=1,00m. Incluye suministro, accesorios, montaje y conexión para puesta en funcionamiento. NO incluye válvulas de control.</v>
          </cell>
          <cell r="F5026" t="str">
            <v>un</v>
          </cell>
          <cell r="G5026">
            <v>48</v>
          </cell>
          <cell r="H5026">
            <v>303568</v>
          </cell>
          <cell r="I5026">
            <v>14571264</v>
          </cell>
        </row>
        <row r="5027">
          <cell r="D5027" t="str">
            <v>IG Tunja-82</v>
          </cell>
          <cell r="E5027" t="str">
            <v>Tapa de acceso a cubierta en lámina antideslizante 0,78x0,90m, según planos de detalle y despiece. Incluye soldaduras, pernos de anclajes y complementarios, suministro, fabricación, montaje, anticorrosivo aplicado en dos (2) capas. NO incluye pintura de acabado</v>
          </cell>
          <cell r="F5027" t="str">
            <v>un</v>
          </cell>
          <cell r="G5027">
            <v>1</v>
          </cell>
          <cell r="H5027">
            <v>54000</v>
          </cell>
          <cell r="I5027">
            <v>54000</v>
          </cell>
        </row>
        <row r="5028">
          <cell r="D5028" t="str">
            <v>IG Manizales EPMSC -29</v>
          </cell>
          <cell r="E5028" t="str">
            <v>Tapa del tanque subterráneo en concreto f'c=4000 psi Baja permeabilidad mezcla de planta. Incluye formaletería con acabado no visto, polietileno cal.4 negro en doble capa como aislante e impermeabilizante contra rellenos, y relacionados para su correcta ejecución.</v>
          </cell>
          <cell r="F5028" t="str">
            <v>m3</v>
          </cell>
          <cell r="G5028">
            <v>6</v>
          </cell>
          <cell r="H5028">
            <v>690443</v>
          </cell>
          <cell r="I5028">
            <v>4142658</v>
          </cell>
        </row>
        <row r="5029">
          <cell r="D5029" t="str">
            <v>AS Bucaramanga-282</v>
          </cell>
          <cell r="E5029" t="str">
            <v>Tapa metálica de acceso a cubierta de medidas 0,78x0,90m, superficie en lámina de acero galvanizado con superficie antideslizante tipo Alfajor e.=3mm, según planos de detalle y despiece. Incluye soldaduras, pernos de anclajes y complementarios, suministro, fabricación, montaje, anticorrosivo aplicado en dos (2) capas. NO incluye pintura de acabado</v>
          </cell>
          <cell r="F5029" t="str">
            <v>un</v>
          </cell>
          <cell r="G5029">
            <v>1</v>
          </cell>
          <cell r="H5029">
            <v>54000</v>
          </cell>
          <cell r="I5029">
            <v>54000</v>
          </cell>
        </row>
        <row r="5030">
          <cell r="D5030" t="str">
            <v>IG Chaparral-28</v>
          </cell>
          <cell r="E5030" t="str">
            <v>Tapa metálica de acceso a tanque de almacenamiento de agua de medidas 0,80x0,80m; fabricada con marco en ángulo de acero de 3/4"x1/8" anclado perimetralmente a la tapa en concreto del tanque; contramarco de la hoja de la tapa en ángulo de acero de 3/4"x1/8"; superficie en lámina de acero galvanizado con superficie antideslizante tipo Alfajor e.=3mm; según planos de detalle y despiece. Incluye soldaduras, pernos de anclajes y complementarios, suministro, fabricación, montaje, anticorrosivo aplicado en dos (2) capas. NO incluye pintura de acabado</v>
          </cell>
          <cell r="F5030" t="str">
            <v>un</v>
          </cell>
          <cell r="G5030">
            <v>1</v>
          </cell>
          <cell r="H5030">
            <v>112377</v>
          </cell>
          <cell r="I5030">
            <v>112377</v>
          </cell>
        </row>
        <row r="5031">
          <cell r="D5031" t="str">
            <v>AS Bucaramanga-281</v>
          </cell>
          <cell r="E5031" t="str">
            <v>Tapa metálica de acceso a tanque de almacenamiento de agua de medidas 0,80x0,80m; fabricada con marco en ángulo de acero de 3/4"x1/8" anclado perimetralmente a la tapa en concreto del tanque; contramarco de la hoja de la tapa en ángulo de acero de 3/4"x1/8"; superficie en lámina de acero galvanizado con superficie antideslizante tipo Alfajor e.=3mm; según planos de detalle y despiece. Incluye soldaduras, pernos de anclajes y complementarios, suministro, fabricación, montaje, anticorrosivo aplicado en dos (2) capas. NO incluye pintura de acabado</v>
          </cell>
          <cell r="F5031" t="str">
            <v>un</v>
          </cell>
          <cell r="G5031">
            <v>1</v>
          </cell>
          <cell r="H5031">
            <v>112377</v>
          </cell>
          <cell r="I5031">
            <v>112377</v>
          </cell>
        </row>
        <row r="5032">
          <cell r="D5032" t="str">
            <v>AS Bogota Salud Mental-302</v>
          </cell>
          <cell r="E5032" t="str">
            <v>Tapa metálica de acceso a tanque de almacenamiento de agua de medidas 0,80x0,80m; fabricada con marco en ángulo de acero de 3/4"x1/8" anclado perimetralmente a la tapa en concreto del tanque; contramarco de la hoja de la tapa en ángulo de acero de 3/4"x1/8"; superficie en lámina de acero galvanizado con superficie antideslizante tipo Alfajor e.=3mm; según planos de detalle y despiece. Incluye soldaduras, pernos de anclajes y complementarios, suministro, fabricación, montaje, anticorrosivo aplicado en dos (2) capas. NO incluye pintura de acabado</v>
          </cell>
          <cell r="F5032" t="str">
            <v>un</v>
          </cell>
          <cell r="G5032">
            <v>3</v>
          </cell>
          <cell r="H5032">
            <v>112377</v>
          </cell>
          <cell r="I5032">
            <v>337131</v>
          </cell>
        </row>
        <row r="5033">
          <cell r="D5033" t="str">
            <v>IG Chaparral-27</v>
          </cell>
          <cell r="E5033" t="str">
            <v>Tapa y vigas descolgadas del tanque subterráneo en concreto f'c=4000 psi Baja permeabilidad mezcla de planta. Incluye formaletería con acabado no visto, aplicación de aditivo curador para garantizar una superficie más homogénea, y otros relacionados para su correcta ejecución</v>
          </cell>
          <cell r="F5033" t="str">
            <v>m3</v>
          </cell>
          <cell r="G5033">
            <v>5.5</v>
          </cell>
          <cell r="H5033">
            <v>690443</v>
          </cell>
          <cell r="I5033">
            <v>3797437</v>
          </cell>
        </row>
        <row r="5034">
          <cell r="D5034" t="str">
            <v>AS Bucaramanga-48</v>
          </cell>
          <cell r="E5034" t="str">
            <v>Tapa y vigas descolgadas del tanque subterráneo en concreto f'c=4000 psi Baja permeabilidad mezcla de planta. Incluye formaletería con acabado no visto, aplicación de aditivo curador para garantizar una superficie más homogénea, y otros relacionados para su correcta ejecución</v>
          </cell>
          <cell r="F5034" t="str">
            <v>m3</v>
          </cell>
          <cell r="G5034">
            <v>19.649999999999999</v>
          </cell>
          <cell r="H5034">
            <v>690443</v>
          </cell>
          <cell r="I5034">
            <v>13567204.949999999</v>
          </cell>
        </row>
        <row r="5035">
          <cell r="D5035" t="str">
            <v>IG Bogota Optimiza-Picota -52</v>
          </cell>
          <cell r="E5035" t="str">
            <v>Tapa y vigas descolgadas del tanque subterráneo en concreto f'c=4000 psi Baja permeabilidad mezcla de planta. Incluye formaletería con acabado no visto, aplicación de aditivo curador para garantizar una superficie más homogénea, y otros relacionados para su correcta ejecución</v>
          </cell>
          <cell r="F5035" t="str">
            <v>m3</v>
          </cell>
          <cell r="G5035">
            <v>2.8875000000000002</v>
          </cell>
          <cell r="H5035">
            <v>690443</v>
          </cell>
          <cell r="I5035">
            <v>2058832.31</v>
          </cell>
        </row>
        <row r="5036">
          <cell r="D5036" t="str">
            <v>IG Medellin Pedregal-52</v>
          </cell>
          <cell r="E5036" t="str">
            <v>Taparregistro plástico, medida 20x20. Incluye suministro e instalación</v>
          </cell>
          <cell r="F5036" t="str">
            <v>un</v>
          </cell>
          <cell r="G5036">
            <v>6</v>
          </cell>
          <cell r="H5036">
            <v>9998</v>
          </cell>
          <cell r="I5036">
            <v>59988</v>
          </cell>
        </row>
        <row r="5037">
          <cell r="D5037" t="str">
            <v>IG Itagui-55</v>
          </cell>
          <cell r="E5037" t="str">
            <v>Taparregistro plástico, medida 20x20. Incluye suministro e instalación</v>
          </cell>
          <cell r="F5037" t="str">
            <v>un</v>
          </cell>
          <cell r="G5037">
            <v>26</v>
          </cell>
          <cell r="H5037">
            <v>9998</v>
          </cell>
          <cell r="I5037">
            <v>259948</v>
          </cell>
        </row>
        <row r="5038">
          <cell r="D5038" t="str">
            <v>IG Cartagena-44</v>
          </cell>
          <cell r="E5038" t="str">
            <v>Taparregistro plástico, medida 20x20. Incluye suministro e instalación</v>
          </cell>
          <cell r="F5038" t="str">
            <v>un</v>
          </cell>
          <cell r="G5038">
            <v>12</v>
          </cell>
          <cell r="H5038">
            <v>9998</v>
          </cell>
          <cell r="I5038">
            <v>119976</v>
          </cell>
        </row>
        <row r="5039">
          <cell r="D5039" t="str">
            <v>IG Tumaco-78</v>
          </cell>
          <cell r="E5039" t="str">
            <v>Taparregistro plástico, medida 20x20. Incluye suministro e instalación</v>
          </cell>
          <cell r="F5039" t="str">
            <v>un</v>
          </cell>
          <cell r="G5039">
            <v>10</v>
          </cell>
          <cell r="H5039">
            <v>9998</v>
          </cell>
          <cell r="I5039">
            <v>99980</v>
          </cell>
        </row>
        <row r="5040">
          <cell r="D5040" t="str">
            <v xml:space="preserve"> AS Medellin Bellavista-82</v>
          </cell>
          <cell r="E5040" t="str">
            <v>Taparregistro plástico, medida 20x20. Incluye suministro e instalación</v>
          </cell>
          <cell r="F5040" t="str">
            <v>un</v>
          </cell>
          <cell r="G5040">
            <v>5</v>
          </cell>
          <cell r="H5040">
            <v>9998</v>
          </cell>
          <cell r="I5040">
            <v>49990</v>
          </cell>
        </row>
        <row r="5041">
          <cell r="D5041" t="str">
            <v>AS Itagui-80</v>
          </cell>
          <cell r="E5041" t="str">
            <v>Taparregistro plástico, medida 20x20. Incluye suministro e instalación</v>
          </cell>
          <cell r="F5041" t="str">
            <v>un</v>
          </cell>
          <cell r="G5041">
            <v>5</v>
          </cell>
          <cell r="H5041">
            <v>9998</v>
          </cell>
          <cell r="I5041">
            <v>49990</v>
          </cell>
        </row>
        <row r="5042">
          <cell r="D5042" t="str">
            <v>AS Puerto Triunfo-59</v>
          </cell>
          <cell r="E5042" t="str">
            <v>Taparregistro plástico, medida 20x20. Incluye suministro e instalación</v>
          </cell>
          <cell r="F5042" t="str">
            <v>un</v>
          </cell>
          <cell r="G5042">
            <v>5</v>
          </cell>
          <cell r="H5042">
            <v>9998</v>
          </cell>
          <cell r="I5042">
            <v>49990</v>
          </cell>
        </row>
        <row r="5043">
          <cell r="D5043" t="str">
            <v>AS Medellin Pedregal-49</v>
          </cell>
          <cell r="E5043" t="str">
            <v>Taparregistro plástico, medida 20x20. Incluye suministro e instalación</v>
          </cell>
          <cell r="F5043" t="str">
            <v>un</v>
          </cell>
          <cell r="G5043">
            <v>5</v>
          </cell>
          <cell r="H5043">
            <v>9998</v>
          </cell>
          <cell r="I5043">
            <v>49990</v>
          </cell>
        </row>
        <row r="5044">
          <cell r="D5044" t="str">
            <v>AS Cartagena-253</v>
          </cell>
          <cell r="E5044" t="str">
            <v>Taparregistro plástico, medida 20x20. Incluye suministro e instalación</v>
          </cell>
          <cell r="F5044" t="str">
            <v>un</v>
          </cell>
          <cell r="G5044">
            <v>2</v>
          </cell>
          <cell r="H5044">
            <v>9998</v>
          </cell>
          <cell r="I5044">
            <v>19996</v>
          </cell>
        </row>
        <row r="5045">
          <cell r="D5045" t="str">
            <v>AS Acacias-193</v>
          </cell>
          <cell r="E5045" t="str">
            <v>Taparregistro plástico, medida 20x20. Incluye suministro e instalación</v>
          </cell>
          <cell r="F5045" t="str">
            <v>un</v>
          </cell>
          <cell r="G5045">
            <v>16</v>
          </cell>
          <cell r="H5045">
            <v>9998</v>
          </cell>
          <cell r="I5045">
            <v>159968</v>
          </cell>
        </row>
        <row r="5046">
          <cell r="D5046" t="str">
            <v>AS Bucaramanga-303</v>
          </cell>
          <cell r="E5046" t="str">
            <v>Taparregistro plástico, medida 20x20. Incluye suministro e instalación</v>
          </cell>
          <cell r="F5046" t="str">
            <v>un</v>
          </cell>
          <cell r="G5046">
            <v>32</v>
          </cell>
          <cell r="H5046">
            <v>9998</v>
          </cell>
          <cell r="I5046">
            <v>319936</v>
          </cell>
        </row>
        <row r="5047">
          <cell r="D5047" t="str">
            <v>AS Bogota Area Sanidad-101</v>
          </cell>
          <cell r="E5047" t="str">
            <v>Taparregistro plástico, medida 20x20. Incluye suministro e instalación</v>
          </cell>
          <cell r="F5047" t="str">
            <v>un</v>
          </cell>
          <cell r="G5047">
            <v>20</v>
          </cell>
          <cell r="H5047">
            <v>9998</v>
          </cell>
          <cell r="I5047">
            <v>199960</v>
          </cell>
        </row>
        <row r="5048">
          <cell r="D5048" t="str">
            <v>AS Bogota Picota-144</v>
          </cell>
          <cell r="E5048" t="str">
            <v>Taparregistro plástico, medida 20x20. Incluye suministro e instalación</v>
          </cell>
          <cell r="F5048" t="str">
            <v>un</v>
          </cell>
          <cell r="G5048">
            <v>5</v>
          </cell>
          <cell r="H5048">
            <v>9998</v>
          </cell>
          <cell r="I5048">
            <v>49990</v>
          </cell>
        </row>
        <row r="5049">
          <cell r="D5049" t="str">
            <v>AS Tumaco-381</v>
          </cell>
          <cell r="E5049" t="str">
            <v>Taparregistro plástico, medida 20x20. Incluye suministro e instalación</v>
          </cell>
          <cell r="F5049" t="str">
            <v>un</v>
          </cell>
          <cell r="G5049">
            <v>11</v>
          </cell>
          <cell r="H5049">
            <v>9998</v>
          </cell>
          <cell r="I5049">
            <v>109978</v>
          </cell>
        </row>
        <row r="5050">
          <cell r="D5050" t="str">
            <v>AS Apartado-369</v>
          </cell>
          <cell r="E5050" t="str">
            <v>Taparregistro plástico, medida 20x20. Incluye suministro e instalación</v>
          </cell>
          <cell r="F5050" t="str">
            <v>un</v>
          </cell>
          <cell r="G5050">
            <v>16</v>
          </cell>
          <cell r="H5050">
            <v>9998</v>
          </cell>
          <cell r="I5050">
            <v>159968</v>
          </cell>
        </row>
        <row r="5051">
          <cell r="D5051" t="str">
            <v>IG Leticia-126</v>
          </cell>
          <cell r="E5051" t="str">
            <v>Taparregistro plástico, medida 20x20. Incluye suministro e instalación.</v>
          </cell>
          <cell r="F5051" t="str">
            <v>un</v>
          </cell>
          <cell r="G5051">
            <v>6</v>
          </cell>
          <cell r="H5051">
            <v>9998</v>
          </cell>
          <cell r="I5051">
            <v>59988</v>
          </cell>
        </row>
        <row r="5052">
          <cell r="D5052" t="str">
            <v>IG Medellin Bellavista-52</v>
          </cell>
          <cell r="E5052" t="str">
            <v>Taparregistro plástico, medida 20x20. Incluye suministro e instalación.</v>
          </cell>
          <cell r="F5052" t="str">
            <v>un</v>
          </cell>
          <cell r="G5052">
            <v>10</v>
          </cell>
          <cell r="H5052">
            <v>9998</v>
          </cell>
          <cell r="I5052">
            <v>99980</v>
          </cell>
        </row>
        <row r="5053">
          <cell r="D5053" t="str">
            <v>IG Aguachica-68</v>
          </cell>
          <cell r="E5053" t="str">
            <v>Taparregistro plástico, medida 20x20. Incluye suministro e instalación.</v>
          </cell>
          <cell r="F5053" t="str">
            <v>un</v>
          </cell>
          <cell r="G5053">
            <v>10</v>
          </cell>
          <cell r="H5053">
            <v>9998</v>
          </cell>
          <cell r="I5053">
            <v>99980</v>
          </cell>
        </row>
        <row r="5054">
          <cell r="D5054" t="str">
            <v>AS Barranquilla-56</v>
          </cell>
          <cell r="E5054" t="str">
            <v>Taparregistro plástico, medida 20x20. Incluye suministro e instalación.</v>
          </cell>
          <cell r="F5054" t="str">
            <v>un</v>
          </cell>
          <cell r="G5054">
            <v>12</v>
          </cell>
          <cell r="H5054">
            <v>9998</v>
          </cell>
          <cell r="I5054">
            <v>119976</v>
          </cell>
        </row>
        <row r="5055">
          <cell r="D5055" t="str">
            <v>AS Acacias-431</v>
          </cell>
          <cell r="E5055" t="str">
            <v>Taparregistro plástico, medida 20x20. Incluye suministro e instalación.</v>
          </cell>
          <cell r="F5055" t="str">
            <v>un</v>
          </cell>
          <cell r="G5055">
            <v>2</v>
          </cell>
          <cell r="H5055">
            <v>9998</v>
          </cell>
          <cell r="I5055">
            <v>19996</v>
          </cell>
        </row>
        <row r="5056">
          <cell r="D5056" t="str">
            <v>AS Acacias-567</v>
          </cell>
          <cell r="E5056" t="str">
            <v>Taparregistro plástico, medida 20x20. Incluye suministro e instalación.</v>
          </cell>
          <cell r="F5056" t="str">
            <v>un</v>
          </cell>
          <cell r="G5056">
            <v>5</v>
          </cell>
          <cell r="H5056">
            <v>9998</v>
          </cell>
          <cell r="I5056">
            <v>49990</v>
          </cell>
        </row>
        <row r="5057">
          <cell r="D5057" t="str">
            <v>AS Acacias-703</v>
          </cell>
          <cell r="E5057" t="str">
            <v>Taparregistro plástico, medida 20x20. Incluye suministro e instalación.</v>
          </cell>
          <cell r="F5057" t="str">
            <v>un</v>
          </cell>
          <cell r="G5057">
            <v>1</v>
          </cell>
          <cell r="H5057">
            <v>9998</v>
          </cell>
          <cell r="I5057">
            <v>9998</v>
          </cell>
        </row>
        <row r="5058">
          <cell r="D5058" t="str">
            <v>AS Bucaramanga-297</v>
          </cell>
          <cell r="E5058" t="str">
            <v>Taza cerámica institucional para fluxómetro de conexión posterior, con asiento alongado, altura estándar h.=36,8cm, tipo Báltico Antibacterial EP de CORONA o equivalente de igual calidad o superior. Incluye suministro, mueble plástico redondo color blanco, montaje completo</v>
          </cell>
          <cell r="F5058" t="str">
            <v>un</v>
          </cell>
          <cell r="G5058">
            <v>2</v>
          </cell>
          <cell r="H5058">
            <v>367900</v>
          </cell>
          <cell r="I5058">
            <v>735800</v>
          </cell>
        </row>
        <row r="5059">
          <cell r="D5059" t="str">
            <v>AS Bogota Salud Mental-329</v>
          </cell>
          <cell r="E5059" t="str">
            <v>Taza cerámica institucional para fluxómetro de conexión posterior, con asiento alongado, altura estándar h.=36,8cm, tipo Báltico Antibacterial EP de CORONA o equivalente de igual calidad o superior. Incluye suministro, mueble plástico redondo color blanco, montaje completo</v>
          </cell>
          <cell r="F5059" t="str">
            <v>un</v>
          </cell>
          <cell r="G5059">
            <v>2</v>
          </cell>
          <cell r="H5059">
            <v>367900</v>
          </cell>
          <cell r="I5059">
            <v>735800</v>
          </cell>
        </row>
        <row r="5060">
          <cell r="D5060" t="str">
            <v>AS Acacias-184</v>
          </cell>
          <cell r="E5060" t="str">
            <v>Taza cerámica institucional para fluxómetro de conexión posterior, con asiento alongado, mayor altura para uso de discapacitados h.=47cm, tipo Adriático Antibacterial EP de CORONA o equivalente de igual calidad o superior. Incluye suministro, mueble plástico alongado color blanco, montaje completo</v>
          </cell>
          <cell r="F5060" t="str">
            <v>un</v>
          </cell>
          <cell r="G5060">
            <v>3</v>
          </cell>
          <cell r="H5060">
            <v>395900</v>
          </cell>
          <cell r="I5060">
            <v>1187700</v>
          </cell>
        </row>
        <row r="5061">
          <cell r="D5061" t="str">
            <v>AS Tumaco-372</v>
          </cell>
          <cell r="E5061" t="str">
            <v>Taza cerámica institucional para fluxómetro de conexión posterior, con asiento alongado, mayor altura para uso de discapacitados h.=47cm, tipo Adriático Antibacterial EP de CORONA o equivalente de igual calidad o superior. Incluye suministro, mueble plástico alongado color blanco, montaje completo</v>
          </cell>
          <cell r="F5061" t="str">
            <v>un</v>
          </cell>
          <cell r="G5061">
            <v>2</v>
          </cell>
          <cell r="H5061">
            <v>395900</v>
          </cell>
          <cell r="I5061">
            <v>791800</v>
          </cell>
        </row>
        <row r="5062">
          <cell r="D5062" t="str">
            <v>AS Apartado-360</v>
          </cell>
          <cell r="E5062" t="str">
            <v>Taza cerámica institucional para fluxómetro de conexión posterior, con asiento alongado, mayor altura para uso de discapacitados h.=47cm, tipo Adriático Antibacterial EP de CORONA o equivalente de igual calidad o superior. Incluye suministro, mueble plástico alongado color blanco, montaje completo</v>
          </cell>
          <cell r="F5062" t="str">
            <v>un</v>
          </cell>
          <cell r="G5062">
            <v>3</v>
          </cell>
          <cell r="H5062">
            <v>395900</v>
          </cell>
          <cell r="I5062">
            <v>1187700</v>
          </cell>
        </row>
        <row r="5063">
          <cell r="D5063" t="str">
            <v>AS Acacias-346</v>
          </cell>
          <cell r="E5063" t="str">
            <v>Tee H.D. 1" Ranurada o similar</v>
          </cell>
          <cell r="F5063" t="str">
            <v>un</v>
          </cell>
          <cell r="G5063">
            <v>6</v>
          </cell>
          <cell r="H5063">
            <v>24860.799999999999</v>
          </cell>
          <cell r="I5063">
            <v>149164.79999999999</v>
          </cell>
        </row>
        <row r="5064">
          <cell r="D5064" t="str">
            <v>AS Bucaramanga-150</v>
          </cell>
          <cell r="E5064" t="str">
            <v>Tee H.D. 1" Ranurada o similar</v>
          </cell>
          <cell r="F5064" t="str">
            <v>un</v>
          </cell>
          <cell r="G5064">
            <v>6</v>
          </cell>
          <cell r="H5064">
            <v>24860.799999999999</v>
          </cell>
          <cell r="I5064">
            <v>149164.79999999999</v>
          </cell>
        </row>
        <row r="5065">
          <cell r="D5065" t="str">
            <v>AS Tumaco-174</v>
          </cell>
          <cell r="E5065" t="str">
            <v>Tee H.D. 1" Ranurada o similar</v>
          </cell>
          <cell r="F5065" t="str">
            <v>un</v>
          </cell>
          <cell r="G5065">
            <v>6</v>
          </cell>
          <cell r="H5065">
            <v>24860.799999999999</v>
          </cell>
          <cell r="I5065">
            <v>149164.79999999999</v>
          </cell>
        </row>
        <row r="5066">
          <cell r="D5066" t="str">
            <v>AS Apartado-157</v>
          </cell>
          <cell r="E5066" t="str">
            <v>Tee H.D. 1" Ranurada o similar</v>
          </cell>
          <cell r="F5066" t="str">
            <v>un</v>
          </cell>
          <cell r="G5066">
            <v>6</v>
          </cell>
          <cell r="H5066">
            <v>24860.799999999999</v>
          </cell>
          <cell r="I5066">
            <v>149164.79999999999</v>
          </cell>
        </row>
        <row r="5067">
          <cell r="D5067" t="str">
            <v>AS Acacias-345</v>
          </cell>
          <cell r="E5067" t="str">
            <v>Tee H.D. 1-1/2" Ranurada o similar</v>
          </cell>
          <cell r="F5067" t="str">
            <v>un</v>
          </cell>
          <cell r="G5067">
            <v>2</v>
          </cell>
          <cell r="H5067">
            <v>26820.799999999999</v>
          </cell>
          <cell r="I5067">
            <v>53641.599999999999</v>
          </cell>
        </row>
        <row r="5068">
          <cell r="D5068" t="str">
            <v>AS Bucaramanga-149</v>
          </cell>
          <cell r="E5068" t="str">
            <v>Tee H.D. 1-1/2" Ranurada o similar</v>
          </cell>
          <cell r="F5068" t="str">
            <v>un</v>
          </cell>
          <cell r="G5068">
            <v>2</v>
          </cell>
          <cell r="H5068">
            <v>26820.799999999999</v>
          </cell>
          <cell r="I5068">
            <v>53641.599999999999</v>
          </cell>
        </row>
        <row r="5069">
          <cell r="D5069" t="str">
            <v>AS Tumaco-173</v>
          </cell>
          <cell r="E5069" t="str">
            <v>Tee H.D. 1-1/2" Ranurada o similar</v>
          </cell>
          <cell r="F5069" t="str">
            <v>un</v>
          </cell>
          <cell r="G5069">
            <v>2</v>
          </cell>
          <cell r="H5069">
            <v>26820.799999999999</v>
          </cell>
          <cell r="I5069">
            <v>53641.599999999999</v>
          </cell>
        </row>
        <row r="5070">
          <cell r="D5070" t="str">
            <v>AS Apartado-156</v>
          </cell>
          <cell r="E5070" t="str">
            <v>Tee H.D. 1-1/2" Ranurada o similar</v>
          </cell>
          <cell r="F5070" t="str">
            <v>un</v>
          </cell>
          <cell r="G5070">
            <v>2</v>
          </cell>
          <cell r="H5070">
            <v>26820.799999999999</v>
          </cell>
          <cell r="I5070">
            <v>53641.599999999999</v>
          </cell>
        </row>
        <row r="5071">
          <cell r="D5071" t="str">
            <v>AS Acacias-344</v>
          </cell>
          <cell r="E5071" t="str">
            <v>Tee H.D. 3" Ranurada o similar</v>
          </cell>
          <cell r="F5071" t="str">
            <v>un</v>
          </cell>
          <cell r="G5071">
            <v>28</v>
          </cell>
          <cell r="H5071">
            <v>42260</v>
          </cell>
          <cell r="I5071">
            <v>1183280</v>
          </cell>
        </row>
        <row r="5072">
          <cell r="D5072" t="str">
            <v>AS Bucaramanga-148</v>
          </cell>
          <cell r="E5072" t="str">
            <v>Tee H.D. 3" Ranurada o similar</v>
          </cell>
          <cell r="F5072" t="str">
            <v>un</v>
          </cell>
          <cell r="G5072">
            <v>28</v>
          </cell>
          <cell r="H5072">
            <v>42260</v>
          </cell>
          <cell r="I5072">
            <v>1183280</v>
          </cell>
        </row>
        <row r="5073">
          <cell r="D5073" t="str">
            <v>AS Tumaco-172</v>
          </cell>
          <cell r="E5073" t="str">
            <v>Tee H.D. 3" Ranurada o similar</v>
          </cell>
          <cell r="F5073" t="str">
            <v>un</v>
          </cell>
          <cell r="G5073">
            <v>28</v>
          </cell>
          <cell r="H5073">
            <v>42260</v>
          </cell>
          <cell r="I5073">
            <v>1183280</v>
          </cell>
        </row>
        <row r="5074">
          <cell r="D5074" t="str">
            <v>AS Apartado-155</v>
          </cell>
          <cell r="E5074" t="str">
            <v>Tee H.D. 3" Ranurada o similar</v>
          </cell>
          <cell r="F5074" t="str">
            <v>un</v>
          </cell>
          <cell r="G5074">
            <v>28</v>
          </cell>
          <cell r="H5074">
            <v>42260</v>
          </cell>
          <cell r="I5074">
            <v>1183280</v>
          </cell>
        </row>
        <row r="5075">
          <cell r="D5075" t="str">
            <v>AS Acacias-334</v>
          </cell>
          <cell r="E5075" t="str">
            <v>Tees PE100 PN10 110mm</v>
          </cell>
          <cell r="F5075" t="str">
            <v>un</v>
          </cell>
          <cell r="G5075">
            <v>1</v>
          </cell>
          <cell r="H5075">
            <v>84373</v>
          </cell>
          <cell r="I5075">
            <v>84373</v>
          </cell>
        </row>
        <row r="5076">
          <cell r="D5076" t="str">
            <v>AS Bucaramanga-138</v>
          </cell>
          <cell r="E5076" t="str">
            <v>Tees PE100 PN10 110mm</v>
          </cell>
          <cell r="F5076" t="str">
            <v>un</v>
          </cell>
          <cell r="G5076">
            <v>1</v>
          </cell>
          <cell r="H5076">
            <v>84373</v>
          </cell>
          <cell r="I5076">
            <v>84373</v>
          </cell>
        </row>
        <row r="5077">
          <cell r="D5077" t="str">
            <v>AS Tumaco-162</v>
          </cell>
          <cell r="E5077" t="str">
            <v>Tees PE100 PN10 110mm</v>
          </cell>
          <cell r="F5077" t="str">
            <v>un</v>
          </cell>
          <cell r="G5077">
            <v>1</v>
          </cell>
          <cell r="H5077">
            <v>84373</v>
          </cell>
          <cell r="I5077">
            <v>84373</v>
          </cell>
        </row>
        <row r="5078">
          <cell r="D5078" t="str">
            <v>AS Apartado-145</v>
          </cell>
          <cell r="E5078" t="str">
            <v>Tees PE100 PN10 110mm</v>
          </cell>
          <cell r="F5078" t="str">
            <v>un</v>
          </cell>
          <cell r="G5078">
            <v>1</v>
          </cell>
          <cell r="H5078">
            <v>84373</v>
          </cell>
          <cell r="I5078">
            <v>84373</v>
          </cell>
        </row>
        <row r="5079">
          <cell r="D5079" t="str">
            <v>AS Acacias-333</v>
          </cell>
          <cell r="E5079" t="str">
            <v>Tees PE100 PN10 160mm</v>
          </cell>
          <cell r="F5079" t="str">
            <v>un</v>
          </cell>
          <cell r="G5079">
            <v>1</v>
          </cell>
          <cell r="H5079">
            <v>241550</v>
          </cell>
          <cell r="I5079">
            <v>241550</v>
          </cell>
        </row>
        <row r="5080">
          <cell r="D5080" t="str">
            <v>AS Bucaramanga-137</v>
          </cell>
          <cell r="E5080" t="str">
            <v>Tees PE100 PN10 160mm</v>
          </cell>
          <cell r="F5080" t="str">
            <v>un</v>
          </cell>
          <cell r="G5080">
            <v>1</v>
          </cell>
          <cell r="H5080">
            <v>241550</v>
          </cell>
          <cell r="I5080">
            <v>241550</v>
          </cell>
        </row>
        <row r="5081">
          <cell r="D5081" t="str">
            <v>AS Tumaco-161</v>
          </cell>
          <cell r="E5081" t="str">
            <v>Tees PE100 PN10 160mm</v>
          </cell>
          <cell r="F5081" t="str">
            <v>un</v>
          </cell>
          <cell r="G5081">
            <v>1</v>
          </cell>
          <cell r="H5081">
            <v>241550</v>
          </cell>
          <cell r="I5081">
            <v>241550</v>
          </cell>
        </row>
        <row r="5082">
          <cell r="D5082" t="str">
            <v>AS Apartado-144</v>
          </cell>
          <cell r="E5082" t="str">
            <v>Tees PE100 PN10 160mm</v>
          </cell>
          <cell r="F5082" t="str">
            <v>un</v>
          </cell>
          <cell r="G5082">
            <v>1</v>
          </cell>
          <cell r="H5082">
            <v>241550</v>
          </cell>
          <cell r="I5082">
            <v>241550</v>
          </cell>
        </row>
        <row r="5083">
          <cell r="D5083" t="str">
            <v>IG Bogota Optimiza-Picota -35</v>
          </cell>
          <cell r="E5083" t="str">
            <v>Tees PE100 PN10 200mm</v>
          </cell>
          <cell r="F5083" t="str">
            <v>un</v>
          </cell>
          <cell r="G5083">
            <v>1</v>
          </cell>
          <cell r="H5083">
            <v>365041</v>
          </cell>
          <cell r="I5083">
            <v>365041</v>
          </cell>
        </row>
        <row r="5084">
          <cell r="D5084" t="str">
            <v>IG Magangue-159</v>
          </cell>
          <cell r="E5084" t="str">
            <v>Terminal Cord de 10 ft Color Azul RJ45-RJ45</v>
          </cell>
          <cell r="F5084" t="str">
            <v>UN</v>
          </cell>
          <cell r="G5084">
            <v>10</v>
          </cell>
          <cell r="H5084">
            <v>24645</v>
          </cell>
          <cell r="I5084">
            <v>246450</v>
          </cell>
        </row>
        <row r="5085">
          <cell r="D5085" t="str">
            <v>IG Cartagena-155</v>
          </cell>
          <cell r="E5085" t="str">
            <v>Terminal Cord de 10 ft Color Azul RJ45-RJ45</v>
          </cell>
          <cell r="F5085" t="str">
            <v>UN</v>
          </cell>
          <cell r="G5085">
            <v>50</v>
          </cell>
          <cell r="H5085">
            <v>24645</v>
          </cell>
          <cell r="I5085">
            <v>1232250</v>
          </cell>
        </row>
        <row r="5086">
          <cell r="D5086" t="str">
            <v>AS Cartagena-178</v>
          </cell>
          <cell r="E5086" t="str">
            <v>Terminal Cord de 10 ft Color Azul RJ45-RJ45</v>
          </cell>
          <cell r="F5086" t="str">
            <v>un</v>
          </cell>
          <cell r="G5086">
            <v>5</v>
          </cell>
          <cell r="H5086">
            <v>24645</v>
          </cell>
          <cell r="I5086">
            <v>123225</v>
          </cell>
        </row>
        <row r="5087">
          <cell r="D5087" t="str">
            <v>AS Sincelejo-105</v>
          </cell>
          <cell r="E5087" t="str">
            <v>Terminal Cord de 10 ft Color Azul RJ45-RJ45</v>
          </cell>
          <cell r="F5087" t="str">
            <v>UN</v>
          </cell>
          <cell r="G5087">
            <v>10</v>
          </cell>
          <cell r="H5087">
            <v>24645</v>
          </cell>
          <cell r="I5087">
            <v>246450</v>
          </cell>
        </row>
        <row r="5088">
          <cell r="D5088" t="str">
            <v>AS Apartado-245</v>
          </cell>
          <cell r="E5088" t="str">
            <v>Terminal Cord de 10 ft Color Azul RJ45-RJ45</v>
          </cell>
          <cell r="F5088" t="str">
            <v>UN</v>
          </cell>
          <cell r="G5088">
            <v>18</v>
          </cell>
          <cell r="H5088">
            <v>24645</v>
          </cell>
          <cell r="I5088">
            <v>443610</v>
          </cell>
        </row>
        <row r="5089">
          <cell r="D5089" t="str">
            <v>AS Cartagena-179</v>
          </cell>
          <cell r="E5089" t="str">
            <v>Terminal Cord de 10 ft Color Rojo RJ45-RJ45</v>
          </cell>
          <cell r="F5089" t="str">
            <v>un</v>
          </cell>
          <cell r="G5089">
            <v>5</v>
          </cell>
          <cell r="H5089">
            <v>24645</v>
          </cell>
          <cell r="I5089">
            <v>123225</v>
          </cell>
        </row>
        <row r="5090">
          <cell r="D5090" t="str">
            <v>IG Manizales RM-115</v>
          </cell>
          <cell r="E5090" t="str">
            <v>Tomacorriente para circuito Normal GFCI (con interruptor de circuito de falla a Tierra para zonas húmedas) Incluye Caja, Conductores, Elementos de fijación, tapa y Todos los Elementos y Accesorios para su adecuado Funcionamiento</v>
          </cell>
          <cell r="F5090" t="str">
            <v>UN</v>
          </cell>
          <cell r="G5090">
            <v>5</v>
          </cell>
          <cell r="H5090">
            <v>31500</v>
          </cell>
          <cell r="I5090">
            <v>423535</v>
          </cell>
        </row>
        <row r="5091">
          <cell r="D5091" t="str">
            <v>IG Leticia-71</v>
          </cell>
          <cell r="E5091" t="str">
            <v>Tomacorriente para circuito Normal GFCI (con interruptor de circuito de falla a Tierra para zonas húmedas) Incluye Caja, Conductores, Elementos de fijación, tapa y Todos los Elementos y Accesorios para su adecuado Funcionamiento</v>
          </cell>
          <cell r="F5091" t="str">
            <v>UN</v>
          </cell>
          <cell r="G5091">
            <v>2</v>
          </cell>
          <cell r="H5091">
            <v>84707</v>
          </cell>
          <cell r="I5091">
            <v>169414</v>
          </cell>
        </row>
        <row r="5092">
          <cell r="D5092" t="str">
            <v>IG Medellin Pedregal-179</v>
          </cell>
          <cell r="E5092" t="str">
            <v>Tomacorriente para circuito Normal GFCI (con interruptor de circuito de falla a Tierra para zonas húmedas) Incluye Caja, Conductores, Elementos de fijación, tapa y Todos los Elementos y Accesorios para su adecuado Funcionamiento</v>
          </cell>
          <cell r="F5092" t="str">
            <v>UN</v>
          </cell>
          <cell r="G5092">
            <v>10</v>
          </cell>
          <cell r="H5092">
            <v>84707</v>
          </cell>
          <cell r="I5092">
            <v>847070</v>
          </cell>
        </row>
        <row r="5093">
          <cell r="D5093" t="str">
            <v>IG Itagui-183</v>
          </cell>
          <cell r="E5093" t="str">
            <v>Tomacorriente para circuito Normal GFCI (con interruptor de circuito de falla a Tierra para zonas húmedas) Incluye Caja, Conductores, Elementos de fijación, tapa y Todos los Elementos y Accesorios para su adecuado Funcionamiento</v>
          </cell>
          <cell r="F5093" t="str">
            <v>UN</v>
          </cell>
          <cell r="G5093">
            <v>20</v>
          </cell>
          <cell r="H5093">
            <v>84707</v>
          </cell>
          <cell r="I5093">
            <v>1694140</v>
          </cell>
        </row>
        <row r="5094">
          <cell r="D5094" t="str">
            <v>IG Apartado-120</v>
          </cell>
          <cell r="E5094" t="str">
            <v>Tomacorriente para circuito Normal GFCI (con interruptor de circuito de falla a Tierra para zonas húmedas) Incluye Caja, Conductores, Elementos de fijación, tapa y Todos los Elementos y Accesorios para su adecuado Funcionamiento</v>
          </cell>
          <cell r="F5094" t="str">
            <v>UN</v>
          </cell>
          <cell r="G5094">
            <v>5</v>
          </cell>
          <cell r="H5094">
            <v>84707</v>
          </cell>
          <cell r="I5094">
            <v>423535</v>
          </cell>
        </row>
        <row r="5095">
          <cell r="D5095" t="str">
            <v>IG Medellin Bellavista-135</v>
          </cell>
          <cell r="E5095" t="str">
            <v>Tomacorriente para circuito Normal GFCI (con interruptor de circuito de falla a Tierra para zonas húmedas) Incluye Caja, Conductores, Elementos de fijación, tapa y Todos los Elementos y Accesorios para su adecuado Funcionamiento</v>
          </cell>
          <cell r="F5095" t="str">
            <v>un</v>
          </cell>
          <cell r="G5095">
            <v>20</v>
          </cell>
          <cell r="H5095">
            <v>84707</v>
          </cell>
          <cell r="I5095">
            <v>1694140</v>
          </cell>
        </row>
        <row r="5096">
          <cell r="D5096" t="str">
            <v>IG Bogota la Picota-119</v>
          </cell>
          <cell r="E5096" t="str">
            <v>Tomacorriente para circuito Normal GFCI (con interruptor de circuito de falla a Tierra para zonas húmedas) Incluye Caja, Conductores, Elementos de fijación, tapa y Todos los Elementos y Accesorios para su adecuado Funcionamiento</v>
          </cell>
          <cell r="F5096" t="str">
            <v>un</v>
          </cell>
          <cell r="G5096">
            <v>10</v>
          </cell>
          <cell r="H5096">
            <v>84707</v>
          </cell>
          <cell r="I5096">
            <v>847070</v>
          </cell>
        </row>
        <row r="5097">
          <cell r="D5097" t="str">
            <v>IG Magangue-141</v>
          </cell>
          <cell r="E5097" t="str">
            <v>Tomacorriente para circuito Normal GFCI (con interruptor de circuito de falla a Tierra para zonas húmedas) Incluye Caja, Conductores, Elementos de fijación, tapa y Todos los Elementos y Accesorios para su adecuado Funcionamiento</v>
          </cell>
          <cell r="F5097" t="str">
            <v>UN</v>
          </cell>
          <cell r="G5097">
            <v>4</v>
          </cell>
          <cell r="H5097">
            <v>84707</v>
          </cell>
          <cell r="I5097">
            <v>338828</v>
          </cell>
        </row>
        <row r="5098">
          <cell r="D5098" t="str">
            <v>IG Aguachica-168</v>
          </cell>
          <cell r="E5098" t="str">
            <v>Tomacorriente para circuito Normal GFCI (con interruptor de circuito de falla a Tierra para zonas húmedas) Incluye Caja, Conductores, Elementos de fijación, tapa y Todos los Elementos y Accesorios para su adecuado Funcionamiento</v>
          </cell>
          <cell r="F5098" t="str">
            <v>UN</v>
          </cell>
          <cell r="G5098">
            <v>8</v>
          </cell>
          <cell r="H5098">
            <v>84707</v>
          </cell>
          <cell r="I5098">
            <v>677656</v>
          </cell>
        </row>
        <row r="5099">
          <cell r="D5099" t="str">
            <v>IG Chaparral-143</v>
          </cell>
          <cell r="E5099" t="str">
            <v>Tomacorriente para circuito Normal GFCI (con interruptor de circuito de falla a Tierra para zonas húmedas) Incluye Caja, Conductores, Elementos de fijación, tapa y Todos los Elementos y Accesorios para su adecuado Funcionamiento</v>
          </cell>
          <cell r="F5099" t="str">
            <v>UN</v>
          </cell>
          <cell r="G5099">
            <v>5</v>
          </cell>
          <cell r="H5099">
            <v>84707</v>
          </cell>
          <cell r="I5099">
            <v>423535</v>
          </cell>
        </row>
        <row r="5100">
          <cell r="D5100" t="str">
            <v xml:space="preserve"> AS Medellin Bellavista-185</v>
          </cell>
          <cell r="E5100" t="str">
            <v>Tomacorriente para circuito Normal GFCI (con interruptor de circuito de falla a Tierra para zonas húmedas) Incluye Caja, Conductores, Elementos de fijación, tapa y Todos los Elementos y Accesorios para su adecuado Funcionamiento</v>
          </cell>
          <cell r="F5100" t="str">
            <v>UN</v>
          </cell>
          <cell r="G5100">
            <v>4</v>
          </cell>
          <cell r="H5100">
            <v>84707</v>
          </cell>
          <cell r="I5100">
            <v>338828</v>
          </cell>
        </row>
        <row r="5101">
          <cell r="D5101" t="str">
            <v>AS Itagui-181</v>
          </cell>
          <cell r="E5101" t="str">
            <v>Tomacorriente para circuito Normal GFCI (con interruptor de circuito de falla a Tierra para zonas húmedas) Incluye Caja, Conductores, Elementos de fijación, tapa y Todos los Elementos y Accesorios para su adecuado Funcionamiento</v>
          </cell>
          <cell r="F5101" t="str">
            <v>UN</v>
          </cell>
          <cell r="G5101">
            <v>4</v>
          </cell>
          <cell r="H5101">
            <v>84707</v>
          </cell>
          <cell r="I5101">
            <v>338828</v>
          </cell>
        </row>
        <row r="5102">
          <cell r="D5102" t="str">
            <v>AS Puerto Triunfo-157</v>
          </cell>
          <cell r="E5102" t="str">
            <v>Tomacorriente para circuito Normal GFCI (con interruptor de circuito de falla a Tierra para zonas húmedas) Incluye Caja, Conductores, Elementos de fijación, tapa y Todos los Elementos y Accesorios para su adecuado Funcionamiento</v>
          </cell>
          <cell r="F5102" t="str">
            <v>UN</v>
          </cell>
          <cell r="G5102">
            <v>4</v>
          </cell>
          <cell r="H5102">
            <v>84707</v>
          </cell>
          <cell r="I5102">
            <v>338828</v>
          </cell>
        </row>
        <row r="5103">
          <cell r="D5103" t="str">
            <v>AS Medellin Pedregal-139</v>
          </cell>
          <cell r="E5103" t="str">
            <v>Tomacorriente para circuito Normal GFCI (con interruptor de circuito de falla a Tierra para zonas húmedas) Incluye Caja, Conductores, Elementos de fijación, tapa y Todos los Elementos y Accesorios para su adecuado Funcionamiento</v>
          </cell>
          <cell r="F5103" t="str">
            <v>UN</v>
          </cell>
          <cell r="G5103">
            <v>4</v>
          </cell>
          <cell r="H5103">
            <v>84707</v>
          </cell>
          <cell r="I5103">
            <v>338828</v>
          </cell>
        </row>
        <row r="5104">
          <cell r="D5104" t="str">
            <v>AS Cucuta - Todos-90</v>
          </cell>
          <cell r="E5104" t="str">
            <v>Tomacorriente para circuito Normal GFCI (con interruptor de circuito de falla a Tierra para zonas húmedas) Incluye Caja, Conductores, Elementos de fijación, tapa y Todos los Elementos y Accesorios para su adecuado Funcionamiento</v>
          </cell>
          <cell r="F5104" t="str">
            <v>un</v>
          </cell>
          <cell r="G5104">
            <v>8</v>
          </cell>
          <cell r="H5104">
            <v>84707</v>
          </cell>
          <cell r="I5104">
            <v>677656</v>
          </cell>
        </row>
        <row r="5105">
          <cell r="D5105" t="str">
            <v>AS Cucuta - Todos-210</v>
          </cell>
          <cell r="E5105" t="str">
            <v>Tomacorriente para circuito Normal GFCI (con interruptor de circuito de falla a Tierra para zonas húmedas) Incluye Caja, Conductores, Elementos de fijación, tapa y Todos los Elementos y Accesorios para su adecuado Funcionamiento</v>
          </cell>
          <cell r="F5105" t="str">
            <v>UN</v>
          </cell>
          <cell r="G5105">
            <v>6</v>
          </cell>
          <cell r="H5105">
            <v>84707</v>
          </cell>
          <cell r="I5105">
            <v>508242</v>
          </cell>
        </row>
        <row r="5106">
          <cell r="D5106" t="str">
            <v>AS Cucuta - Todos-297</v>
          </cell>
          <cell r="E5106" t="str">
            <v>Tomacorriente para circuito Normal GFCI (con interruptor de circuito de falla a Tierra para zonas húmedas) Incluye Caja, Conductores, Elementos de fijación, tapa y Todos los Elementos y Accesorios para su adecuado Funcionamiento</v>
          </cell>
          <cell r="F5106" t="str">
            <v>UN</v>
          </cell>
          <cell r="G5106">
            <v>6</v>
          </cell>
          <cell r="H5106">
            <v>84707</v>
          </cell>
          <cell r="I5106">
            <v>508242</v>
          </cell>
        </row>
        <row r="5107">
          <cell r="D5107" t="str">
            <v>AS Cucuta - Todos-385</v>
          </cell>
          <cell r="E5107" t="str">
            <v>Tomacorriente para circuito Normal GFCI (con interruptor de circuito de falla a Tierra para zonas húmedas) Incluye Caja, Conductores, Elementos de fijación, tapa y Todos los Elementos y Accesorios para su adecuado Funcionamiento</v>
          </cell>
          <cell r="F5107" t="str">
            <v>UN</v>
          </cell>
          <cell r="G5107">
            <v>3</v>
          </cell>
          <cell r="H5107">
            <v>84707</v>
          </cell>
          <cell r="I5107">
            <v>254121</v>
          </cell>
        </row>
        <row r="5108">
          <cell r="D5108" t="str">
            <v>AS Barranquilla-166</v>
          </cell>
          <cell r="E5108" t="str">
            <v>Tomacorriente para circuito Normal GFCI (con interruptor de circuito de falla a Tierra para zonas húmedas) Incluye Caja, Conductores, Elementos de fijación, tapa y Todos los Elementos y Accesorios para su adecuado Funcionamiento</v>
          </cell>
          <cell r="F5108" t="str">
            <v>UN</v>
          </cell>
          <cell r="G5108">
            <v>6</v>
          </cell>
          <cell r="H5108">
            <v>84707</v>
          </cell>
          <cell r="I5108">
            <v>508242</v>
          </cell>
        </row>
        <row r="5109">
          <cell r="D5109" t="str">
            <v>AS Cartagena-157</v>
          </cell>
          <cell r="E5109" t="str">
            <v>Tomacorriente para circuito Normal GFCI (con interruptor de circuito de falla a Tierra para zonas húmedas) Incluye Caja, Conductores, Elementos de fijación, tapa y Todos los Elementos y Accesorios para su adecuado Funcionamiento</v>
          </cell>
          <cell r="F5109" t="str">
            <v>un</v>
          </cell>
          <cell r="G5109">
            <v>8</v>
          </cell>
          <cell r="H5109">
            <v>84707</v>
          </cell>
          <cell r="I5109">
            <v>677656</v>
          </cell>
        </row>
        <row r="5110">
          <cell r="D5110" t="str">
            <v>AS Acacias-97</v>
          </cell>
          <cell r="E5110" t="str">
            <v>Tomacorriente para circuito Normal GFCI (con interruptor de circuito de falla a Tierra para zonas húmedas) Incluye Caja, Conductores, Elementos de fijación, tapa y Todos los Elementos y Accesorios para su adecuado Funcionamiento</v>
          </cell>
          <cell r="F5110" t="str">
            <v>UN</v>
          </cell>
          <cell r="G5110">
            <v>10</v>
          </cell>
          <cell r="H5110">
            <v>84707</v>
          </cell>
          <cell r="I5110">
            <v>847070</v>
          </cell>
        </row>
        <row r="5111">
          <cell r="D5111" t="str">
            <v>AS Sincelejo-92</v>
          </cell>
          <cell r="E5111" t="str">
            <v>Tomacorriente para circuito Normal GFCI (con interruptor de circuito de falla a Tierra para zonas húmedas) Incluye Caja, Conductores, Elementos de fijación, tapa y Todos los Elementos y Accesorios para su adecuado Funcionamiento</v>
          </cell>
          <cell r="F5111" t="str">
            <v>UN</v>
          </cell>
          <cell r="G5111">
            <v>5</v>
          </cell>
          <cell r="H5111">
            <v>84707</v>
          </cell>
          <cell r="I5111">
            <v>423535</v>
          </cell>
        </row>
        <row r="5112">
          <cell r="D5112" t="str">
            <v>AS Bucaramanga-193</v>
          </cell>
          <cell r="E5112" t="str">
            <v>Tomacorriente para circuito Normal GFCI (con interruptor de circuito de falla a Tierra para zonas húmedas) Incluye Caja, Conductores, Elementos de fijación, tapa y Todos los Elementos y Accesorios para su adecuado Funcionamiento</v>
          </cell>
          <cell r="F5112" t="str">
            <v>UN</v>
          </cell>
          <cell r="G5112">
            <v>15</v>
          </cell>
          <cell r="H5112">
            <v>84707</v>
          </cell>
          <cell r="I5112">
            <v>1270605</v>
          </cell>
        </row>
        <row r="5113">
          <cell r="D5113" t="str">
            <v>AS Bogota Buen Pastor-347</v>
          </cell>
          <cell r="E5113" t="str">
            <v>Tomacorriente para circuito Normal GFCI (con interruptor de circuito de falla a Tierra para zonas húmedas) Incluye Caja, Conductores, Elementos de fijación, tapa y Todos los Elementos y Accesorios para su adecuado Funcionamiento</v>
          </cell>
          <cell r="F5113" t="str">
            <v>UN</v>
          </cell>
          <cell r="G5113">
            <v>10</v>
          </cell>
          <cell r="H5113">
            <v>84707</v>
          </cell>
          <cell r="I5113">
            <v>847070</v>
          </cell>
        </row>
        <row r="5114">
          <cell r="D5114" t="str">
            <v>AS Bogota Picota-91</v>
          </cell>
          <cell r="E5114" t="str">
            <v>Tomacorriente para circuito Normal GFCI (con interruptor de circuito de falla a Tierra para zonas húmedas) Incluye Caja, Conductores, Elementos de fijación, tapa y Todos los Elementos y Accesorios para su adecuado Funcionamiento</v>
          </cell>
          <cell r="F5114" t="str">
            <v>UN</v>
          </cell>
          <cell r="G5114">
            <v>9</v>
          </cell>
          <cell r="H5114">
            <v>84707</v>
          </cell>
          <cell r="I5114">
            <v>762363</v>
          </cell>
        </row>
        <row r="5115">
          <cell r="D5115" t="str">
            <v>AS Tumaco-246</v>
          </cell>
          <cell r="E5115" t="str">
            <v>Tomacorriente para circuito Normal GFCI (con interruptor de circuito de falla a Tierra para zonas húmedas) Incluye Caja, Conductores, Elementos de fijación, tapa y Todos los Elementos y Accesorios para su adecuado Funcionamiento</v>
          </cell>
          <cell r="F5115" t="str">
            <v>UN</v>
          </cell>
          <cell r="G5115">
            <v>15</v>
          </cell>
          <cell r="H5115">
            <v>84707</v>
          </cell>
          <cell r="I5115">
            <v>1270605</v>
          </cell>
        </row>
        <row r="5116">
          <cell r="D5116" t="str">
            <v>AS Apartado-229</v>
          </cell>
          <cell r="E5116" t="str">
            <v>Tomacorriente para circuito Normal GFCI (con interruptor de circuito de falla a Tierra para zonas húmedas) Incluye Caja, Conductores, Elementos de fijación, tapa y Todos los Elementos y Accesorios para su adecuado Funcionamiento</v>
          </cell>
          <cell r="F5116" t="str">
            <v>UN</v>
          </cell>
          <cell r="G5116">
            <v>14</v>
          </cell>
          <cell r="H5116">
            <v>84707</v>
          </cell>
          <cell r="I5116">
            <v>1185898</v>
          </cell>
        </row>
        <row r="5117">
          <cell r="D5117" t="str">
            <v>IG Florencia Cunduy-48</v>
          </cell>
          <cell r="E5117"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17" t="str">
            <v>un</v>
          </cell>
          <cell r="G5117">
            <v>5</v>
          </cell>
          <cell r="H5117">
            <v>28923</v>
          </cell>
          <cell r="I5117">
            <v>144615</v>
          </cell>
        </row>
        <row r="5118">
          <cell r="D5118" t="str">
            <v>AS Sincelejo-142</v>
          </cell>
          <cell r="E5118"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18" t="str">
            <v>un</v>
          </cell>
          <cell r="G5118">
            <v>4</v>
          </cell>
          <cell r="H5118">
            <v>28923</v>
          </cell>
          <cell r="I5118">
            <v>115692</v>
          </cell>
        </row>
        <row r="5119">
          <cell r="D5119" t="str">
            <v>AS Bucaramanga-272</v>
          </cell>
          <cell r="E5119"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19" t="str">
            <v>ml</v>
          </cell>
          <cell r="G5119">
            <v>65</v>
          </cell>
          <cell r="H5119">
            <v>28923</v>
          </cell>
          <cell r="I5119">
            <v>1879995</v>
          </cell>
        </row>
        <row r="5120">
          <cell r="D5120" t="str">
            <v>AS Bogota Area Sanidad-81</v>
          </cell>
          <cell r="E5120"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20" t="str">
            <v>ml</v>
          </cell>
          <cell r="G5120">
            <v>15</v>
          </cell>
          <cell r="H5120">
            <v>28923</v>
          </cell>
          <cell r="I5120">
            <v>433845</v>
          </cell>
        </row>
        <row r="5121">
          <cell r="D5121" t="str">
            <v>AS Bogota Salud Mental-274</v>
          </cell>
          <cell r="E5121"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21" t="str">
            <v>ml</v>
          </cell>
          <cell r="G5121">
            <v>12</v>
          </cell>
          <cell r="H5121">
            <v>28923</v>
          </cell>
          <cell r="I5121">
            <v>347076</v>
          </cell>
        </row>
        <row r="5122">
          <cell r="D5122" t="str">
            <v>AS Bogota Buen Pastor-81</v>
          </cell>
          <cell r="E5122" t="str">
            <v>Tragante / Rejilla tipo cúpula tradicional con ruana cuadrada 5"x3" en aluminio, tornillos en acero inoxidable, tipo C-5"x5"x3" de COLREJILLAS o equivalente de igual calidad o superior. Incluye cortes y demoliciones de superficie para formación de la ruana, suministro e instalación con silicona</v>
          </cell>
          <cell r="F5122" t="str">
            <v>ml</v>
          </cell>
          <cell r="G5122">
            <v>12</v>
          </cell>
          <cell r="H5122">
            <v>28923</v>
          </cell>
          <cell r="I5122">
            <v>347076</v>
          </cell>
        </row>
        <row r="5123">
          <cell r="D5123" t="str">
            <v>IG Neiva-111</v>
          </cell>
          <cell r="E5123" t="str">
            <v>Tramites de estudio de factibilidad de aumento de carga ante la empresa electrificadora local. Incluye todos los documentos y autorizaciones necesarias para cumplir con dicha actividad.</v>
          </cell>
          <cell r="F5123" t="str">
            <v>UN</v>
          </cell>
          <cell r="G5123">
            <v>1</v>
          </cell>
          <cell r="H5123">
            <v>2377750</v>
          </cell>
          <cell r="I5123">
            <v>2377750</v>
          </cell>
        </row>
        <row r="5124">
          <cell r="D5124" t="str">
            <v>IG Corozal-182</v>
          </cell>
          <cell r="E5124" t="str">
            <v>Tramites de estudio de factibilidad de aumento de carga ante la empresa electrificadora local. Incluye todos los documentos y autorizaciones necesarias para cumplir con dicha actividad.</v>
          </cell>
          <cell r="F5124" t="str">
            <v>UN</v>
          </cell>
          <cell r="G5124">
            <v>1</v>
          </cell>
          <cell r="H5124">
            <v>2377750</v>
          </cell>
          <cell r="I5124">
            <v>2377750</v>
          </cell>
        </row>
        <row r="5125">
          <cell r="D5125" t="str">
            <v>IG Yopal-22</v>
          </cell>
          <cell r="E5125" t="str">
            <v>Tubería Acero Carbón (AC) SCH-40 sin costura 3". Incluye suministro, instalación,  codos tes yes y sus respectivos uniones (acople) en sistema ranurado para el correcto tendido de la tubería, todos los accesorios serán de tipo Hierro Dúctil (HD). NO incluye accesorios especiales como tes dobles, uniones borrachas, u similares que excedan de manera considerable el costos de los accesorios ordinarios</v>
          </cell>
          <cell r="F5125" t="str">
            <v>ml</v>
          </cell>
          <cell r="G5125">
            <v>10</v>
          </cell>
          <cell r="H5125">
            <v>92858.2</v>
          </cell>
          <cell r="I5125">
            <v>928582</v>
          </cell>
        </row>
        <row r="5126">
          <cell r="D5126" t="str">
            <v>AS Acacias-341</v>
          </cell>
          <cell r="E5126" t="str">
            <v>Tubería Acero SCH 40 Incendio 1 1/2"</v>
          </cell>
          <cell r="F5126" t="str">
            <v>ml</v>
          </cell>
          <cell r="G5126">
            <v>164</v>
          </cell>
          <cell r="H5126">
            <v>33448.74</v>
          </cell>
          <cell r="I5126">
            <v>5485593.3600000003</v>
          </cell>
        </row>
        <row r="5127">
          <cell r="D5127" t="str">
            <v>AS Bucaramanga-145</v>
          </cell>
          <cell r="E5127" t="str">
            <v>Tubería Acero SCH 40 Incendio 1 1/2"</v>
          </cell>
          <cell r="F5127" t="str">
            <v>ml</v>
          </cell>
          <cell r="G5127">
            <v>164</v>
          </cell>
          <cell r="H5127">
            <v>33448.74</v>
          </cell>
          <cell r="I5127">
            <v>5485593.3600000003</v>
          </cell>
        </row>
        <row r="5128">
          <cell r="D5128" t="str">
            <v>AS Tumaco-169</v>
          </cell>
          <cell r="E5128" t="str">
            <v>Tubería Acero SCH 40 Incendio 1 1/2"</v>
          </cell>
          <cell r="F5128" t="str">
            <v>ml</v>
          </cell>
          <cell r="G5128">
            <v>164</v>
          </cell>
          <cell r="H5128">
            <v>33448.74</v>
          </cell>
          <cell r="I5128">
            <v>5485593.3600000003</v>
          </cell>
        </row>
        <row r="5129">
          <cell r="D5129" t="str">
            <v>AS Apartado-152</v>
          </cell>
          <cell r="E5129" t="str">
            <v>Tubería Acero SCH 40 Incendio 1 1/2"</v>
          </cell>
          <cell r="F5129" t="str">
            <v>ml</v>
          </cell>
          <cell r="G5129">
            <v>164</v>
          </cell>
          <cell r="H5129">
            <v>33448.74</v>
          </cell>
          <cell r="I5129">
            <v>5485593.3600000003</v>
          </cell>
        </row>
        <row r="5130">
          <cell r="D5130" t="str">
            <v>AS Acacias-342</v>
          </cell>
          <cell r="E5130" t="str">
            <v>Tubería Acero SCH 40 Incendio 1 1/4"</v>
          </cell>
          <cell r="F5130" t="str">
            <v>ml</v>
          </cell>
          <cell r="G5130">
            <v>6</v>
          </cell>
          <cell r="H5130">
            <v>29176.61</v>
          </cell>
          <cell r="I5130">
            <v>175059.66</v>
          </cell>
        </row>
        <row r="5131">
          <cell r="D5131" t="str">
            <v>AS Bucaramanga-146</v>
          </cell>
          <cell r="E5131" t="str">
            <v>Tubería Acero SCH 40 Incendio 1 1/4"</v>
          </cell>
          <cell r="F5131" t="str">
            <v>ml</v>
          </cell>
          <cell r="G5131">
            <v>6</v>
          </cell>
          <cell r="H5131">
            <v>29176.61</v>
          </cell>
          <cell r="I5131">
            <v>175059.66</v>
          </cell>
        </row>
        <row r="5132">
          <cell r="D5132" t="str">
            <v>AS Tumaco-170</v>
          </cell>
          <cell r="E5132" t="str">
            <v>Tubería Acero SCH 40 Incendio 1 1/4"</v>
          </cell>
          <cell r="F5132" t="str">
            <v>ml</v>
          </cell>
          <cell r="G5132">
            <v>6</v>
          </cell>
          <cell r="H5132">
            <v>29176.61</v>
          </cell>
          <cell r="I5132">
            <v>175059.66</v>
          </cell>
        </row>
        <row r="5133">
          <cell r="D5133" t="str">
            <v>AS Apartado-153</v>
          </cell>
          <cell r="E5133" t="str">
            <v>Tubería Acero SCH 40 Incendio 1 1/4"</v>
          </cell>
          <cell r="F5133" t="str">
            <v>ml</v>
          </cell>
          <cell r="G5133">
            <v>6</v>
          </cell>
          <cell r="H5133">
            <v>29176.61</v>
          </cell>
          <cell r="I5133">
            <v>175059.66</v>
          </cell>
        </row>
        <row r="5134">
          <cell r="D5134" t="str">
            <v>AS Acacias-343</v>
          </cell>
          <cell r="E5134" t="str">
            <v>Tubería Acero SCH 40 Incendio 1"</v>
          </cell>
          <cell r="F5134" t="str">
            <v>ml</v>
          </cell>
          <cell r="G5134">
            <v>20</v>
          </cell>
          <cell r="H5134">
            <v>25185.32</v>
          </cell>
          <cell r="I5134">
            <v>503706.4</v>
          </cell>
        </row>
        <row r="5135">
          <cell r="D5135" t="str">
            <v>AS Bucaramanga-147</v>
          </cell>
          <cell r="E5135" t="str">
            <v>Tubería Acero SCH 40 Incendio 1"</v>
          </cell>
          <cell r="F5135" t="str">
            <v>ml</v>
          </cell>
          <cell r="G5135">
            <v>20</v>
          </cell>
          <cell r="H5135">
            <v>25185.32</v>
          </cell>
          <cell r="I5135">
            <v>503706.4</v>
          </cell>
        </row>
        <row r="5136">
          <cell r="D5136" t="str">
            <v>AS Tumaco-171</v>
          </cell>
          <cell r="E5136" t="str">
            <v>Tubería Acero SCH 40 Incendio 1"</v>
          </cell>
          <cell r="F5136" t="str">
            <v>ml</v>
          </cell>
          <cell r="G5136">
            <v>20</v>
          </cell>
          <cell r="H5136">
            <v>25185.32</v>
          </cell>
          <cell r="I5136">
            <v>503706.4</v>
          </cell>
        </row>
        <row r="5137">
          <cell r="D5137" t="str">
            <v>AS Apartado-154</v>
          </cell>
          <cell r="E5137" t="str">
            <v>Tubería Acero SCH 40 Incendio 1"</v>
          </cell>
          <cell r="F5137" t="str">
            <v>ml</v>
          </cell>
          <cell r="G5137">
            <v>20</v>
          </cell>
          <cell r="H5137">
            <v>25185.32</v>
          </cell>
          <cell r="I5137">
            <v>503706.4</v>
          </cell>
        </row>
        <row r="5138">
          <cell r="D5138" t="str">
            <v>AS Acacias-339</v>
          </cell>
          <cell r="E5138" t="str">
            <v>Tubería Acero SCH 40 Incendio 2 1/2"</v>
          </cell>
          <cell r="F5138" t="str">
            <v>ml</v>
          </cell>
          <cell r="G5138">
            <v>6</v>
          </cell>
          <cell r="H5138">
            <v>52287.35</v>
          </cell>
          <cell r="I5138">
            <v>313724.09999999998</v>
          </cell>
        </row>
        <row r="5139">
          <cell r="D5139" t="str">
            <v>AS Bucaramanga-143</v>
          </cell>
          <cell r="E5139" t="str">
            <v>Tubería Acero SCH 40 Incendio 2 1/2"</v>
          </cell>
          <cell r="F5139" t="str">
            <v>ml</v>
          </cell>
          <cell r="G5139">
            <v>6</v>
          </cell>
          <cell r="H5139">
            <v>52287.35</v>
          </cell>
          <cell r="I5139">
            <v>313724.09999999998</v>
          </cell>
        </row>
        <row r="5140">
          <cell r="D5140" t="str">
            <v>AS Tumaco-167</v>
          </cell>
          <cell r="E5140" t="str">
            <v>Tubería Acero SCH 40 Incendio 2 1/2"</v>
          </cell>
          <cell r="F5140" t="str">
            <v>ml</v>
          </cell>
          <cell r="G5140">
            <v>6</v>
          </cell>
          <cell r="H5140">
            <v>52287.35</v>
          </cell>
          <cell r="I5140">
            <v>313724.09999999998</v>
          </cell>
        </row>
        <row r="5141">
          <cell r="D5141" t="str">
            <v>AS Apartado-150</v>
          </cell>
          <cell r="E5141" t="str">
            <v>Tubería Acero SCH 40 Incendio 2 1/2"</v>
          </cell>
          <cell r="F5141" t="str">
            <v>ml</v>
          </cell>
          <cell r="G5141">
            <v>6</v>
          </cell>
          <cell r="H5141">
            <v>52287.35</v>
          </cell>
          <cell r="I5141">
            <v>313724.09999999998</v>
          </cell>
        </row>
        <row r="5142">
          <cell r="D5142" t="str">
            <v>AS Acacias-340</v>
          </cell>
          <cell r="E5142" t="str">
            <v>Tubería Acero SCH 40 Incendio 2"</v>
          </cell>
          <cell r="F5142" t="str">
            <v>ml</v>
          </cell>
          <cell r="G5142">
            <v>6</v>
          </cell>
          <cell r="H5142">
            <v>38267.230000000003</v>
          </cell>
          <cell r="I5142">
            <v>229603.38</v>
          </cell>
        </row>
        <row r="5143">
          <cell r="D5143" t="str">
            <v>AS Bucaramanga-144</v>
          </cell>
          <cell r="E5143" t="str">
            <v>Tubería Acero SCH 40 Incendio 2"</v>
          </cell>
          <cell r="F5143" t="str">
            <v>ml</v>
          </cell>
          <cell r="G5143">
            <v>6</v>
          </cell>
          <cell r="H5143">
            <v>38267.230000000003</v>
          </cell>
          <cell r="I5143">
            <v>229603.38</v>
          </cell>
        </row>
        <row r="5144">
          <cell r="D5144" t="str">
            <v>AS Tumaco-168</v>
          </cell>
          <cell r="E5144" t="str">
            <v>Tubería Acero SCH 40 Incendio 2"</v>
          </cell>
          <cell r="F5144" t="str">
            <v>ml</v>
          </cell>
          <cell r="G5144">
            <v>6</v>
          </cell>
          <cell r="H5144">
            <v>38267.230000000003</v>
          </cell>
          <cell r="I5144">
            <v>229603.38</v>
          </cell>
        </row>
        <row r="5145">
          <cell r="D5145" t="str">
            <v>AS Apartado-151</v>
          </cell>
          <cell r="E5145" t="str">
            <v>Tubería Acero SCH 40 Incendio 2"</v>
          </cell>
          <cell r="F5145" t="str">
            <v>ml</v>
          </cell>
          <cell r="G5145">
            <v>6</v>
          </cell>
          <cell r="H5145">
            <v>38267.230000000003</v>
          </cell>
          <cell r="I5145">
            <v>229603.38</v>
          </cell>
        </row>
        <row r="5146">
          <cell r="D5146" t="str">
            <v>AS Acacias-338</v>
          </cell>
          <cell r="E5146" t="str">
            <v>Tubería Acero SCH 40 Incendio 3"</v>
          </cell>
          <cell r="F5146" t="str">
            <v>ml</v>
          </cell>
          <cell r="G5146">
            <v>105</v>
          </cell>
          <cell r="H5146">
            <v>68007.09</v>
          </cell>
          <cell r="I5146">
            <v>7140744.4500000002</v>
          </cell>
        </row>
        <row r="5147">
          <cell r="D5147" t="str">
            <v>AS Bucaramanga-142</v>
          </cell>
          <cell r="E5147" t="str">
            <v>Tubería Acero SCH 40 Incendio 3"</v>
          </cell>
          <cell r="F5147" t="str">
            <v>ml</v>
          </cell>
          <cell r="G5147">
            <v>105</v>
          </cell>
          <cell r="H5147">
            <v>68007.09</v>
          </cell>
          <cell r="I5147">
            <v>7140744.4500000002</v>
          </cell>
        </row>
        <row r="5148">
          <cell r="D5148" t="str">
            <v>AS Tumaco-166</v>
          </cell>
          <cell r="E5148" t="str">
            <v>Tubería Acero SCH 40 Incendio 3"</v>
          </cell>
          <cell r="F5148" t="str">
            <v>ml</v>
          </cell>
          <cell r="G5148">
            <v>105</v>
          </cell>
          <cell r="H5148">
            <v>68007.09</v>
          </cell>
          <cell r="I5148">
            <v>7140744.4500000002</v>
          </cell>
        </row>
        <row r="5149">
          <cell r="D5149" t="str">
            <v>AS Apartado-149</v>
          </cell>
          <cell r="E5149" t="str">
            <v>Tubería Acero SCH 40 Incendio 3"</v>
          </cell>
          <cell r="F5149" t="str">
            <v>ml</v>
          </cell>
          <cell r="G5149">
            <v>105</v>
          </cell>
          <cell r="H5149">
            <v>68007.09</v>
          </cell>
          <cell r="I5149">
            <v>7140744.4500000002</v>
          </cell>
        </row>
        <row r="5150">
          <cell r="D5150" t="str">
            <v>AS Acacias-337</v>
          </cell>
          <cell r="E5150" t="str">
            <v>Tubería Acero SCH 40 Incendio 4"</v>
          </cell>
          <cell r="F5150" t="str">
            <v>ml</v>
          </cell>
          <cell r="G5150">
            <v>30</v>
          </cell>
          <cell r="H5150">
            <v>88718.35</v>
          </cell>
          <cell r="I5150">
            <v>2661550.5</v>
          </cell>
        </row>
        <row r="5151">
          <cell r="D5151" t="str">
            <v>AS Bucaramanga-141</v>
          </cell>
          <cell r="E5151" t="str">
            <v>Tubería Acero SCH 40 Incendio 4"</v>
          </cell>
          <cell r="F5151" t="str">
            <v>ml</v>
          </cell>
          <cell r="G5151">
            <v>30</v>
          </cell>
          <cell r="H5151">
            <v>88718.35</v>
          </cell>
          <cell r="I5151">
            <v>2661550.5</v>
          </cell>
        </row>
        <row r="5152">
          <cell r="D5152" t="str">
            <v>AS Tumaco-165</v>
          </cell>
          <cell r="E5152" t="str">
            <v>Tubería Acero SCH 40 Incendio 4"</v>
          </cell>
          <cell r="F5152" t="str">
            <v>ml</v>
          </cell>
          <cell r="G5152">
            <v>30</v>
          </cell>
          <cell r="H5152">
            <v>88718.35</v>
          </cell>
          <cell r="I5152">
            <v>2661550.5</v>
          </cell>
        </row>
        <row r="5153">
          <cell r="D5153" t="str">
            <v>AS Apartado-148</v>
          </cell>
          <cell r="E5153" t="str">
            <v>Tubería Acero SCH 40 Incendio 4"</v>
          </cell>
          <cell r="F5153" t="str">
            <v>ml</v>
          </cell>
          <cell r="G5153">
            <v>30</v>
          </cell>
          <cell r="H5153">
            <v>88718.35</v>
          </cell>
          <cell r="I5153">
            <v>2661550.5</v>
          </cell>
        </row>
        <row r="5154">
          <cell r="D5154" t="str">
            <v>AS Acacias-297</v>
          </cell>
          <cell r="E5154" t="str">
            <v>Tuberia Aguas LLuvias y Ventilación PVC 2"</v>
          </cell>
          <cell r="F5154" t="str">
            <v>ml</v>
          </cell>
          <cell r="G5154">
            <v>80</v>
          </cell>
          <cell r="H5154">
            <v>17986.95</v>
          </cell>
          <cell r="I5154">
            <v>1438956.16</v>
          </cell>
        </row>
        <row r="5155">
          <cell r="D5155" t="str">
            <v>AS Tumaco-123</v>
          </cell>
          <cell r="E5155" t="str">
            <v>Tuberia Aguas LLuvias y Ventilación PVC 2"</v>
          </cell>
          <cell r="F5155" t="str">
            <v>ml</v>
          </cell>
          <cell r="G5155">
            <v>80</v>
          </cell>
          <cell r="H5155">
            <v>17986.95</v>
          </cell>
          <cell r="I5155">
            <v>1438956.16</v>
          </cell>
        </row>
        <row r="5156">
          <cell r="D5156" t="str">
            <v>AS Apartado-115</v>
          </cell>
          <cell r="E5156" t="str">
            <v>Tuberia Aguas LLuvias y Ventilación PVC 2"</v>
          </cell>
          <cell r="F5156" t="str">
            <v>ml</v>
          </cell>
          <cell r="G5156">
            <v>80</v>
          </cell>
          <cell r="H5156">
            <v>17986.95</v>
          </cell>
          <cell r="I5156">
            <v>1438956.16</v>
          </cell>
        </row>
        <row r="5157">
          <cell r="D5157" t="str">
            <v>AS Acacias-298</v>
          </cell>
          <cell r="E5157" t="str">
            <v>Tuberia Aguas LLuvias y Ventilación PVC 4"</v>
          </cell>
          <cell r="F5157" t="str">
            <v>ml</v>
          </cell>
          <cell r="G5157">
            <v>18</v>
          </cell>
          <cell r="H5157">
            <v>36063.040000000001</v>
          </cell>
          <cell r="I5157">
            <v>649134.77</v>
          </cell>
        </row>
        <row r="5158">
          <cell r="D5158" t="str">
            <v>AS Acacias-303</v>
          </cell>
          <cell r="E5158" t="str">
            <v>Tuberia Aguas LLuvias y Ventilación PVC 4"</v>
          </cell>
          <cell r="F5158" t="str">
            <v>ml</v>
          </cell>
          <cell r="G5158">
            <v>72</v>
          </cell>
          <cell r="H5158">
            <v>36063.040000000001</v>
          </cell>
          <cell r="I5158">
            <v>2596539.1</v>
          </cell>
        </row>
        <row r="5159">
          <cell r="D5159" t="str">
            <v>AS Tumaco-124</v>
          </cell>
          <cell r="E5159" t="str">
            <v>Tuberia Aguas LLuvias y Ventilación PVC 4"</v>
          </cell>
          <cell r="F5159" t="str">
            <v>ml</v>
          </cell>
          <cell r="G5159">
            <v>12</v>
          </cell>
          <cell r="H5159">
            <v>36063.040000000001</v>
          </cell>
          <cell r="I5159">
            <v>432756.52</v>
          </cell>
        </row>
        <row r="5160">
          <cell r="D5160" t="str">
            <v>AS Tumaco-129</v>
          </cell>
          <cell r="E5160" t="str">
            <v>Tuberia Aguas LLuvias y Ventilación PVC 4"</v>
          </cell>
          <cell r="F5160" t="str">
            <v>ml</v>
          </cell>
          <cell r="G5160">
            <v>72</v>
          </cell>
          <cell r="H5160">
            <v>36063.040000000001</v>
          </cell>
          <cell r="I5160">
            <v>2596539.1</v>
          </cell>
        </row>
        <row r="5161">
          <cell r="D5161" t="str">
            <v>AS Apartado-116</v>
          </cell>
          <cell r="E5161" t="str">
            <v>Tuberia Aguas LLuvias y Ventilación PVC 4"</v>
          </cell>
          <cell r="F5161" t="str">
            <v>ml</v>
          </cell>
          <cell r="G5161">
            <v>18</v>
          </cell>
          <cell r="H5161">
            <v>36063.040000000001</v>
          </cell>
          <cell r="I5161">
            <v>649134.77</v>
          </cell>
        </row>
        <row r="5162">
          <cell r="D5162" t="str">
            <v>AS Apartado-121</v>
          </cell>
          <cell r="E5162" t="str">
            <v>Tuberia Aguas LLuvias y Ventilación PVC 4"</v>
          </cell>
          <cell r="F5162" t="str">
            <v>ml</v>
          </cell>
          <cell r="G5162">
            <v>72</v>
          </cell>
          <cell r="H5162">
            <v>36063.040000000001</v>
          </cell>
          <cell r="I5162">
            <v>2596539.1</v>
          </cell>
        </row>
        <row r="5163">
          <cell r="D5163" t="str">
            <v>IG Monteria-104</v>
          </cell>
          <cell r="E5163" t="str">
            <v>Tubería Hierro Galvanizado (HG) SCH-40 3/4". Incluye suministro, regata y resane, instalación uniones codos tes y demás accesorios para el correcto tendido y funcionamiento de la tubería. NO incluye accesorios especiales como tes dobles u similares que excedan de manera considerable el costos de los accesorios ordinarios</v>
          </cell>
          <cell r="F5163" t="str">
            <v>ml</v>
          </cell>
          <cell r="G5163">
            <v>28</v>
          </cell>
          <cell r="H5163">
            <v>31305</v>
          </cell>
          <cell r="I5163">
            <v>876540</v>
          </cell>
        </row>
        <row r="5164">
          <cell r="D5164" t="str">
            <v>IG Valledupar-101</v>
          </cell>
          <cell r="E5164" t="str">
            <v>Tubería para alcantarillado de pared estructural 200 mm (8")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64" t="str">
            <v>ml</v>
          </cell>
          <cell r="G5164">
            <v>260</v>
          </cell>
          <cell r="H5164">
            <v>50836</v>
          </cell>
          <cell r="I5164">
            <v>13217360</v>
          </cell>
        </row>
        <row r="5165">
          <cell r="D5165" t="str">
            <v>IG Bogota La Modelo-52</v>
          </cell>
          <cell r="E5165" t="str">
            <v>Tubería para alcantarillado de pared estructural 200 mm PVC, doble extrusión, pared interior lisa y exterior corrugada, sistema de unión mecánico, campana espigo con hidrosello de caucho. Incluye suministro e instalación, accesorios con hidrosellos en caucho para sus extremos, excavación manual h.=&lt;40cm y respectivo retiro de escombros, base en arena de rio e.=5cm, relleno manual con recebo compactado B-200</v>
          </cell>
          <cell r="F5165" t="str">
            <v>ml</v>
          </cell>
          <cell r="G5165">
            <v>20</v>
          </cell>
          <cell r="H5165">
            <v>80014</v>
          </cell>
          <cell r="I5165">
            <v>1600280</v>
          </cell>
        </row>
        <row r="5166">
          <cell r="D5166" t="str">
            <v>IG Cartagena-70</v>
          </cell>
          <cell r="E5166" t="str">
            <v>Tubería para alcantarillado de pared estructural 200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66" t="str">
            <v>ml</v>
          </cell>
          <cell r="G5166">
            <v>120</v>
          </cell>
          <cell r="H5166">
            <v>50836</v>
          </cell>
          <cell r="I5166">
            <v>6100320</v>
          </cell>
        </row>
        <row r="5167">
          <cell r="D5167" t="str">
            <v>IG Tumaco-108</v>
          </cell>
          <cell r="E5167" t="str">
            <v>Tubería para alcantarillado de pared estructural 200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67" t="str">
            <v>ml</v>
          </cell>
          <cell r="G5167">
            <v>720</v>
          </cell>
          <cell r="H5167">
            <v>50836</v>
          </cell>
          <cell r="I5167">
            <v>36601920</v>
          </cell>
        </row>
        <row r="5168">
          <cell r="D5168" t="str">
            <v>IG Aguachica-82</v>
          </cell>
          <cell r="E5168" t="str">
            <v>Tubería para alcantarillado de pared estructural 200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68" t="str">
            <v>ml</v>
          </cell>
          <cell r="G5168">
            <v>350</v>
          </cell>
          <cell r="H5168">
            <v>50836</v>
          </cell>
          <cell r="I5168">
            <v>17792600</v>
          </cell>
        </row>
        <row r="5169">
          <cell r="D5169" t="str">
            <v>AS Bucaramanga-58</v>
          </cell>
          <cell r="E5169" t="str">
            <v>Tubería para alcantarillado de pared estructural 200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69" t="str">
            <v>ml</v>
          </cell>
          <cell r="G5169">
            <v>157</v>
          </cell>
          <cell r="H5169">
            <v>50836</v>
          </cell>
          <cell r="I5169">
            <v>7981252</v>
          </cell>
        </row>
        <row r="5170">
          <cell r="D5170" t="str">
            <v>AS Bogota Salud Mental-94</v>
          </cell>
          <cell r="E5170" t="str">
            <v>Tubería para alcantarillado de pared estructural 200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0" t="str">
            <v>ml</v>
          </cell>
          <cell r="G5170">
            <v>50</v>
          </cell>
          <cell r="H5170">
            <v>50836</v>
          </cell>
          <cell r="I5170">
            <v>2541800</v>
          </cell>
        </row>
        <row r="5171">
          <cell r="D5171" t="str">
            <v>IG Valledupar-102</v>
          </cell>
          <cell r="E5171" t="str">
            <v>Tubería para alcantarillado de pared estructural 250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1" t="str">
            <v>ml</v>
          </cell>
          <cell r="G5171">
            <v>225</v>
          </cell>
          <cell r="H5171">
            <v>69203</v>
          </cell>
          <cell r="I5171">
            <v>15570675</v>
          </cell>
        </row>
        <row r="5172">
          <cell r="D5172" t="str">
            <v>IG Cartagena-71</v>
          </cell>
          <cell r="E5172" t="str">
            <v>Tubería para alcantarillado de pared estructural 250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2" t="str">
            <v>ml</v>
          </cell>
          <cell r="G5172">
            <v>80</v>
          </cell>
          <cell r="H5172">
            <v>69203</v>
          </cell>
          <cell r="I5172">
            <v>5536240</v>
          </cell>
        </row>
        <row r="5173">
          <cell r="D5173" t="str">
            <v>AS Bucaramanga-59</v>
          </cell>
          <cell r="E5173" t="str">
            <v>Tubería para alcantarillado de pared estructural 250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3" t="str">
            <v>ml</v>
          </cell>
          <cell r="G5173">
            <v>18</v>
          </cell>
          <cell r="H5173">
            <v>69203</v>
          </cell>
          <cell r="I5173">
            <v>1245654</v>
          </cell>
        </row>
        <row r="5174">
          <cell r="D5174" t="str">
            <v>AS Bogota Salud Mental-95</v>
          </cell>
          <cell r="E5174" t="str">
            <v>Tubería para alcantarillado de pared estructural 250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4" t="str">
            <v>ml</v>
          </cell>
          <cell r="G5174">
            <v>30</v>
          </cell>
          <cell r="H5174">
            <v>69203</v>
          </cell>
          <cell r="I5174">
            <v>2076090</v>
          </cell>
        </row>
        <row r="5175">
          <cell r="D5175" t="str">
            <v>AS Bogota Salud Mental-97</v>
          </cell>
          <cell r="E5175" t="str">
            <v>Tubería para alcantarillado de pared estructural 250 mm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5" t="str">
            <v>ml</v>
          </cell>
          <cell r="G5175">
            <v>50</v>
          </cell>
          <cell r="H5175">
            <v>69203</v>
          </cell>
          <cell r="I5175">
            <v>3460150</v>
          </cell>
        </row>
        <row r="5176">
          <cell r="D5176" t="str">
            <v>IG Valledupar-103</v>
          </cell>
          <cell r="E5176" t="str">
            <v>Tubería para alcantarillado de pared estructural 315 mm (12")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6" t="str">
            <v>ml</v>
          </cell>
          <cell r="G5176">
            <v>35</v>
          </cell>
          <cell r="H5176">
            <v>97784</v>
          </cell>
          <cell r="I5176">
            <v>3422440</v>
          </cell>
        </row>
        <row r="5177">
          <cell r="D5177" t="str">
            <v>IG Medellin Pedregal-63</v>
          </cell>
          <cell r="E5177" t="str">
            <v>Tubería para alcantarillado de pared estructural 315 mm (12") PVC, doble extrusión, pared interior lisa y exterior corrugada, sistema de unión mecánico, campana espigo con hidrosello de caucho. Incluye suministro e instalación. NO incluye accesorios especiales como sillas de conexión, u similares que excedan de manera considerable el costos de los accesorios ordinarios.</v>
          </cell>
          <cell r="F5177" t="str">
            <v>ml</v>
          </cell>
          <cell r="G5177">
            <v>250</v>
          </cell>
          <cell r="H5177">
            <v>97784</v>
          </cell>
          <cell r="I5177">
            <v>24446000</v>
          </cell>
        </row>
        <row r="5178">
          <cell r="D5178" t="str">
            <v>AS Acacias-328</v>
          </cell>
          <cell r="E5178" t="str">
            <v>Tubería PN10 PE100 110mm</v>
          </cell>
          <cell r="F5178" t="str">
            <v>un</v>
          </cell>
          <cell r="G5178">
            <v>60</v>
          </cell>
          <cell r="H5178">
            <v>23026</v>
          </cell>
          <cell r="I5178">
            <v>1381560</v>
          </cell>
        </row>
        <row r="5179">
          <cell r="D5179" t="str">
            <v>AS Bucaramanga-132</v>
          </cell>
          <cell r="E5179" t="str">
            <v>Tubería PN10 PE100 110mm</v>
          </cell>
          <cell r="F5179" t="str">
            <v>un</v>
          </cell>
          <cell r="G5179">
            <v>60</v>
          </cell>
          <cell r="H5179">
            <v>23026</v>
          </cell>
          <cell r="I5179">
            <v>1381560</v>
          </cell>
        </row>
        <row r="5180">
          <cell r="D5180" t="str">
            <v>AS Tumaco-156</v>
          </cell>
          <cell r="E5180" t="str">
            <v>Tubería PN10 PE100 110mm</v>
          </cell>
          <cell r="F5180" t="str">
            <v>un</v>
          </cell>
          <cell r="G5180">
            <v>60</v>
          </cell>
          <cell r="H5180">
            <v>23026</v>
          </cell>
          <cell r="I5180">
            <v>1381560</v>
          </cell>
        </row>
        <row r="5181">
          <cell r="D5181" t="str">
            <v>AS Apartado-139</v>
          </cell>
          <cell r="E5181" t="str">
            <v>Tubería PN10 PE100 110mm</v>
          </cell>
          <cell r="F5181" t="str">
            <v>un</v>
          </cell>
          <cell r="G5181">
            <v>60</v>
          </cell>
          <cell r="H5181">
            <v>23026</v>
          </cell>
          <cell r="I5181">
            <v>1381560</v>
          </cell>
        </row>
        <row r="5182">
          <cell r="D5182" t="str">
            <v>AS Acacias-327</v>
          </cell>
          <cell r="E5182" t="str">
            <v>Tubería PN10 PE100 160mm</v>
          </cell>
          <cell r="F5182" t="str">
            <v>un</v>
          </cell>
          <cell r="G5182">
            <v>12</v>
          </cell>
          <cell r="H5182">
            <v>48202</v>
          </cell>
          <cell r="I5182">
            <v>578424</v>
          </cell>
        </row>
        <row r="5183">
          <cell r="D5183" t="str">
            <v>AS Bucaramanga-131</v>
          </cell>
          <cell r="E5183" t="str">
            <v>Tubería PN10 PE100 160mm</v>
          </cell>
          <cell r="F5183" t="str">
            <v>un</v>
          </cell>
          <cell r="G5183">
            <v>12</v>
          </cell>
          <cell r="H5183">
            <v>48202</v>
          </cell>
          <cell r="I5183">
            <v>578424</v>
          </cell>
        </row>
        <row r="5184">
          <cell r="D5184" t="str">
            <v>AS Tumaco-155</v>
          </cell>
          <cell r="E5184" t="str">
            <v>Tubería PN10 PE100 160mm</v>
          </cell>
          <cell r="F5184" t="str">
            <v>un</v>
          </cell>
          <cell r="G5184">
            <v>12</v>
          </cell>
          <cell r="H5184">
            <v>48202</v>
          </cell>
          <cell r="I5184">
            <v>578424</v>
          </cell>
        </row>
        <row r="5185">
          <cell r="D5185" t="str">
            <v>AS Apartado-138</v>
          </cell>
          <cell r="E5185" t="str">
            <v>Tubería PN10 PE100 160mm</v>
          </cell>
          <cell r="F5185" t="str">
            <v>un</v>
          </cell>
          <cell r="G5185">
            <v>12</v>
          </cell>
          <cell r="H5185">
            <v>48202</v>
          </cell>
          <cell r="I5185">
            <v>578424</v>
          </cell>
        </row>
        <row r="5186">
          <cell r="D5186" t="str">
            <v>IG Bogota Optimiza-Picota -26</v>
          </cell>
          <cell r="E5186" t="str">
            <v>Tubería PN16 PE100 110mm, RDE 11</v>
          </cell>
          <cell r="F5186" t="str">
            <v>ml</v>
          </cell>
          <cell r="G5186">
            <v>60</v>
          </cell>
          <cell r="H5186">
            <v>62904.160000000003</v>
          </cell>
          <cell r="I5186">
            <v>3774249.6</v>
          </cell>
        </row>
        <row r="5187">
          <cell r="D5187" t="str">
            <v>IG Bogota Optimiza-Picota -24</v>
          </cell>
          <cell r="E5187" t="str">
            <v>Tubería PN16 PE100 200mm, RDE 11</v>
          </cell>
          <cell r="F5187" t="str">
            <v>ml</v>
          </cell>
          <cell r="G5187">
            <v>787.6</v>
          </cell>
          <cell r="H5187">
            <v>175534.82</v>
          </cell>
          <cell r="I5187">
            <v>138251224.22999999</v>
          </cell>
        </row>
        <row r="5188">
          <cell r="D5188" t="str">
            <v>IG Bogota Optimiza-Picota -25</v>
          </cell>
          <cell r="E5188" t="str">
            <v>Tubería PN16 PE100, 160mm, RDE 11</v>
          </cell>
          <cell r="F5188" t="str">
            <v>ml</v>
          </cell>
          <cell r="G5188">
            <v>55</v>
          </cell>
          <cell r="H5188">
            <v>119380.26</v>
          </cell>
          <cell r="I5188">
            <v>6565914.2999999998</v>
          </cell>
        </row>
        <row r="5189">
          <cell r="D5189" t="str">
            <v>AS Acacias-376</v>
          </cell>
          <cell r="E5189" t="str">
            <v>Tubería pvc rde 32.5, 4" Union Platino</v>
          </cell>
          <cell r="F5189" t="str">
            <v>ml</v>
          </cell>
          <cell r="G5189">
            <v>18</v>
          </cell>
          <cell r="H5189">
            <v>25852.880000000001</v>
          </cell>
          <cell r="I5189">
            <v>465351.75</v>
          </cell>
        </row>
        <row r="5190">
          <cell r="D5190" t="str">
            <v>AS Tumaco-204</v>
          </cell>
          <cell r="E5190" t="str">
            <v>Tubería pvc rde 32.5, 4" Union Platino</v>
          </cell>
          <cell r="F5190" t="str">
            <v>ml</v>
          </cell>
          <cell r="G5190">
            <v>18</v>
          </cell>
          <cell r="H5190">
            <v>25852.880000000001</v>
          </cell>
          <cell r="I5190">
            <v>465351.75</v>
          </cell>
        </row>
        <row r="5191">
          <cell r="D5191" t="str">
            <v>AS Apartado-187</v>
          </cell>
          <cell r="E5191" t="str">
            <v>Tubería pvc rde 32.5, 4" Union Platino</v>
          </cell>
          <cell r="F5191" t="str">
            <v>ml</v>
          </cell>
          <cell r="G5191">
            <v>18</v>
          </cell>
          <cell r="H5191">
            <v>25852.880000000001</v>
          </cell>
          <cell r="I5191">
            <v>465351.75</v>
          </cell>
        </row>
        <row r="5192">
          <cell r="D5192" t="str">
            <v>AS Acacias-377</v>
          </cell>
          <cell r="E5192" t="str">
            <v>Tubería pvc rde 32.5, 6" Union Platino</v>
          </cell>
          <cell r="F5192" t="str">
            <v>ml</v>
          </cell>
          <cell r="G5192">
            <v>12</v>
          </cell>
          <cell r="H5192">
            <v>47657.91</v>
          </cell>
          <cell r="I5192">
            <v>571894.87</v>
          </cell>
        </row>
        <row r="5193">
          <cell r="D5193" t="str">
            <v>AS Tumaco-205</v>
          </cell>
          <cell r="E5193" t="str">
            <v>Tubería pvc rde 32.5, 6" Union Platino</v>
          </cell>
          <cell r="F5193" t="str">
            <v>ml</v>
          </cell>
          <cell r="G5193">
            <v>12</v>
          </cell>
          <cell r="H5193">
            <v>47657.91</v>
          </cell>
          <cell r="I5193">
            <v>571894.87</v>
          </cell>
        </row>
        <row r="5194">
          <cell r="D5194" t="str">
            <v>AS Apartado-188</v>
          </cell>
          <cell r="E5194" t="str">
            <v>Tubería pvc rde 32.5, 6" Union Platino</v>
          </cell>
          <cell r="F5194" t="str">
            <v>ml</v>
          </cell>
          <cell r="G5194">
            <v>12</v>
          </cell>
          <cell r="H5194">
            <v>47657.91</v>
          </cell>
          <cell r="I5194">
            <v>571894.87</v>
          </cell>
        </row>
        <row r="5195">
          <cell r="D5195" t="str">
            <v>IG Tumaco-96</v>
          </cell>
          <cell r="E5195" t="str">
            <v>Tubería PVCL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195" t="str">
            <v>ml</v>
          </cell>
          <cell r="G5195">
            <v>60</v>
          </cell>
          <cell r="H5195">
            <v>25853</v>
          </cell>
          <cell r="I5195">
            <v>1551180</v>
          </cell>
        </row>
        <row r="5196">
          <cell r="D5196" t="str">
            <v>IG Valledupar-96</v>
          </cell>
          <cell r="E5196" t="str">
            <v>Tubería PVCL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196" t="str">
            <v>ml</v>
          </cell>
          <cell r="G5196">
            <v>190</v>
          </cell>
          <cell r="H5196">
            <v>27604</v>
          </cell>
          <cell r="I5196">
            <v>5244760</v>
          </cell>
        </row>
        <row r="5197">
          <cell r="D5197" t="str">
            <v>AS Bucaramanga-110</v>
          </cell>
          <cell r="E5197" t="str">
            <v>Tubería PVCL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197" t="str">
            <v>ml</v>
          </cell>
          <cell r="G5197">
            <v>36</v>
          </cell>
          <cell r="H5197">
            <v>48105</v>
          </cell>
          <cell r="I5197">
            <v>1731780</v>
          </cell>
        </row>
        <row r="5198">
          <cell r="D5198" t="str">
            <v>AS Bogota Salud Mental-188</v>
          </cell>
          <cell r="E5198" t="str">
            <v>Tubería PVCL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198" t="str">
            <v>ml</v>
          </cell>
          <cell r="G5198">
            <v>40</v>
          </cell>
          <cell r="H5198">
            <v>48105</v>
          </cell>
          <cell r="I5198">
            <v>1924200</v>
          </cell>
        </row>
        <row r="5199">
          <cell r="D5199" t="str">
            <v>IG Valledupar-64</v>
          </cell>
          <cell r="E5199" t="str">
            <v>Tubería PVCP RDE 11 - 3/4".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199" t="str">
            <v>ml</v>
          </cell>
          <cell r="G5199">
            <v>242</v>
          </cell>
          <cell r="H5199">
            <v>14107</v>
          </cell>
          <cell r="I5199">
            <v>3413894</v>
          </cell>
        </row>
        <row r="5200">
          <cell r="D5200" t="str">
            <v>IG Manizales RM-218</v>
          </cell>
          <cell r="E5200"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0" t="str">
            <v>m</v>
          </cell>
          <cell r="G5200">
            <v>80</v>
          </cell>
          <cell r="H5200">
            <v>14953</v>
          </cell>
          <cell r="I5200">
            <v>1196240</v>
          </cell>
        </row>
        <row r="5201">
          <cell r="D5201" t="str">
            <v>IG Manizales RM-48</v>
          </cell>
          <cell r="E5201"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1" t="str">
            <v>m</v>
          </cell>
          <cell r="G5201">
            <v>60</v>
          </cell>
          <cell r="H5201">
            <v>14953</v>
          </cell>
          <cell r="I5201">
            <v>897180</v>
          </cell>
        </row>
        <row r="5202">
          <cell r="D5202" t="str">
            <v>IG Medellin Pedregal-64</v>
          </cell>
          <cell r="E5202"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2" t="str">
            <v>ml</v>
          </cell>
          <cell r="G5202">
            <v>70</v>
          </cell>
          <cell r="H5202">
            <v>14953</v>
          </cell>
          <cell r="I5202">
            <v>1046710</v>
          </cell>
        </row>
        <row r="5203">
          <cell r="D5203" t="str">
            <v>IG Itagui-65</v>
          </cell>
          <cell r="E5203"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3" t="str">
            <v>ml</v>
          </cell>
          <cell r="G5203">
            <v>101</v>
          </cell>
          <cell r="H5203">
            <v>14953</v>
          </cell>
          <cell r="I5203">
            <v>1510253</v>
          </cell>
        </row>
        <row r="5204">
          <cell r="D5204" t="str">
            <v>IG Valledupar-63</v>
          </cell>
          <cell r="E5204"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4" t="str">
            <v>ml</v>
          </cell>
          <cell r="G5204">
            <v>320</v>
          </cell>
          <cell r="H5204">
            <v>14953</v>
          </cell>
          <cell r="I5204">
            <v>4784960</v>
          </cell>
        </row>
        <row r="5205">
          <cell r="D5205" t="str">
            <v>IG Tumaco-102</v>
          </cell>
          <cell r="E5205"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5" t="str">
            <v>ml</v>
          </cell>
          <cell r="G5205">
            <v>160</v>
          </cell>
          <cell r="H5205">
            <v>14953</v>
          </cell>
          <cell r="I5205">
            <v>2392480</v>
          </cell>
        </row>
        <row r="5206">
          <cell r="D5206" t="str">
            <v>IG Aguachica-86</v>
          </cell>
          <cell r="E5206"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6" t="str">
            <v>ml</v>
          </cell>
          <cell r="G5206">
            <v>85</v>
          </cell>
          <cell r="H5206">
            <v>14953</v>
          </cell>
          <cell r="I5206">
            <v>1271005</v>
          </cell>
        </row>
        <row r="5207">
          <cell r="D5207" t="str">
            <v xml:space="preserve"> AS Medellin Bellavista-89</v>
          </cell>
          <cell r="E5207"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7" t="str">
            <v>ml</v>
          </cell>
          <cell r="G5207">
            <v>10</v>
          </cell>
          <cell r="H5207">
            <v>14953</v>
          </cell>
          <cell r="I5207">
            <v>149530</v>
          </cell>
        </row>
        <row r="5208">
          <cell r="D5208" t="str">
            <v xml:space="preserve"> AS Medellin Bellavista-100</v>
          </cell>
          <cell r="E5208"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8" t="str">
            <v>ml</v>
          </cell>
          <cell r="G5208">
            <v>15</v>
          </cell>
          <cell r="H5208">
            <v>14953</v>
          </cell>
          <cell r="I5208">
            <v>224295</v>
          </cell>
        </row>
        <row r="5209">
          <cell r="D5209" t="str">
            <v>AS Itagui-87</v>
          </cell>
          <cell r="E5209"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09" t="str">
            <v>ml</v>
          </cell>
          <cell r="G5209">
            <v>10</v>
          </cell>
          <cell r="H5209">
            <v>14953</v>
          </cell>
          <cell r="I5209">
            <v>149530</v>
          </cell>
        </row>
        <row r="5210">
          <cell r="D5210" t="str">
            <v>AS Itagui-100</v>
          </cell>
          <cell r="E5210"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0" t="str">
            <v>ml</v>
          </cell>
          <cell r="G5210">
            <v>15</v>
          </cell>
          <cell r="H5210">
            <v>14953</v>
          </cell>
          <cell r="I5210">
            <v>224295</v>
          </cell>
        </row>
        <row r="5211">
          <cell r="D5211" t="str">
            <v>AS Itagui-102</v>
          </cell>
          <cell r="E5211"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1" t="str">
            <v>ml</v>
          </cell>
          <cell r="G5211">
            <v>18</v>
          </cell>
          <cell r="H5211">
            <v>14953</v>
          </cell>
          <cell r="I5211">
            <v>269154</v>
          </cell>
        </row>
        <row r="5212">
          <cell r="D5212" t="str">
            <v>AS Puerto Triunfo-66</v>
          </cell>
          <cell r="E5212"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2" t="str">
            <v>ml</v>
          </cell>
          <cell r="G5212">
            <v>50</v>
          </cell>
          <cell r="H5212">
            <v>14953</v>
          </cell>
          <cell r="I5212">
            <v>747650</v>
          </cell>
        </row>
        <row r="5213">
          <cell r="D5213" t="str">
            <v>AS Puerto Triunfo-78</v>
          </cell>
          <cell r="E5213"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3" t="str">
            <v>ml</v>
          </cell>
          <cell r="G5213">
            <v>16</v>
          </cell>
          <cell r="H5213">
            <v>14953</v>
          </cell>
          <cell r="I5213">
            <v>239248</v>
          </cell>
        </row>
        <row r="5214">
          <cell r="D5214" t="str">
            <v>AS Barranquilla-74</v>
          </cell>
          <cell r="E5214"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4" t="str">
            <v>ml</v>
          </cell>
          <cell r="G5214">
            <v>29</v>
          </cell>
          <cell r="H5214">
            <v>14953</v>
          </cell>
          <cell r="I5214">
            <v>433637</v>
          </cell>
        </row>
        <row r="5215">
          <cell r="D5215" t="str">
            <v>IG Cartagena-61</v>
          </cell>
          <cell r="E5215"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5" t="str">
            <v>ml</v>
          </cell>
          <cell r="G5215">
            <v>75</v>
          </cell>
          <cell r="H5215">
            <v>14953</v>
          </cell>
          <cell r="I5215">
            <v>1121475</v>
          </cell>
        </row>
        <row r="5216">
          <cell r="D5216" t="str">
            <v>IG Medellin Bellavista-64</v>
          </cell>
          <cell r="E5216"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6" t="str">
            <v>ml</v>
          </cell>
          <cell r="G5216">
            <v>70</v>
          </cell>
          <cell r="H5216">
            <v>14953</v>
          </cell>
          <cell r="I5216">
            <v>1046710</v>
          </cell>
        </row>
        <row r="5217">
          <cell r="D5217" t="str">
            <v>IG Combita-43</v>
          </cell>
          <cell r="E5217"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7" t="str">
            <v>ml</v>
          </cell>
          <cell r="G5217">
            <v>80</v>
          </cell>
          <cell r="H5217">
            <v>14953</v>
          </cell>
          <cell r="I5217">
            <v>1196240</v>
          </cell>
        </row>
        <row r="5218">
          <cell r="D5218" t="str">
            <v>IG Yopal-41</v>
          </cell>
          <cell r="E5218"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8" t="str">
            <v>ml</v>
          </cell>
          <cell r="G5218">
            <v>100</v>
          </cell>
          <cell r="H5218">
            <v>14953</v>
          </cell>
          <cell r="I5218">
            <v>1495300</v>
          </cell>
        </row>
        <row r="5219">
          <cell r="D5219" t="str">
            <v>IG Pitalito-68</v>
          </cell>
          <cell r="E5219"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19" t="str">
            <v>ml</v>
          </cell>
          <cell r="G5219">
            <v>100</v>
          </cell>
          <cell r="H5219">
            <v>14953</v>
          </cell>
          <cell r="I5219">
            <v>1495300</v>
          </cell>
        </row>
        <row r="5220">
          <cell r="D5220" t="str">
            <v>IG Neiva-50</v>
          </cell>
          <cell r="E5220"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20" t="str">
            <v>ml</v>
          </cell>
          <cell r="G5220">
            <v>50</v>
          </cell>
          <cell r="H5220">
            <v>14953</v>
          </cell>
          <cell r="I5220">
            <v>747650</v>
          </cell>
        </row>
        <row r="5221">
          <cell r="D5221" t="str">
            <v>IG Tunja-47</v>
          </cell>
          <cell r="E5221" t="str">
            <v>Tubería PVCP RDE 11 - 3/4".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21" t="str">
            <v>un</v>
          </cell>
          <cell r="G5221">
            <v>20</v>
          </cell>
          <cell r="H5221">
            <v>14953</v>
          </cell>
          <cell r="I5221">
            <v>299060</v>
          </cell>
        </row>
        <row r="5222">
          <cell r="D5222" t="str">
            <v>IG Valledupar-67</v>
          </cell>
          <cell r="E5222"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2" t="str">
            <v>ml</v>
          </cell>
          <cell r="G5222">
            <v>270</v>
          </cell>
          <cell r="H5222">
            <v>19231</v>
          </cell>
          <cell r="I5222">
            <v>5192370</v>
          </cell>
        </row>
        <row r="5223">
          <cell r="D5223" t="str">
            <v>IG Valledupar-66</v>
          </cell>
          <cell r="E5223"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3" t="str">
            <v>ml</v>
          </cell>
          <cell r="G5223">
            <v>192</v>
          </cell>
          <cell r="H5223">
            <v>20711</v>
          </cell>
          <cell r="I5223">
            <v>3976512</v>
          </cell>
        </row>
        <row r="5224">
          <cell r="D5224" t="str">
            <v>IG Tumaco-103</v>
          </cell>
          <cell r="E5224"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4" t="str">
            <v>ml</v>
          </cell>
          <cell r="G5224">
            <v>400</v>
          </cell>
          <cell r="H5224">
            <v>20711</v>
          </cell>
          <cell r="I5224">
            <v>8284400</v>
          </cell>
        </row>
        <row r="5225">
          <cell r="D5225" t="str">
            <v>IG Corozal-74</v>
          </cell>
          <cell r="E5225"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5" t="str">
            <v>ml</v>
          </cell>
          <cell r="G5225">
            <v>12</v>
          </cell>
          <cell r="H5225">
            <v>20711</v>
          </cell>
          <cell r="I5225">
            <v>248532</v>
          </cell>
        </row>
        <row r="5226">
          <cell r="D5226" t="str">
            <v>IG Aguachica-87</v>
          </cell>
          <cell r="E5226"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6" t="str">
            <v>ml</v>
          </cell>
          <cell r="G5226">
            <v>70</v>
          </cell>
          <cell r="H5226">
            <v>20711</v>
          </cell>
          <cell r="I5226">
            <v>1449770</v>
          </cell>
        </row>
        <row r="5227">
          <cell r="D5227" t="str">
            <v xml:space="preserve"> AS Medellin Bellavista-101</v>
          </cell>
          <cell r="E5227"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7" t="str">
            <v>ml</v>
          </cell>
          <cell r="G5227">
            <v>15</v>
          </cell>
          <cell r="H5227">
            <v>20711</v>
          </cell>
          <cell r="I5227">
            <v>310665</v>
          </cell>
        </row>
        <row r="5228">
          <cell r="D5228" t="str">
            <v>AS Itagui-101</v>
          </cell>
          <cell r="E5228"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8" t="str">
            <v>ml</v>
          </cell>
          <cell r="G5228">
            <v>15</v>
          </cell>
          <cell r="H5228">
            <v>20711</v>
          </cell>
          <cell r="I5228">
            <v>310665</v>
          </cell>
        </row>
        <row r="5229">
          <cell r="D5229" t="str">
            <v>AS Puerto Triunfo-79</v>
          </cell>
          <cell r="E5229"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29" t="str">
            <v>ml</v>
          </cell>
          <cell r="G5229">
            <v>16</v>
          </cell>
          <cell r="H5229">
            <v>20711</v>
          </cell>
          <cell r="I5229">
            <v>331376</v>
          </cell>
        </row>
        <row r="5230">
          <cell r="D5230" t="str">
            <v>AS Barranquilla-75</v>
          </cell>
          <cell r="E5230"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0" t="str">
            <v>ml</v>
          </cell>
          <cell r="G5230">
            <v>31</v>
          </cell>
          <cell r="H5230">
            <v>20711</v>
          </cell>
          <cell r="I5230">
            <v>642041</v>
          </cell>
        </row>
        <row r="5231">
          <cell r="D5231" t="str">
            <v>AS Acacias-445</v>
          </cell>
          <cell r="E5231"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1" t="str">
            <v>ml</v>
          </cell>
          <cell r="G5231">
            <v>10</v>
          </cell>
          <cell r="H5231">
            <v>20711</v>
          </cell>
          <cell r="I5231">
            <v>207110</v>
          </cell>
        </row>
        <row r="5232">
          <cell r="D5232" t="str">
            <v>AS Acacias-581</v>
          </cell>
          <cell r="E5232"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2" t="str">
            <v>ml</v>
          </cell>
          <cell r="G5232">
            <v>10</v>
          </cell>
          <cell r="H5232">
            <v>20711</v>
          </cell>
          <cell r="I5232">
            <v>207110</v>
          </cell>
        </row>
        <row r="5233">
          <cell r="D5233" t="str">
            <v>AS Acacias-717</v>
          </cell>
          <cell r="E5233"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3" t="str">
            <v>ml</v>
          </cell>
          <cell r="G5233">
            <v>10</v>
          </cell>
          <cell r="H5233">
            <v>20711</v>
          </cell>
          <cell r="I5233">
            <v>207110</v>
          </cell>
        </row>
        <row r="5234">
          <cell r="D5234" t="str">
            <v>AS Bucaramanga-101</v>
          </cell>
          <cell r="E5234"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4" t="str">
            <v>ml</v>
          </cell>
          <cell r="G5234">
            <v>18</v>
          </cell>
          <cell r="H5234">
            <v>20711</v>
          </cell>
          <cell r="I5234">
            <v>372798</v>
          </cell>
        </row>
        <row r="5235">
          <cell r="D5235" t="str">
            <v>AS Bogota Salud Mental-173</v>
          </cell>
          <cell r="E5235" t="str">
            <v>Tubería PVCP RDE 13,5 - 1".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35" t="str">
            <v>ml</v>
          </cell>
          <cell r="G5235">
            <v>25</v>
          </cell>
          <cell r="H5235">
            <v>20711</v>
          </cell>
          <cell r="I5235">
            <v>517775</v>
          </cell>
        </row>
        <row r="5236">
          <cell r="D5236" t="str">
            <v>IG Apartado-55</v>
          </cell>
          <cell r="E5236" t="str">
            <v>Tubería PVCP RDE 13,5 - 1". Incluye suministro, regata y resane, instalación, uniones codos tes yes y demás accesorios para el correcto tendido y funcionamiento de la tubería</v>
          </cell>
          <cell r="F5236" t="str">
            <v>ml</v>
          </cell>
          <cell r="G5236">
            <v>50</v>
          </cell>
          <cell r="H5236">
            <v>20711</v>
          </cell>
          <cell r="I5236">
            <v>1035550</v>
          </cell>
        </row>
        <row r="5237">
          <cell r="D5237" t="str">
            <v>IG Bogota La Modelo-114</v>
          </cell>
          <cell r="E5237" t="str">
            <v>Tubería PVCP RDE 13,5 - 1". Incluye suministro, regata y resane, instalación, uniones codos tes yes y demás accesorios para el correcto tendido y funcionamiento de la tubería</v>
          </cell>
          <cell r="F5237" t="str">
            <v>ml</v>
          </cell>
          <cell r="G5237">
            <v>80</v>
          </cell>
          <cell r="H5237">
            <v>20711</v>
          </cell>
          <cell r="I5237">
            <v>1656880</v>
          </cell>
        </row>
        <row r="5238">
          <cell r="D5238" t="str">
            <v>IG Cartagena-62</v>
          </cell>
          <cell r="E5238" t="str">
            <v>Tubería PVCP RDE 13,5 - 1". Incluye suministro, regata y resane, instalación, uniones codos tes yes y demás accesorios para el correcto tendido y funcionamiento de la tubería</v>
          </cell>
          <cell r="F5238" t="str">
            <v>ml</v>
          </cell>
          <cell r="G5238">
            <v>120</v>
          </cell>
          <cell r="H5238">
            <v>20711</v>
          </cell>
          <cell r="I5238">
            <v>2485320</v>
          </cell>
        </row>
        <row r="5239">
          <cell r="D5239" t="str">
            <v>IG Tumaco-87</v>
          </cell>
          <cell r="E5239" t="str">
            <v>Tubería PVCP RDE 13,5 - 1". Incluye suministro, regata y resane, instalación, uniones codos tes yes y demás accesorios para el correcto tendido y funcionamiento de la tubería</v>
          </cell>
          <cell r="F5239" t="str">
            <v>ml</v>
          </cell>
          <cell r="G5239">
            <v>18</v>
          </cell>
          <cell r="H5239">
            <v>20711</v>
          </cell>
          <cell r="I5239">
            <v>372798</v>
          </cell>
        </row>
        <row r="5240">
          <cell r="D5240" t="str">
            <v>IG Chaparral-59</v>
          </cell>
          <cell r="E5240" t="str">
            <v>Tubería PVCP RDE 13,5 - 1". Incluye suministro, regata y resane, instalación, uniones codos tes yes y demás accesorios para el correcto tendido y funcionamiento de la tubería</v>
          </cell>
          <cell r="F5240" t="str">
            <v>ml</v>
          </cell>
          <cell r="G5240">
            <v>35</v>
          </cell>
          <cell r="H5240">
            <v>20711</v>
          </cell>
          <cell r="I5240">
            <v>724885</v>
          </cell>
        </row>
        <row r="5241">
          <cell r="D5241" t="str">
            <v>IG Magangue-65</v>
          </cell>
          <cell r="E5241"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1" t="str">
            <v>ml</v>
          </cell>
          <cell r="G5241">
            <v>12</v>
          </cell>
          <cell r="H5241">
            <v>20711</v>
          </cell>
          <cell r="I5241">
            <v>248532</v>
          </cell>
        </row>
        <row r="5242">
          <cell r="D5242" t="str">
            <v>IG Combita-44</v>
          </cell>
          <cell r="E5242"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2" t="str">
            <v>ml</v>
          </cell>
          <cell r="G5242">
            <v>80</v>
          </cell>
          <cell r="H5242">
            <v>20711</v>
          </cell>
          <cell r="I5242">
            <v>1656880</v>
          </cell>
        </row>
        <row r="5243">
          <cell r="D5243" t="str">
            <v>IG Yopal-39</v>
          </cell>
          <cell r="E5243"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3" t="str">
            <v>ml</v>
          </cell>
          <cell r="G5243">
            <v>75</v>
          </cell>
          <cell r="H5243">
            <v>20711</v>
          </cell>
          <cell r="I5243">
            <v>1553325</v>
          </cell>
        </row>
        <row r="5244">
          <cell r="D5244" t="str">
            <v>IG Monteria-67</v>
          </cell>
          <cell r="E5244"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4" t="str">
            <v>ml</v>
          </cell>
          <cell r="G5244">
            <v>12</v>
          </cell>
          <cell r="H5244">
            <v>20711</v>
          </cell>
          <cell r="I5244">
            <v>248532</v>
          </cell>
        </row>
        <row r="5245">
          <cell r="D5245" t="str">
            <v>IG Santa Rosa -59</v>
          </cell>
          <cell r="E5245"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5" t="str">
            <v>ml</v>
          </cell>
          <cell r="G5245">
            <v>20</v>
          </cell>
          <cell r="H5245">
            <v>20711</v>
          </cell>
          <cell r="I5245">
            <v>414220</v>
          </cell>
        </row>
        <row r="5246">
          <cell r="D5246" t="str">
            <v>IG Santa Rosa -124</v>
          </cell>
          <cell r="E5246"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6" t="str">
            <v>ml</v>
          </cell>
          <cell r="G5246">
            <v>40</v>
          </cell>
          <cell r="H5246">
            <v>20711</v>
          </cell>
          <cell r="I5246">
            <v>828440</v>
          </cell>
        </row>
        <row r="5247">
          <cell r="D5247" t="str">
            <v>IG Santa Rosa -138</v>
          </cell>
          <cell r="E5247"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7" t="str">
            <v>ml</v>
          </cell>
          <cell r="G5247">
            <v>29</v>
          </cell>
          <cell r="H5247">
            <v>20711</v>
          </cell>
          <cell r="I5247">
            <v>598548</v>
          </cell>
        </row>
        <row r="5248">
          <cell r="D5248" t="str">
            <v>IG Tunja-179</v>
          </cell>
          <cell r="E5248" t="str">
            <v>Tubería PVCP RDE 13,5 - 1".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48" t="str">
            <v>ml</v>
          </cell>
          <cell r="G5248">
            <v>28.9</v>
          </cell>
          <cell r="H5248">
            <v>20711</v>
          </cell>
          <cell r="I5248">
            <v>598548</v>
          </cell>
        </row>
        <row r="5249">
          <cell r="D5249" t="str">
            <v>AS Barranquilla-76</v>
          </cell>
          <cell r="E5249" t="str">
            <v>Tubería PVCP RDE 21 - 1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49" t="str">
            <v>ml</v>
          </cell>
          <cell r="G5249">
            <v>19</v>
          </cell>
          <cell r="H5249">
            <v>25668</v>
          </cell>
          <cell r="I5249">
            <v>487692</v>
          </cell>
        </row>
        <row r="5250">
          <cell r="D5250" t="str">
            <v>AS Acacias-446</v>
          </cell>
          <cell r="E5250" t="str">
            <v>Tubería PVCP RDE 21 - 1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0" t="str">
            <v>ml</v>
          </cell>
          <cell r="G5250">
            <v>10</v>
          </cell>
          <cell r="H5250">
            <v>25668</v>
          </cell>
          <cell r="I5250">
            <v>256680</v>
          </cell>
        </row>
        <row r="5251">
          <cell r="D5251" t="str">
            <v>AS Acacias-582</v>
          </cell>
          <cell r="E5251" t="str">
            <v>Tubería PVCP RDE 21 - 1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1" t="str">
            <v>ml</v>
          </cell>
          <cell r="G5251">
            <v>10</v>
          </cell>
          <cell r="H5251">
            <v>25668</v>
          </cell>
          <cell r="I5251">
            <v>256680</v>
          </cell>
        </row>
        <row r="5252">
          <cell r="D5252" t="str">
            <v>AS Acacias-718</v>
          </cell>
          <cell r="E5252" t="str">
            <v>Tubería PVCP RDE 21 - 1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2" t="str">
            <v>ml</v>
          </cell>
          <cell r="G5252">
            <v>10</v>
          </cell>
          <cell r="H5252">
            <v>25668</v>
          </cell>
          <cell r="I5252">
            <v>256680</v>
          </cell>
        </row>
        <row r="5253">
          <cell r="D5253" t="str">
            <v>IG Valledupar-72</v>
          </cell>
          <cell r="E5253" t="str">
            <v>Tubería PVCP RDE 21 - 1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3" t="str">
            <v>ml</v>
          </cell>
          <cell r="G5253">
            <v>174</v>
          </cell>
          <cell r="H5253">
            <v>25668</v>
          </cell>
          <cell r="I5253">
            <v>4171824</v>
          </cell>
        </row>
        <row r="5254">
          <cell r="D5254" t="str">
            <v>IG Medellin Pedregal-66</v>
          </cell>
          <cell r="E5254" t="str">
            <v>Tubería PVCP RDE 21 - 1,1/2".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4" t="str">
            <v>ml</v>
          </cell>
          <cell r="G5254">
            <v>87</v>
          </cell>
          <cell r="H5254">
            <v>25668</v>
          </cell>
          <cell r="I5254">
            <v>2233116</v>
          </cell>
        </row>
        <row r="5255">
          <cell r="D5255" t="str">
            <v>IG Itagui-67</v>
          </cell>
          <cell r="E5255" t="str">
            <v>Tubería PVCP RDE 21 - 1,1/2".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5" t="str">
            <v>ml</v>
          </cell>
          <cell r="G5255">
            <v>171</v>
          </cell>
          <cell r="H5255">
            <v>25668</v>
          </cell>
          <cell r="I5255">
            <v>4389228</v>
          </cell>
        </row>
        <row r="5256">
          <cell r="D5256" t="str">
            <v>IG Medellin Bellavista-66</v>
          </cell>
          <cell r="E5256" t="str">
            <v>Tubería PVCP RDE 21 - 1,1/2".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56" t="str">
            <v>ml</v>
          </cell>
          <cell r="G5256">
            <v>18</v>
          </cell>
          <cell r="H5256">
            <v>25668</v>
          </cell>
          <cell r="I5256">
            <v>462024</v>
          </cell>
        </row>
        <row r="5257">
          <cell r="D5257" t="str">
            <v>IG Yopal-37</v>
          </cell>
          <cell r="E5257" t="str">
            <v>Tubería PVCP RDE 21 - 1,1/2".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57" t="str">
            <v>ml</v>
          </cell>
          <cell r="G5257">
            <v>48</v>
          </cell>
          <cell r="H5257">
            <v>25668</v>
          </cell>
          <cell r="I5257">
            <v>1232064</v>
          </cell>
        </row>
        <row r="5258">
          <cell r="D5258" t="str">
            <v>IG Valledupar-70</v>
          </cell>
          <cell r="E5258" t="str">
            <v>Tubería PVCP RDE 21 - 1,1/4".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58" t="str">
            <v>ml</v>
          </cell>
          <cell r="G5258">
            <v>192</v>
          </cell>
          <cell r="H5258">
            <v>22036</v>
          </cell>
          <cell r="I5258">
            <v>4230912</v>
          </cell>
        </row>
        <row r="5259">
          <cell r="D5259" t="str">
            <v>IG Valledupar-69</v>
          </cell>
          <cell r="E5259" t="str">
            <v>Tubería PVCP RDE 21 - 1,1/4".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59" t="str">
            <v>ml</v>
          </cell>
          <cell r="G5259">
            <v>48</v>
          </cell>
          <cell r="H5259">
            <v>23516</v>
          </cell>
          <cell r="I5259">
            <v>1128768</v>
          </cell>
        </row>
        <row r="5260">
          <cell r="D5260" t="str">
            <v>IG Yopal-38</v>
          </cell>
          <cell r="E5260" t="str">
            <v>Tubería PVCP RDE 21 - 1,1/4".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60" t="str">
            <v>ml</v>
          </cell>
          <cell r="G5260">
            <v>75</v>
          </cell>
          <cell r="H5260">
            <v>23516</v>
          </cell>
          <cell r="I5260">
            <v>1763700</v>
          </cell>
        </row>
        <row r="5261">
          <cell r="D5261" t="str">
            <v>IG Valledupar-74</v>
          </cell>
          <cell r="E5261" t="str">
            <v>Tubería PVCP RDE 21 - 2".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1" t="str">
            <v>ml</v>
          </cell>
          <cell r="G5261">
            <v>194</v>
          </cell>
          <cell r="H5261">
            <v>25520</v>
          </cell>
          <cell r="I5261">
            <v>4950880</v>
          </cell>
        </row>
        <row r="5262">
          <cell r="D5262" t="str">
            <v>IG Medellin Pedregal-67</v>
          </cell>
          <cell r="E5262"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2" t="str">
            <v>ml</v>
          </cell>
          <cell r="G5262">
            <v>12</v>
          </cell>
          <cell r="H5262">
            <v>27635</v>
          </cell>
          <cell r="I5262">
            <v>331620</v>
          </cell>
        </row>
        <row r="5263">
          <cell r="D5263" t="str">
            <v>IG Itagui-68</v>
          </cell>
          <cell r="E5263"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3" t="str">
            <v>ml</v>
          </cell>
          <cell r="G5263">
            <v>32</v>
          </cell>
          <cell r="H5263">
            <v>27635</v>
          </cell>
          <cell r="I5263">
            <v>884320</v>
          </cell>
        </row>
        <row r="5264">
          <cell r="D5264" t="str">
            <v>AS Barranquilla-77</v>
          </cell>
          <cell r="E5264"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4" t="str">
            <v>ml</v>
          </cell>
          <cell r="G5264">
            <v>18</v>
          </cell>
          <cell r="H5264">
            <v>27635</v>
          </cell>
          <cell r="I5264">
            <v>497430</v>
          </cell>
        </row>
        <row r="5265">
          <cell r="D5265" t="str">
            <v>AS Acacias-447</v>
          </cell>
          <cell r="E5265"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5" t="str">
            <v>ml</v>
          </cell>
          <cell r="G5265">
            <v>10</v>
          </cell>
          <cell r="H5265">
            <v>27635</v>
          </cell>
          <cell r="I5265">
            <v>276350</v>
          </cell>
        </row>
        <row r="5266">
          <cell r="D5266" t="str">
            <v>AS Acacias-583</v>
          </cell>
          <cell r="E5266"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6" t="str">
            <v>ml</v>
          </cell>
          <cell r="G5266">
            <v>10</v>
          </cell>
          <cell r="H5266">
            <v>27635</v>
          </cell>
          <cell r="I5266">
            <v>276350</v>
          </cell>
        </row>
        <row r="5267">
          <cell r="D5267" t="str">
            <v>AS Acacias-719</v>
          </cell>
          <cell r="E5267"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7" t="str">
            <v>ml</v>
          </cell>
          <cell r="G5267">
            <v>10</v>
          </cell>
          <cell r="H5267">
            <v>27635</v>
          </cell>
          <cell r="I5267">
            <v>276350</v>
          </cell>
        </row>
        <row r="5268">
          <cell r="D5268" t="str">
            <v>AS Bogota Salud Mental-174</v>
          </cell>
          <cell r="E5268" t="str">
            <v>Tubería PVCP RDE 21 - 2".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68" t="str">
            <v>ml</v>
          </cell>
          <cell r="G5268">
            <v>50</v>
          </cell>
          <cell r="H5268">
            <v>27635</v>
          </cell>
          <cell r="I5268">
            <v>1381750</v>
          </cell>
        </row>
        <row r="5269">
          <cell r="D5269" t="str">
            <v>IG Apartado-56</v>
          </cell>
          <cell r="E5269" t="str">
            <v>Tubería PVCP RDE 21 - 2". Incluye suministro, regata y resane, instalación, uniones codos tes yes y demás accesorios para el correcto tendido y funcionamiento de la tubería</v>
          </cell>
          <cell r="F5269" t="str">
            <v>ml</v>
          </cell>
          <cell r="G5269">
            <v>50</v>
          </cell>
          <cell r="H5269">
            <v>27635</v>
          </cell>
          <cell r="I5269">
            <v>1381750</v>
          </cell>
        </row>
        <row r="5270">
          <cell r="D5270" t="str">
            <v>IG Chaparral-60</v>
          </cell>
          <cell r="E5270" t="str">
            <v>Tubería PVCP RDE 21 - 2". Incluye suministro, regata y resane, instalación, uniones codos tes yes y demás accesorios para el correcto tendido y funcionamiento de la tubería</v>
          </cell>
          <cell r="F5270" t="str">
            <v>ml</v>
          </cell>
          <cell r="G5270">
            <v>20</v>
          </cell>
          <cell r="H5270">
            <v>27635</v>
          </cell>
          <cell r="I5270">
            <v>552700</v>
          </cell>
        </row>
        <row r="5271">
          <cell r="D5271" t="str">
            <v>IG Medellin Bellavista-67</v>
          </cell>
          <cell r="E5271" t="str">
            <v>Tubería PVCP RDE 21 - 2".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71" t="str">
            <v>ml</v>
          </cell>
          <cell r="G5271">
            <v>12</v>
          </cell>
          <cell r="H5271">
            <v>27635</v>
          </cell>
          <cell r="I5271">
            <v>331620</v>
          </cell>
        </row>
        <row r="5272">
          <cell r="D5272" t="str">
            <v>IG Combita-45</v>
          </cell>
          <cell r="E5272" t="str">
            <v>Tubería PVCP RDE 21 - 2".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72" t="str">
            <v>ml</v>
          </cell>
          <cell r="G5272">
            <v>40</v>
          </cell>
          <cell r="H5272">
            <v>27635</v>
          </cell>
          <cell r="I5272">
            <v>1105400</v>
          </cell>
        </row>
        <row r="5273">
          <cell r="D5273" t="str">
            <v>IG Yopal-36</v>
          </cell>
          <cell r="E5273" t="str">
            <v>Tubería PVCP RDE 21 - 2". Incluye suministro, regata y resane,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73" t="str">
            <v>ml</v>
          </cell>
          <cell r="G5273">
            <v>37</v>
          </cell>
          <cell r="H5273">
            <v>27635</v>
          </cell>
          <cell r="I5273">
            <v>1022495</v>
          </cell>
        </row>
        <row r="5274">
          <cell r="D5274" t="str">
            <v>IG Valledupar-77</v>
          </cell>
          <cell r="E5274" t="str">
            <v>Tubería PVCP RDE 21 - 2,1/2",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74" t="str">
            <v>ml</v>
          </cell>
          <cell r="G5274">
            <v>24</v>
          </cell>
          <cell r="H5274">
            <v>41971.05</v>
          </cell>
          <cell r="I5274">
            <v>1021776</v>
          </cell>
        </row>
        <row r="5275">
          <cell r="D5275" t="str">
            <v>IG Valledupar-76</v>
          </cell>
          <cell r="E5275" t="str">
            <v>Tubería PVCP RDE 21 - 2,1/2",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75" t="str">
            <v>ml</v>
          </cell>
          <cell r="G5275">
            <v>36</v>
          </cell>
          <cell r="H5275">
            <v>41971.05</v>
          </cell>
          <cell r="I5275">
            <v>1396692</v>
          </cell>
        </row>
        <row r="5276">
          <cell r="D5276" t="str">
            <v>AS Bogota Picota-53</v>
          </cell>
          <cell r="E5276" t="str">
            <v>Tubería PVCP RDE 21 - 2,1/2",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76" t="str">
            <v>ml</v>
          </cell>
          <cell r="G5276">
            <v>20</v>
          </cell>
          <cell r="H5276">
            <v>41971.05</v>
          </cell>
          <cell r="I5276">
            <v>839420</v>
          </cell>
        </row>
        <row r="5277">
          <cell r="D5277" t="str">
            <v>IG Yopal-35</v>
          </cell>
          <cell r="E5277" t="str">
            <v>Tubería PVCP RDE 21 - 2,1/2",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77" t="str">
            <v>ml</v>
          </cell>
          <cell r="G5277">
            <v>37</v>
          </cell>
          <cell r="H5277">
            <v>41971.05</v>
          </cell>
          <cell r="I5277">
            <v>1552929</v>
          </cell>
        </row>
        <row r="5278">
          <cell r="D5278" t="str">
            <v>IG Valledupar-79</v>
          </cell>
          <cell r="E5278" t="str">
            <v>Tubería PVCP RDE 21 - 3",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78" t="str">
            <v>ml</v>
          </cell>
          <cell r="G5278">
            <v>96</v>
          </cell>
          <cell r="H5278">
            <v>55861</v>
          </cell>
          <cell r="I5278">
            <v>5362656</v>
          </cell>
        </row>
        <row r="5279">
          <cell r="D5279" t="str">
            <v>IG Valledupar-78</v>
          </cell>
          <cell r="E5279" t="str">
            <v>Tubería PVCP RDE 21 - 3".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79" t="str">
            <v>ml</v>
          </cell>
          <cell r="G5279">
            <v>96</v>
          </cell>
          <cell r="H5279">
            <v>51249</v>
          </cell>
          <cell r="I5279">
            <v>4919904</v>
          </cell>
        </row>
        <row r="5280">
          <cell r="D5280" t="str">
            <v>AS Bogota Salud Mental-92</v>
          </cell>
          <cell r="E5280" t="str">
            <v>Tubería PVCP RDE 21 - 3".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80" t="str">
            <v>ml</v>
          </cell>
          <cell r="G5280">
            <v>630</v>
          </cell>
          <cell r="H5280">
            <v>51249</v>
          </cell>
          <cell r="I5280">
            <v>32286870</v>
          </cell>
        </row>
        <row r="5281">
          <cell r="D5281" t="str">
            <v>AS Bogota Salud Mental-175</v>
          </cell>
          <cell r="E5281" t="str">
            <v>Tubería PVCP RDE 21 - 3".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81" t="str">
            <v>ml</v>
          </cell>
          <cell r="G5281">
            <v>15</v>
          </cell>
          <cell r="H5281">
            <v>51249</v>
          </cell>
          <cell r="I5281">
            <v>768735</v>
          </cell>
        </row>
        <row r="5282">
          <cell r="D5282" t="str">
            <v>IG Yopal-34</v>
          </cell>
          <cell r="E5282" t="str">
            <v>Tubería PVCP RDE 21 - 3". Incluye suministro,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82" t="str">
            <v>ml</v>
          </cell>
          <cell r="G5282">
            <v>30</v>
          </cell>
          <cell r="H5282">
            <v>51249</v>
          </cell>
          <cell r="I5282">
            <v>1537470</v>
          </cell>
        </row>
        <row r="5283">
          <cell r="D5283" t="str">
            <v>IG Apartado-57</v>
          </cell>
          <cell r="E5283" t="str">
            <v>Tubería PVCP RDE 21 - 3". Incluye suministro,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83" t="str">
            <v>ml</v>
          </cell>
          <cell r="G5283">
            <v>50</v>
          </cell>
          <cell r="H5283">
            <v>51249</v>
          </cell>
          <cell r="I5283">
            <v>2562450</v>
          </cell>
        </row>
        <row r="5284">
          <cell r="D5284" t="str">
            <v>IG Chaparral-61</v>
          </cell>
          <cell r="E5284" t="str">
            <v>Tubería PVCP RDE 21 - 3". Incluye suministro, instalación, uniones codos tes yes y demás accesorios para el correcto tendido y funcionamiento de la tubería. NO incluye accesorios especiales como tes dobles, bridas de conexión, u similares que excedan de manera considerable el costos de los accesorios ordinarios</v>
          </cell>
          <cell r="F5284" t="str">
            <v>ml</v>
          </cell>
          <cell r="G5284">
            <v>50</v>
          </cell>
          <cell r="H5284">
            <v>51249</v>
          </cell>
          <cell r="I5284">
            <v>2562450</v>
          </cell>
        </row>
        <row r="5285">
          <cell r="D5285" t="str">
            <v>IG Yopal-33</v>
          </cell>
          <cell r="E5285" t="str">
            <v>Tubería PVCP RDE 21 - 4". Incluye suministro, regata y resane, instalación, uniones codos tes yes y demás accesorios para el correcto tendido y funcionamiento de la tubería</v>
          </cell>
          <cell r="F5285" t="str">
            <v>ml</v>
          </cell>
          <cell r="G5285">
            <v>15</v>
          </cell>
          <cell r="H5285">
            <v>75323</v>
          </cell>
          <cell r="I5285">
            <v>1129845</v>
          </cell>
        </row>
        <row r="5286">
          <cell r="D5286" t="str">
            <v>IG Apartado-58</v>
          </cell>
          <cell r="E5286" t="str">
            <v>Tubería PVCP RDE 21 - 4". Incluye suministro, regata y resane, instalación, uniones codos tes yes y demás accesorios para el correcto tendido y funcionamiento de la tubería</v>
          </cell>
          <cell r="F5286" t="str">
            <v>ml</v>
          </cell>
          <cell r="G5286">
            <v>50</v>
          </cell>
          <cell r="H5286">
            <v>75323</v>
          </cell>
          <cell r="I5286">
            <v>3766150</v>
          </cell>
        </row>
        <row r="5287">
          <cell r="D5287" t="str">
            <v>IG Chaparral-62</v>
          </cell>
          <cell r="E5287" t="str">
            <v>Tubería PVCP RDE 21 - 4". Incluye suministro, regata y resane, instalación, uniones codos tes yes y demás accesorios para el correcto tendido y funcionamiento de la tubería</v>
          </cell>
          <cell r="F5287" t="str">
            <v>ml</v>
          </cell>
          <cell r="G5287">
            <v>45</v>
          </cell>
          <cell r="H5287">
            <v>75323</v>
          </cell>
          <cell r="I5287">
            <v>3389535</v>
          </cell>
        </row>
        <row r="5288">
          <cell r="D5288" t="str">
            <v>IG Valledupar-80</v>
          </cell>
          <cell r="E5288" t="str">
            <v>Tubería PVCP RDE 21 - 6".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88" t="str">
            <v>ml</v>
          </cell>
          <cell r="G5288">
            <v>58</v>
          </cell>
          <cell r="H5288">
            <v>143265</v>
          </cell>
          <cell r="I5288">
            <v>8309370</v>
          </cell>
        </row>
        <row r="5289">
          <cell r="D5289" t="str">
            <v>IG Apartado-59</v>
          </cell>
          <cell r="E5289" t="str">
            <v>Tubería PVCP RDE 21 - 6".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89" t="str">
            <v>ml</v>
          </cell>
          <cell r="G5289">
            <v>50</v>
          </cell>
          <cell r="H5289">
            <v>143265</v>
          </cell>
          <cell r="I5289">
            <v>8163250</v>
          </cell>
        </row>
        <row r="5290">
          <cell r="D5290" t="str">
            <v>IG Chaparral-63</v>
          </cell>
          <cell r="E5290" t="str">
            <v>Tubería PVCP RDE 21 - 6".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90" t="str">
            <v>ml</v>
          </cell>
          <cell r="G5290">
            <v>10</v>
          </cell>
          <cell r="H5290">
            <v>143265</v>
          </cell>
          <cell r="I5290">
            <v>1632650</v>
          </cell>
        </row>
        <row r="5291">
          <cell r="D5291" t="str">
            <v>IG Valledupar-68</v>
          </cell>
          <cell r="E5291" t="str">
            <v>Tubería PVCP RDE 9 - 1",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91" t="str">
            <v>ml</v>
          </cell>
          <cell r="G5291">
            <v>132</v>
          </cell>
          <cell r="H5291">
            <v>21094</v>
          </cell>
          <cell r="I5291">
            <v>2784408</v>
          </cell>
        </row>
        <row r="5292">
          <cell r="D5292" t="str">
            <v>IG Valledupar-73</v>
          </cell>
          <cell r="E5292" t="str">
            <v>Tubería PVCP RDE 9 - 1,1/2",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92" t="str">
            <v>ml</v>
          </cell>
          <cell r="G5292">
            <v>190</v>
          </cell>
          <cell r="H5292">
            <v>26286</v>
          </cell>
          <cell r="I5292">
            <v>4994340</v>
          </cell>
        </row>
        <row r="5293">
          <cell r="D5293" t="str">
            <v>IG Valledupar-71</v>
          </cell>
          <cell r="E5293" t="str">
            <v>Tubería PVCP RDE 9 - 1,1/4",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93" t="str">
            <v>ml</v>
          </cell>
          <cell r="G5293">
            <v>240</v>
          </cell>
          <cell r="H5293">
            <v>24152</v>
          </cell>
          <cell r="I5293">
            <v>5796480</v>
          </cell>
        </row>
        <row r="5294">
          <cell r="D5294" t="str">
            <v>IG Valledupar-62</v>
          </cell>
          <cell r="E5294" t="str">
            <v>Tubería PVCP RDE 9 - 1/2",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94" t="str">
            <v>ml</v>
          </cell>
          <cell r="G5294">
            <v>148</v>
          </cell>
          <cell r="H5294">
            <v>15359</v>
          </cell>
          <cell r="I5294">
            <v>2273132</v>
          </cell>
        </row>
        <row r="5295">
          <cell r="D5295" t="str">
            <v>AS Bogota Salud Mental-172</v>
          </cell>
          <cell r="E5295" t="str">
            <v>Tubería PVCP RDE 9 - 1/2", instalada en alturas mayores a 10m.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295" t="str">
            <v>un</v>
          </cell>
          <cell r="G5295">
            <v>15</v>
          </cell>
          <cell r="H5295">
            <v>16205</v>
          </cell>
          <cell r="I5295">
            <v>243075</v>
          </cell>
        </row>
        <row r="5296">
          <cell r="D5296" t="str">
            <v>IG Valledupar-61</v>
          </cell>
          <cell r="E5296" t="str">
            <v>Tubería PVCP RDE 9 - 1/2".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v>
          </cell>
          <cell r="F5296" t="str">
            <v>ml</v>
          </cell>
          <cell r="G5296">
            <v>286</v>
          </cell>
          <cell r="H5296">
            <v>14021</v>
          </cell>
          <cell r="I5296">
            <v>4010006</v>
          </cell>
        </row>
        <row r="5297">
          <cell r="D5297" t="str">
            <v>IG Manizales RM-47</v>
          </cell>
          <cell r="E5297"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97" t="str">
            <v>ml</v>
          </cell>
          <cell r="G5297">
            <v>60</v>
          </cell>
          <cell r="H5297">
            <v>14867</v>
          </cell>
          <cell r="I5297">
            <v>892020</v>
          </cell>
        </row>
        <row r="5298">
          <cell r="D5298" t="str">
            <v>IG Manizales RM-217</v>
          </cell>
          <cell r="E5298"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98" t="str">
            <v>ml</v>
          </cell>
          <cell r="G5298">
            <v>80</v>
          </cell>
          <cell r="H5298">
            <v>14867</v>
          </cell>
          <cell r="I5298">
            <v>1189360</v>
          </cell>
        </row>
        <row r="5299">
          <cell r="D5299" t="str">
            <v>IG Medellin Pedregal-65</v>
          </cell>
          <cell r="E5299"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299" t="str">
            <v>ml</v>
          </cell>
          <cell r="G5299">
            <v>158</v>
          </cell>
          <cell r="H5299">
            <v>14867</v>
          </cell>
          <cell r="I5299">
            <v>2348986</v>
          </cell>
        </row>
        <row r="5300">
          <cell r="D5300" t="str">
            <v>IG Itagui-66</v>
          </cell>
          <cell r="E5300"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0" t="str">
            <v>ml</v>
          </cell>
          <cell r="G5300">
            <v>294</v>
          </cell>
          <cell r="H5300">
            <v>14867</v>
          </cell>
          <cell r="I5300">
            <v>4370898</v>
          </cell>
        </row>
        <row r="5301">
          <cell r="D5301" t="str">
            <v>IG Valledupar-60</v>
          </cell>
          <cell r="E5301"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1" t="str">
            <v>ml</v>
          </cell>
          <cell r="G5301">
            <v>1161</v>
          </cell>
          <cell r="H5301">
            <v>14867</v>
          </cell>
          <cell r="I5301">
            <v>17260587</v>
          </cell>
        </row>
        <row r="5302">
          <cell r="D5302" t="str">
            <v>IG Tumaco-101</v>
          </cell>
          <cell r="E5302"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2" t="str">
            <v>ml</v>
          </cell>
          <cell r="G5302">
            <v>320</v>
          </cell>
          <cell r="H5302">
            <v>14867</v>
          </cell>
          <cell r="I5302">
            <v>4757440</v>
          </cell>
        </row>
        <row r="5303">
          <cell r="D5303" t="str">
            <v>IG Corozal-73</v>
          </cell>
          <cell r="E5303"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3" t="str">
            <v>ml</v>
          </cell>
          <cell r="G5303">
            <v>25</v>
          </cell>
          <cell r="H5303">
            <v>14867</v>
          </cell>
          <cell r="I5303">
            <v>371675</v>
          </cell>
        </row>
        <row r="5304">
          <cell r="D5304" t="str">
            <v>IG Aguachica-85</v>
          </cell>
          <cell r="E5304"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4" t="str">
            <v>ml</v>
          </cell>
          <cell r="G5304">
            <v>110</v>
          </cell>
          <cell r="H5304">
            <v>14867</v>
          </cell>
          <cell r="I5304">
            <v>1635370</v>
          </cell>
        </row>
        <row r="5305">
          <cell r="D5305" t="str">
            <v xml:space="preserve"> AS Medellin Bellavista-99</v>
          </cell>
          <cell r="E5305"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5" t="str">
            <v>ml</v>
          </cell>
          <cell r="G5305">
            <v>50</v>
          </cell>
          <cell r="H5305">
            <v>14867</v>
          </cell>
          <cell r="I5305">
            <v>743350</v>
          </cell>
        </row>
        <row r="5306">
          <cell r="D5306" t="str">
            <v>AS Itagui-99</v>
          </cell>
          <cell r="E5306"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6" t="str">
            <v>ml</v>
          </cell>
          <cell r="G5306">
            <v>50</v>
          </cell>
          <cell r="H5306">
            <v>14867</v>
          </cell>
          <cell r="I5306">
            <v>743350</v>
          </cell>
        </row>
        <row r="5307">
          <cell r="D5307" t="str">
            <v>AS Itagui-103</v>
          </cell>
          <cell r="E5307"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7" t="str">
            <v>ml</v>
          </cell>
          <cell r="G5307">
            <v>18</v>
          </cell>
          <cell r="H5307">
            <v>14867</v>
          </cell>
          <cell r="I5307">
            <v>267606</v>
          </cell>
        </row>
        <row r="5308">
          <cell r="D5308" t="str">
            <v>AS Puerto Triunfo-77</v>
          </cell>
          <cell r="E5308"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8" t="str">
            <v>ml</v>
          </cell>
          <cell r="G5308">
            <v>50</v>
          </cell>
          <cell r="H5308">
            <v>14867</v>
          </cell>
          <cell r="I5308">
            <v>743350</v>
          </cell>
        </row>
        <row r="5309">
          <cell r="D5309" t="str">
            <v>AS Barranquilla-73</v>
          </cell>
          <cell r="E5309"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09" t="str">
            <v>ml</v>
          </cell>
          <cell r="G5309">
            <v>145.06</v>
          </cell>
          <cell r="H5309">
            <v>14867</v>
          </cell>
          <cell r="I5309">
            <v>2156607</v>
          </cell>
        </row>
        <row r="5310">
          <cell r="D5310" t="str">
            <v>AS Acacias-444</v>
          </cell>
          <cell r="E5310"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0" t="str">
            <v>ml</v>
          </cell>
          <cell r="G5310">
            <v>25</v>
          </cell>
          <cell r="H5310">
            <v>14867</v>
          </cell>
          <cell r="I5310">
            <v>371675</v>
          </cell>
        </row>
        <row r="5311">
          <cell r="D5311" t="str">
            <v>AS Acacias-580</v>
          </cell>
          <cell r="E5311"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1" t="str">
            <v>ml</v>
          </cell>
          <cell r="G5311">
            <v>25</v>
          </cell>
          <cell r="H5311">
            <v>14867</v>
          </cell>
          <cell r="I5311">
            <v>371675</v>
          </cell>
        </row>
        <row r="5312">
          <cell r="D5312" t="str">
            <v>AS Acacias-716</v>
          </cell>
          <cell r="E5312"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2" t="str">
            <v>ml</v>
          </cell>
          <cell r="G5312">
            <v>25</v>
          </cell>
          <cell r="H5312">
            <v>14867</v>
          </cell>
          <cell r="I5312">
            <v>371675</v>
          </cell>
        </row>
        <row r="5313">
          <cell r="D5313" t="str">
            <v>AS Bucaramanga-100</v>
          </cell>
          <cell r="E5313"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3" t="str">
            <v>ml</v>
          </cell>
          <cell r="G5313">
            <v>55</v>
          </cell>
          <cell r="H5313">
            <v>14867</v>
          </cell>
          <cell r="I5313">
            <v>817685</v>
          </cell>
        </row>
        <row r="5314">
          <cell r="D5314" t="str">
            <v>AS Bogota Salud Mental-171</v>
          </cell>
          <cell r="E5314"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4" t="str">
            <v>ml</v>
          </cell>
          <cell r="G5314">
            <v>40</v>
          </cell>
          <cell r="H5314">
            <v>14867</v>
          </cell>
          <cell r="I5314">
            <v>594680</v>
          </cell>
        </row>
        <row r="5315">
          <cell r="D5315" t="str">
            <v>AS Bogota Buen Pastor-114</v>
          </cell>
          <cell r="E5315"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5" t="str">
            <v>ml</v>
          </cell>
          <cell r="G5315">
            <v>40</v>
          </cell>
          <cell r="H5315">
            <v>14867</v>
          </cell>
          <cell r="I5315">
            <v>594680</v>
          </cell>
        </row>
        <row r="5316">
          <cell r="D5316" t="str">
            <v>IG Bogota la Picota-85</v>
          </cell>
          <cell r="E5316"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6" t="str">
            <v>ml</v>
          </cell>
          <cell r="G5316">
            <v>100</v>
          </cell>
          <cell r="H5316">
            <v>14867</v>
          </cell>
          <cell r="I5316">
            <v>1486700</v>
          </cell>
        </row>
        <row r="5317">
          <cell r="D5317" t="str">
            <v>IG Apartado-54</v>
          </cell>
          <cell r="E5317"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7" t="str">
            <v>ml</v>
          </cell>
          <cell r="G5317">
            <v>50</v>
          </cell>
          <cell r="H5317">
            <v>14867</v>
          </cell>
          <cell r="I5317">
            <v>743350</v>
          </cell>
        </row>
        <row r="5318">
          <cell r="D5318" t="str">
            <v>IG Bogota La Modelo-56</v>
          </cell>
          <cell r="E5318"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8" t="str">
            <v>ml</v>
          </cell>
          <cell r="G5318">
            <v>50</v>
          </cell>
          <cell r="H5318">
            <v>14867</v>
          </cell>
          <cell r="I5318">
            <v>743350</v>
          </cell>
        </row>
        <row r="5319">
          <cell r="D5319" t="str">
            <v>IG Bogota La Modelo-113</v>
          </cell>
          <cell r="E5319"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19" t="str">
            <v>ml</v>
          </cell>
          <cell r="G5319">
            <v>160</v>
          </cell>
          <cell r="H5319">
            <v>14867</v>
          </cell>
          <cell r="I5319">
            <v>2378720</v>
          </cell>
        </row>
        <row r="5320">
          <cell r="D5320" t="str">
            <v>IG Bogota La Modelo-171</v>
          </cell>
          <cell r="E5320"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0" t="str">
            <v>ml</v>
          </cell>
          <cell r="G5320">
            <v>50</v>
          </cell>
          <cell r="H5320">
            <v>14867</v>
          </cell>
          <cell r="I5320">
            <v>743350</v>
          </cell>
        </row>
        <row r="5321">
          <cell r="D5321" t="str">
            <v>IG Cartagena-60</v>
          </cell>
          <cell r="E5321"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1" t="str">
            <v>ml</v>
          </cell>
          <cell r="G5321">
            <v>223</v>
          </cell>
          <cell r="H5321">
            <v>14867</v>
          </cell>
          <cell r="I5321">
            <v>3315341</v>
          </cell>
        </row>
        <row r="5322">
          <cell r="D5322" t="str">
            <v>IG Chaparral-58</v>
          </cell>
          <cell r="E5322"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2" t="str">
            <v>ml</v>
          </cell>
          <cell r="G5322">
            <v>85</v>
          </cell>
          <cell r="H5322">
            <v>14867</v>
          </cell>
          <cell r="I5322">
            <v>1263695</v>
          </cell>
        </row>
        <row r="5323">
          <cell r="D5323" t="str">
            <v>IG Medellin Bellavista-65</v>
          </cell>
          <cell r="E5323"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3" t="str">
            <v>ml</v>
          </cell>
          <cell r="G5323">
            <v>225</v>
          </cell>
          <cell r="H5323">
            <v>14867</v>
          </cell>
          <cell r="I5323">
            <v>3345075</v>
          </cell>
        </row>
        <row r="5324">
          <cell r="D5324" t="str">
            <v>IG Magangue-64</v>
          </cell>
          <cell r="E5324"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4" t="str">
            <v>ml</v>
          </cell>
          <cell r="G5324">
            <v>25</v>
          </cell>
          <cell r="H5324">
            <v>14867</v>
          </cell>
          <cell r="I5324">
            <v>371675</v>
          </cell>
        </row>
        <row r="5325">
          <cell r="D5325" t="str">
            <v>IG Combita-42</v>
          </cell>
          <cell r="E5325"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5" t="str">
            <v>ml</v>
          </cell>
          <cell r="G5325">
            <v>212</v>
          </cell>
          <cell r="H5325">
            <v>14867</v>
          </cell>
          <cell r="I5325">
            <v>3151804</v>
          </cell>
        </row>
        <row r="5326">
          <cell r="D5326" t="str">
            <v>IG Yopal-40</v>
          </cell>
          <cell r="E5326"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6" t="str">
            <v>ml</v>
          </cell>
          <cell r="G5326">
            <v>190</v>
          </cell>
          <cell r="H5326">
            <v>14867</v>
          </cell>
          <cell r="I5326">
            <v>2824730</v>
          </cell>
        </row>
        <row r="5327">
          <cell r="D5327" t="str">
            <v>IG Monteria-66</v>
          </cell>
          <cell r="E5327"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7" t="str">
            <v>ml</v>
          </cell>
          <cell r="G5327">
            <v>25</v>
          </cell>
          <cell r="H5327">
            <v>14867</v>
          </cell>
          <cell r="I5327">
            <v>371675</v>
          </cell>
        </row>
        <row r="5328">
          <cell r="D5328" t="str">
            <v>IG Pitalito-67</v>
          </cell>
          <cell r="E5328"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8" t="str">
            <v>ml</v>
          </cell>
          <cell r="G5328">
            <v>200</v>
          </cell>
          <cell r="H5328">
            <v>14867</v>
          </cell>
          <cell r="I5328">
            <v>2973400</v>
          </cell>
        </row>
        <row r="5329">
          <cell r="D5329" t="str">
            <v>IG Neiva-49</v>
          </cell>
          <cell r="E5329" t="str">
            <v>Tubería PVCP RDE 9 - 1/2". Incluye suministro, regata y resane, instalación, uniones codos tes y demás accesorios para el correcto tendido y funcionamiento de la tubería. NO incluye accesorios especiales como tes dobles, bridas de conexión, u similares que excedan de manera considerable el costos de los accesorios ordinarios</v>
          </cell>
          <cell r="F5329" t="str">
            <v>ml</v>
          </cell>
          <cell r="G5329">
            <v>300</v>
          </cell>
          <cell r="H5329">
            <v>14867</v>
          </cell>
          <cell r="I5329">
            <v>4460100</v>
          </cell>
        </row>
        <row r="5330">
          <cell r="D5330" t="str">
            <v>IG Valledupar-75</v>
          </cell>
          <cell r="E5330" t="str">
            <v>Tubería PVCP RDE 9 - 2",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330" t="str">
            <v>ml</v>
          </cell>
          <cell r="G5330">
            <v>399</v>
          </cell>
          <cell r="H5330">
            <v>28007</v>
          </cell>
          <cell r="I5330">
            <v>11174793</v>
          </cell>
        </row>
        <row r="5331">
          <cell r="D5331" t="str">
            <v>IG Valledupar-65</v>
          </cell>
          <cell r="E5331" t="str">
            <v>Tubería PVCP RDE 9 - 3/4", instalada en alturas mayores a 10m. Incluye suministro, instalación, uniones codos tes y demás accesorios para el correcto tendido y funcionamiento de la tubería. NO incluye accesorios especiales como tes dobles, bridas de conexión, u similares que excedan de manera considerable el costos de los accesorios ordinarios. El contratista suministrara además del equipo requerido y normativo el personal técnico certificado para trabajo en alturas</v>
          </cell>
          <cell r="F5331" t="str">
            <v>ml</v>
          </cell>
          <cell r="G5331">
            <v>102</v>
          </cell>
          <cell r="H5331">
            <v>16299</v>
          </cell>
          <cell r="I5331">
            <v>1662498</v>
          </cell>
        </row>
        <row r="5332">
          <cell r="D5332" t="str">
            <v>AS Bogota Picota-60</v>
          </cell>
          <cell r="E5332" t="str">
            <v>Tubería PVCS 2", instalada en alturas mayores a 10m.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 El contratista suministrara además del equipo requerido y normativo el personal técnico certificado para trabajo en alturas</v>
          </cell>
          <cell r="F5332" t="str">
            <v>un</v>
          </cell>
          <cell r="G5332">
            <v>15</v>
          </cell>
          <cell r="H5332">
            <v>29031</v>
          </cell>
          <cell r="I5332">
            <v>435465</v>
          </cell>
        </row>
        <row r="5333">
          <cell r="D5333" t="str">
            <v>IG Santa Rosa -52</v>
          </cell>
          <cell r="E5333" t="str">
            <v>Tubería PVCS 2". Incluye suministro e instalación, accesorios, excavación manual h.=&lt;40cm y respectivo retiro de escombros, base en arena de rio e.=5cm, relleno manual con recebo compactado B-200. Para duchas</v>
          </cell>
          <cell r="F5333" t="str">
            <v>ml</v>
          </cell>
          <cell r="G5333">
            <v>15</v>
          </cell>
          <cell r="H5333">
            <v>26634</v>
          </cell>
          <cell r="I5333">
            <v>399510</v>
          </cell>
        </row>
        <row r="5334">
          <cell r="D5334" t="str">
            <v>IG Santa Rosa -26</v>
          </cell>
          <cell r="E5334" t="str">
            <v>Tubería PVCS 2". Incluye suministro e instalación, accesorios, excavación manual h.=&lt;40cm y respectivo retiro de escombros, base en arena de rio e.=5cm, relleno manual con recebo compactado B-200. Para lavaderos</v>
          </cell>
          <cell r="F5334" t="str">
            <v>ml</v>
          </cell>
          <cell r="G5334">
            <v>10</v>
          </cell>
          <cell r="H5334">
            <v>26634</v>
          </cell>
          <cell r="I5334">
            <v>266340</v>
          </cell>
        </row>
        <row r="5335">
          <cell r="D5335" t="str">
            <v>IG Santa Rosa -125</v>
          </cell>
          <cell r="E5335" t="str">
            <v>Tubería PVCS 2". Incluye suministro e instalación, accesorios, excavación manual h.=&lt;40cm y respectivo retiro de escombros, base en arena de rio e.=5cm, relleno manual con recebo compactado B-200. Para lavaderos</v>
          </cell>
          <cell r="F5335" t="str">
            <v>ml</v>
          </cell>
          <cell r="G5335">
            <v>40</v>
          </cell>
          <cell r="H5335">
            <v>26634</v>
          </cell>
          <cell r="I5335">
            <v>1065360</v>
          </cell>
        </row>
        <row r="5336">
          <cell r="D5336" t="str">
            <v>IG Apartado-51</v>
          </cell>
          <cell r="E5336" t="str">
            <v>Tubería PVCS 2". Incluye suministro, regata y resane, instalación, uniones codos tes yes y demás accesorios para el correcto tendido y funcionamiento de la tubería</v>
          </cell>
          <cell r="F5336" t="str">
            <v>ml</v>
          </cell>
          <cell r="G5336">
            <v>60</v>
          </cell>
          <cell r="H5336">
            <v>26634</v>
          </cell>
          <cell r="I5336">
            <v>1598040</v>
          </cell>
        </row>
        <row r="5337">
          <cell r="D5337" t="str">
            <v>IG Chaparral-54</v>
          </cell>
          <cell r="E5337" t="str">
            <v>Tubería PVCS 2". Incluye suministro, regata y resane, instalación, uniones codos tes yes y demás accesorios para el correcto tendido y funcionamiento de la tubería</v>
          </cell>
          <cell r="F5337" t="str">
            <v>ml</v>
          </cell>
          <cell r="G5337">
            <v>56</v>
          </cell>
          <cell r="H5337">
            <v>26634</v>
          </cell>
          <cell r="I5337">
            <v>1491504</v>
          </cell>
        </row>
        <row r="5338">
          <cell r="D5338" t="str">
            <v>IG Combita-55</v>
          </cell>
          <cell r="E5338"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38" t="str">
            <v>ml</v>
          </cell>
          <cell r="G5338">
            <v>220</v>
          </cell>
          <cell r="H5338">
            <v>26634</v>
          </cell>
          <cell r="I5338">
            <v>5859480</v>
          </cell>
        </row>
        <row r="5339">
          <cell r="D5339" t="str">
            <v>IG Tumaco-92</v>
          </cell>
          <cell r="E5339"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39" t="str">
            <v>ml</v>
          </cell>
          <cell r="G5339">
            <v>72</v>
          </cell>
          <cell r="H5339">
            <v>26634</v>
          </cell>
          <cell r="I5339">
            <v>1917648</v>
          </cell>
        </row>
        <row r="5340">
          <cell r="D5340" t="str">
            <v>IG Aguachica-81</v>
          </cell>
          <cell r="E5340"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0" t="str">
            <v>ml</v>
          </cell>
          <cell r="G5340">
            <v>90</v>
          </cell>
          <cell r="H5340">
            <v>26634</v>
          </cell>
          <cell r="I5340">
            <v>2397060</v>
          </cell>
        </row>
        <row r="5341">
          <cell r="D5341" t="str">
            <v>IG Tunja-42</v>
          </cell>
          <cell r="E5341"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1" t="str">
            <v>ml</v>
          </cell>
          <cell r="G5341">
            <v>39</v>
          </cell>
          <cell r="H5341">
            <v>26634</v>
          </cell>
          <cell r="I5341">
            <v>1038726</v>
          </cell>
        </row>
        <row r="5342">
          <cell r="D5342" t="str">
            <v xml:space="preserve"> AS Medellin Bellavista-97</v>
          </cell>
          <cell r="E5342"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2" t="str">
            <v>ml</v>
          </cell>
          <cell r="G5342">
            <v>10</v>
          </cell>
          <cell r="H5342">
            <v>26634</v>
          </cell>
          <cell r="I5342">
            <v>266340</v>
          </cell>
        </row>
        <row r="5343">
          <cell r="D5343" t="str">
            <v>AS Itagui-97</v>
          </cell>
          <cell r="E5343"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3" t="str">
            <v>ml</v>
          </cell>
          <cell r="G5343">
            <v>10</v>
          </cell>
          <cell r="H5343">
            <v>26634</v>
          </cell>
          <cell r="I5343">
            <v>266340</v>
          </cell>
        </row>
        <row r="5344">
          <cell r="D5344" t="str">
            <v>AS Puerto Triunfo-75</v>
          </cell>
          <cell r="E5344"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4" t="str">
            <v>ml</v>
          </cell>
          <cell r="G5344">
            <v>10</v>
          </cell>
          <cell r="H5344">
            <v>26634</v>
          </cell>
          <cell r="I5344">
            <v>266340</v>
          </cell>
        </row>
        <row r="5345">
          <cell r="D5345" t="str">
            <v>AS Barranquilla-78</v>
          </cell>
          <cell r="E5345"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5" t="str">
            <v>ml</v>
          </cell>
          <cell r="G5345">
            <v>30</v>
          </cell>
          <cell r="H5345">
            <v>26634</v>
          </cell>
          <cell r="I5345">
            <v>799020</v>
          </cell>
        </row>
        <row r="5346">
          <cell r="D5346" t="str">
            <v>AS Cartagena-106</v>
          </cell>
          <cell r="E5346"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6" t="str">
            <v>ml</v>
          </cell>
          <cell r="G5346">
            <v>20</v>
          </cell>
          <cell r="H5346">
            <v>26634</v>
          </cell>
          <cell r="I5346">
            <v>532680</v>
          </cell>
        </row>
        <row r="5347">
          <cell r="D5347" t="str">
            <v>AS Bucaramanga-106</v>
          </cell>
          <cell r="E5347"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7" t="str">
            <v>ml</v>
          </cell>
          <cell r="G5347">
            <v>92</v>
          </cell>
          <cell r="H5347">
            <v>26634</v>
          </cell>
          <cell r="I5347">
            <v>2450328</v>
          </cell>
        </row>
        <row r="5348">
          <cell r="D5348" t="str">
            <v>AS Bogota Salud Mental-185</v>
          </cell>
          <cell r="E5348"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8" t="str">
            <v>ml</v>
          </cell>
          <cell r="G5348">
            <v>80</v>
          </cell>
          <cell r="H5348">
            <v>26634</v>
          </cell>
          <cell r="I5348">
            <v>2130720</v>
          </cell>
        </row>
        <row r="5349">
          <cell r="D5349" t="str">
            <v>AS Bogota Buen Pastor-119</v>
          </cell>
          <cell r="E5349" t="str">
            <v>Tubería PVCS 2". Incluye suministro, regata y resane,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49" t="str">
            <v>ml</v>
          </cell>
          <cell r="G5349">
            <v>40</v>
          </cell>
          <cell r="H5349">
            <v>26634</v>
          </cell>
          <cell r="I5349">
            <v>1065360</v>
          </cell>
        </row>
        <row r="5350">
          <cell r="D5350" t="str">
            <v>IG Bogota La Modelo-53</v>
          </cell>
          <cell r="E5350" t="str">
            <v>Tubería PVCS 3". Incluye suministro e instalación, accesorios, excavación manual h.=&lt;40cm y respectivo retiro de escombros, base en arena de rio e.=5cm, relleno manual con recebo compactado B-200</v>
          </cell>
          <cell r="F5350" t="str">
            <v>ml</v>
          </cell>
          <cell r="G5350">
            <v>50</v>
          </cell>
          <cell r="H5350">
            <v>38661</v>
          </cell>
          <cell r="I5350">
            <v>1933050</v>
          </cell>
        </row>
        <row r="5351">
          <cell r="D5351" t="str">
            <v>IG Bogota La Modelo-112</v>
          </cell>
          <cell r="E5351" t="str">
            <v>Tubería PVCS 3". Incluye suministro e instalación, accesorios, excavación manual h.=&lt;40cm y respectivo retiro de escombros, base en arena de rio e.=5cm, relleno manual con recebo compactado B-200</v>
          </cell>
          <cell r="F5351" t="str">
            <v>ml</v>
          </cell>
          <cell r="G5351">
            <v>50</v>
          </cell>
          <cell r="H5351">
            <v>38661</v>
          </cell>
          <cell r="I5351">
            <v>1933050</v>
          </cell>
        </row>
        <row r="5352">
          <cell r="D5352" t="str">
            <v>IG Bogota La Modelo-169</v>
          </cell>
          <cell r="E5352" t="str">
            <v>Tubería PVCS 3". Incluye suministro e instalación, accesorios, excavación manual h.=&lt;40cm y respectivo retiro de escombros, base en arena de rio e.=5cm, relleno manual con recebo compactado B-200</v>
          </cell>
          <cell r="F5352" t="str">
            <v>ml</v>
          </cell>
          <cell r="G5352">
            <v>40</v>
          </cell>
          <cell r="H5352">
            <v>38661</v>
          </cell>
          <cell r="I5352">
            <v>1546440</v>
          </cell>
        </row>
        <row r="5353">
          <cell r="D5353" t="str">
            <v>IG Medellin Pedregal-60</v>
          </cell>
          <cell r="E5353"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3" t="str">
            <v>ml</v>
          </cell>
          <cell r="G5353">
            <v>100</v>
          </cell>
          <cell r="H5353">
            <v>28600</v>
          </cell>
          <cell r="I5353">
            <v>2860000</v>
          </cell>
        </row>
        <row r="5354">
          <cell r="D5354" t="str">
            <v>IG Itagui-62</v>
          </cell>
          <cell r="E5354"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4" t="str">
            <v>ml</v>
          </cell>
          <cell r="G5354">
            <v>254.4</v>
          </cell>
          <cell r="H5354">
            <v>28600</v>
          </cell>
          <cell r="I5354">
            <v>7275840</v>
          </cell>
        </row>
        <row r="5355">
          <cell r="D5355" t="str">
            <v>IG Apartado-52</v>
          </cell>
          <cell r="E5355"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5" t="str">
            <v>ml</v>
          </cell>
          <cell r="G5355">
            <v>60</v>
          </cell>
          <cell r="H5355">
            <v>28600</v>
          </cell>
          <cell r="I5355">
            <v>1716000</v>
          </cell>
        </row>
        <row r="5356">
          <cell r="D5356" t="str">
            <v>IG Medellin Bellavista-61</v>
          </cell>
          <cell r="E5356"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6" t="str">
            <v>ml</v>
          </cell>
          <cell r="G5356">
            <v>50</v>
          </cell>
          <cell r="H5356">
            <v>28600</v>
          </cell>
          <cell r="I5356">
            <v>1430000</v>
          </cell>
        </row>
        <row r="5357">
          <cell r="D5357" t="str">
            <v>IG Cartagena-55</v>
          </cell>
          <cell r="E5357"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7" t="str">
            <v>ml</v>
          </cell>
          <cell r="G5357">
            <v>40</v>
          </cell>
          <cell r="H5357">
            <v>28600</v>
          </cell>
          <cell r="I5357">
            <v>1144000</v>
          </cell>
        </row>
        <row r="5358">
          <cell r="D5358" t="str">
            <v>IG Combita-56</v>
          </cell>
          <cell r="E5358"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8" t="str">
            <v>ml</v>
          </cell>
          <cell r="G5358">
            <v>147</v>
          </cell>
          <cell r="H5358">
            <v>28600</v>
          </cell>
          <cell r="I5358">
            <v>4204200</v>
          </cell>
        </row>
        <row r="5359">
          <cell r="D5359" t="str">
            <v>IG Florencia Cunduy-52</v>
          </cell>
          <cell r="E5359"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59" t="str">
            <v>ml</v>
          </cell>
          <cell r="G5359">
            <v>50</v>
          </cell>
          <cell r="H5359">
            <v>28600</v>
          </cell>
          <cell r="I5359">
            <v>1430000</v>
          </cell>
        </row>
        <row r="5360">
          <cell r="D5360" t="str">
            <v>IG Yopal-44</v>
          </cell>
          <cell r="E5360"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0" t="str">
            <v>ml</v>
          </cell>
          <cell r="G5360">
            <v>18</v>
          </cell>
          <cell r="H5360">
            <v>28600</v>
          </cell>
          <cell r="I5360">
            <v>514800</v>
          </cell>
        </row>
        <row r="5361">
          <cell r="D5361" t="str">
            <v>IG Valledupar-93</v>
          </cell>
          <cell r="E5361"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1" t="str">
            <v>ml</v>
          </cell>
          <cell r="G5361">
            <v>156</v>
          </cell>
          <cell r="H5361">
            <v>28600</v>
          </cell>
          <cell r="I5361">
            <v>4461600</v>
          </cell>
        </row>
        <row r="5362">
          <cell r="D5362" t="str">
            <v>IG Pitalito-69</v>
          </cell>
          <cell r="E5362"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2" t="str">
            <v>ml</v>
          </cell>
          <cell r="G5362">
            <v>100</v>
          </cell>
          <cell r="H5362">
            <v>28600</v>
          </cell>
          <cell r="I5362">
            <v>2860000</v>
          </cell>
        </row>
        <row r="5363">
          <cell r="D5363" t="str">
            <v>IG Neiva-51</v>
          </cell>
          <cell r="E5363"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3" t="str">
            <v>ml</v>
          </cell>
          <cell r="G5363">
            <v>50</v>
          </cell>
          <cell r="H5363">
            <v>28600</v>
          </cell>
          <cell r="I5363">
            <v>1430000</v>
          </cell>
        </row>
        <row r="5364">
          <cell r="D5364" t="str">
            <v>IG Tumaco-93</v>
          </cell>
          <cell r="E5364"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4" t="str">
            <v>ml</v>
          </cell>
          <cell r="G5364">
            <v>60</v>
          </cell>
          <cell r="H5364">
            <v>28600</v>
          </cell>
          <cell r="I5364">
            <v>1716000</v>
          </cell>
        </row>
        <row r="5365">
          <cell r="D5365" t="str">
            <v>IG Chaparral-55</v>
          </cell>
          <cell r="E5365"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5" t="str">
            <v>ml</v>
          </cell>
          <cell r="G5365">
            <v>60</v>
          </cell>
          <cell r="H5365">
            <v>28600</v>
          </cell>
          <cell r="I5365">
            <v>1716000</v>
          </cell>
        </row>
        <row r="5366">
          <cell r="D5366" t="str">
            <v>AS Barranquilla-79</v>
          </cell>
          <cell r="E5366"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6" t="str">
            <v>ml</v>
          </cell>
          <cell r="G5366">
            <v>55</v>
          </cell>
          <cell r="H5366">
            <v>28600</v>
          </cell>
          <cell r="I5366">
            <v>1573000</v>
          </cell>
        </row>
        <row r="5367">
          <cell r="D5367" t="str">
            <v>AS Bucaramanga-107</v>
          </cell>
          <cell r="E5367"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7" t="str">
            <v>ml</v>
          </cell>
          <cell r="G5367">
            <v>11</v>
          </cell>
          <cell r="H5367">
            <v>28600</v>
          </cell>
          <cell r="I5367">
            <v>314600</v>
          </cell>
        </row>
        <row r="5368">
          <cell r="D5368" t="str">
            <v>AS Bogota Salud Mental-186</v>
          </cell>
          <cell r="E5368"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8" t="str">
            <v>ml</v>
          </cell>
          <cell r="G5368">
            <v>20</v>
          </cell>
          <cell r="H5368">
            <v>28600</v>
          </cell>
          <cell r="I5368">
            <v>572000</v>
          </cell>
        </row>
        <row r="5369">
          <cell r="D5369" t="str">
            <v>IG Bogota la Picota-82</v>
          </cell>
          <cell r="E5369"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69" t="str">
            <v>ml</v>
          </cell>
          <cell r="G5369">
            <v>50</v>
          </cell>
          <cell r="H5369">
            <v>28600</v>
          </cell>
          <cell r="I5369">
            <v>1430000</v>
          </cell>
        </row>
        <row r="5370">
          <cell r="D5370" t="str">
            <v>IG Manizales RM-226</v>
          </cell>
          <cell r="E5370" t="str">
            <v>Tubería PVCS 3".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0" t="str">
            <v>ml</v>
          </cell>
          <cell r="G5370">
            <v>80</v>
          </cell>
          <cell r="H5370">
            <v>28600</v>
          </cell>
          <cell r="I5370">
            <v>2288000</v>
          </cell>
        </row>
        <row r="5371">
          <cell r="D5371" t="str">
            <v>IG Bogota La Modelo-54</v>
          </cell>
          <cell r="E5371" t="str">
            <v>Tubería PVCS 4". Incluye suministro e instalación, accesorios, excavación manual h.=&lt;40cm y respectivo retiro de escombros, base en arena de rio e.=5cm, relleno manual con recebo compactado B-200</v>
          </cell>
          <cell r="F5371" t="str">
            <v>ml</v>
          </cell>
          <cell r="G5371">
            <v>60</v>
          </cell>
          <cell r="H5371">
            <v>47783</v>
          </cell>
          <cell r="I5371">
            <v>2866980</v>
          </cell>
        </row>
        <row r="5372">
          <cell r="D5372" t="str">
            <v>IG Bogota La Modelo-111</v>
          </cell>
          <cell r="E5372" t="str">
            <v>Tubería PVCS 4". Incluye suministro e instalación, accesorios, excavación manual h.=&lt;40cm y respectivo retiro de escombros, base en arena de rio e.=5cm, relleno manual con recebo compactado B-200</v>
          </cell>
          <cell r="F5372" t="str">
            <v>ml</v>
          </cell>
          <cell r="G5372">
            <v>50</v>
          </cell>
          <cell r="H5372">
            <v>47783</v>
          </cell>
          <cell r="I5372">
            <v>2389150</v>
          </cell>
        </row>
        <row r="5373">
          <cell r="D5373" t="str">
            <v>IG Medellin Pedregal-61</v>
          </cell>
          <cell r="E5373"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3" t="str">
            <v>ml</v>
          </cell>
          <cell r="G5373">
            <v>70</v>
          </cell>
          <cell r="H5373">
            <v>31500</v>
          </cell>
          <cell r="I5373">
            <v>2205000</v>
          </cell>
        </row>
        <row r="5374">
          <cell r="D5374" t="str">
            <v>IG Itagui-63</v>
          </cell>
          <cell r="E5374"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4" t="str">
            <v>ml</v>
          </cell>
          <cell r="G5374">
            <v>144.80000000000001</v>
          </cell>
          <cell r="H5374">
            <v>31500</v>
          </cell>
          <cell r="I5374">
            <v>4561200</v>
          </cell>
        </row>
        <row r="5375">
          <cell r="D5375" t="str">
            <v>IG Medellin Bellavista-62</v>
          </cell>
          <cell r="E5375"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5" t="str">
            <v>ml</v>
          </cell>
          <cell r="G5375">
            <v>99</v>
          </cell>
          <cell r="H5375">
            <v>31500</v>
          </cell>
          <cell r="I5375">
            <v>3118500</v>
          </cell>
        </row>
        <row r="5376">
          <cell r="D5376" t="str">
            <v>IG Magangue-60</v>
          </cell>
          <cell r="E5376"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6" t="str">
            <v>ml</v>
          </cell>
          <cell r="G5376">
            <v>12</v>
          </cell>
          <cell r="H5376">
            <v>31500</v>
          </cell>
          <cell r="I5376">
            <v>378000</v>
          </cell>
        </row>
        <row r="5377">
          <cell r="D5377" t="str">
            <v>IG Combita-57</v>
          </cell>
          <cell r="E5377"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7" t="str">
            <v>ml</v>
          </cell>
          <cell r="G5377">
            <v>69</v>
          </cell>
          <cell r="H5377">
            <v>31500</v>
          </cell>
          <cell r="I5377">
            <v>2173500</v>
          </cell>
        </row>
        <row r="5378">
          <cell r="D5378" t="str">
            <v>IG Yopal-42</v>
          </cell>
          <cell r="E5378"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8" t="str">
            <v>ml</v>
          </cell>
          <cell r="G5378">
            <v>18</v>
          </cell>
          <cell r="H5378">
            <v>31500</v>
          </cell>
          <cell r="I5378">
            <v>567000</v>
          </cell>
        </row>
        <row r="5379">
          <cell r="D5379" t="str">
            <v>IG Valledupar-94</v>
          </cell>
          <cell r="E5379"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79" t="str">
            <v>ml</v>
          </cell>
          <cell r="G5379">
            <v>186</v>
          </cell>
          <cell r="H5379">
            <v>31500</v>
          </cell>
          <cell r="I5379">
            <v>5859000</v>
          </cell>
        </row>
        <row r="5380">
          <cell r="D5380" t="str">
            <v>IG Monteria-62</v>
          </cell>
          <cell r="E5380"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0" t="str">
            <v>ml</v>
          </cell>
          <cell r="G5380">
            <v>12</v>
          </cell>
          <cell r="H5380">
            <v>31500</v>
          </cell>
          <cell r="I5380">
            <v>378000</v>
          </cell>
        </row>
        <row r="5381">
          <cell r="D5381" t="str">
            <v>IG Pitalito-70</v>
          </cell>
          <cell r="E5381"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1" t="str">
            <v>ml</v>
          </cell>
          <cell r="G5381">
            <v>300</v>
          </cell>
          <cell r="H5381">
            <v>31500</v>
          </cell>
          <cell r="I5381">
            <v>9450000</v>
          </cell>
        </row>
        <row r="5382">
          <cell r="D5382" t="str">
            <v>IG Neiva-52</v>
          </cell>
          <cell r="E5382"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2" t="str">
            <v>ml</v>
          </cell>
          <cell r="G5382">
            <v>300</v>
          </cell>
          <cell r="H5382">
            <v>31500</v>
          </cell>
          <cell r="I5382">
            <v>9450000</v>
          </cell>
        </row>
        <row r="5383">
          <cell r="D5383" t="str">
            <v>IG Tumaco-94</v>
          </cell>
          <cell r="E5383"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3" t="str">
            <v>ml</v>
          </cell>
          <cell r="G5383">
            <v>80</v>
          </cell>
          <cell r="H5383">
            <v>31500</v>
          </cell>
          <cell r="I5383">
            <v>2520000</v>
          </cell>
        </row>
        <row r="5384">
          <cell r="D5384" t="str">
            <v>IG Corozal-69</v>
          </cell>
          <cell r="E5384"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4" t="str">
            <v>ml</v>
          </cell>
          <cell r="G5384">
            <v>12</v>
          </cell>
          <cell r="H5384">
            <v>31500</v>
          </cell>
          <cell r="I5384">
            <v>378000</v>
          </cell>
        </row>
        <row r="5385">
          <cell r="D5385" t="str">
            <v>IG Aguachica-79</v>
          </cell>
          <cell r="E5385"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5" t="str">
            <v>ml</v>
          </cell>
          <cell r="G5385">
            <v>118</v>
          </cell>
          <cell r="H5385">
            <v>31500</v>
          </cell>
          <cell r="I5385">
            <v>3717000</v>
          </cell>
        </row>
        <row r="5386">
          <cell r="D5386" t="str">
            <v>IG Santa Rosa -137</v>
          </cell>
          <cell r="E5386"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6" t="str">
            <v>ml</v>
          </cell>
          <cell r="G5386">
            <v>15</v>
          </cell>
          <cell r="H5386">
            <v>31500</v>
          </cell>
          <cell r="I5386">
            <v>472500</v>
          </cell>
        </row>
        <row r="5387">
          <cell r="D5387" t="str">
            <v>IG Tunja-178</v>
          </cell>
          <cell r="E5387"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7" t="str">
            <v>ml</v>
          </cell>
          <cell r="G5387">
            <v>15</v>
          </cell>
          <cell r="H5387">
            <v>31500</v>
          </cell>
          <cell r="I5387">
            <v>472500</v>
          </cell>
        </row>
        <row r="5388">
          <cell r="D5388" t="str">
            <v xml:space="preserve"> AS Medellin Bellavista-94</v>
          </cell>
          <cell r="E5388"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8" t="str">
            <v>ml</v>
          </cell>
          <cell r="G5388">
            <v>46.837940000000003</v>
          </cell>
          <cell r="H5388">
            <v>31500</v>
          </cell>
          <cell r="I5388">
            <v>1475395.11</v>
          </cell>
        </row>
        <row r="5389">
          <cell r="D5389" t="str">
            <v>AS Itagui-93</v>
          </cell>
          <cell r="E5389"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89" t="str">
            <v>ml</v>
          </cell>
          <cell r="G5389">
            <v>10</v>
          </cell>
          <cell r="H5389">
            <v>31500</v>
          </cell>
          <cell r="I5389">
            <v>315000</v>
          </cell>
        </row>
        <row r="5390">
          <cell r="D5390" t="str">
            <v>AS Puerto Triunfo-72</v>
          </cell>
          <cell r="E5390"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0" t="str">
            <v>ml</v>
          </cell>
          <cell r="G5390">
            <v>3</v>
          </cell>
          <cell r="H5390">
            <v>31500</v>
          </cell>
          <cell r="I5390">
            <v>94500</v>
          </cell>
        </row>
        <row r="5391">
          <cell r="D5391" t="str">
            <v>AS Barranquilla-80</v>
          </cell>
          <cell r="E5391"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1" t="str">
            <v>ml</v>
          </cell>
          <cell r="G5391">
            <v>68</v>
          </cell>
          <cell r="H5391">
            <v>31500</v>
          </cell>
          <cell r="I5391">
            <v>2142000</v>
          </cell>
        </row>
        <row r="5392">
          <cell r="D5392" t="str">
            <v>AS Cartagena-107</v>
          </cell>
          <cell r="E5392"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2" t="str">
            <v>ml</v>
          </cell>
          <cell r="G5392">
            <v>10</v>
          </cell>
          <cell r="H5392">
            <v>31500</v>
          </cell>
          <cell r="I5392">
            <v>315000</v>
          </cell>
        </row>
        <row r="5393">
          <cell r="D5393" t="str">
            <v>AS Bucaramanga-108</v>
          </cell>
          <cell r="E5393"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3" t="str">
            <v>ml</v>
          </cell>
          <cell r="G5393">
            <v>65</v>
          </cell>
          <cell r="H5393">
            <v>31500</v>
          </cell>
          <cell r="I5393">
            <v>2047500</v>
          </cell>
        </row>
        <row r="5394">
          <cell r="D5394" t="str">
            <v>AS Bucaramanga-115</v>
          </cell>
          <cell r="E5394"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4" t="str">
            <v>ml</v>
          </cell>
          <cell r="G5394">
            <v>16</v>
          </cell>
          <cell r="H5394">
            <v>31500</v>
          </cell>
          <cell r="I5394">
            <v>504000</v>
          </cell>
        </row>
        <row r="5395">
          <cell r="D5395" t="str">
            <v>AS Bogota Salud Mental-187</v>
          </cell>
          <cell r="E5395"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5" t="str">
            <v>ml</v>
          </cell>
          <cell r="G5395">
            <v>70</v>
          </cell>
          <cell r="H5395">
            <v>31500</v>
          </cell>
          <cell r="I5395">
            <v>2205000</v>
          </cell>
        </row>
        <row r="5396">
          <cell r="D5396" t="str">
            <v>IG Bogota la Picota-83</v>
          </cell>
          <cell r="E5396"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6" t="str">
            <v>ml</v>
          </cell>
          <cell r="G5396">
            <v>60</v>
          </cell>
          <cell r="H5396">
            <v>31500</v>
          </cell>
          <cell r="I5396">
            <v>1890000</v>
          </cell>
        </row>
        <row r="5397">
          <cell r="D5397" t="str">
            <v>IG Apartado-53</v>
          </cell>
          <cell r="E5397"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7" t="str">
            <v>ml</v>
          </cell>
          <cell r="G5397">
            <v>80</v>
          </cell>
          <cell r="H5397">
            <v>31500</v>
          </cell>
          <cell r="I5397">
            <v>2520000</v>
          </cell>
        </row>
        <row r="5398">
          <cell r="D5398" t="str">
            <v>IG Bogota La Modelo-170</v>
          </cell>
          <cell r="E5398"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8" t="str">
            <v>ml</v>
          </cell>
          <cell r="G5398">
            <v>30</v>
          </cell>
          <cell r="H5398">
            <v>31500</v>
          </cell>
          <cell r="I5398">
            <v>945000</v>
          </cell>
        </row>
        <row r="5399">
          <cell r="D5399" t="str">
            <v>IG Cartagena-56</v>
          </cell>
          <cell r="E5399"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399" t="str">
            <v>ml</v>
          </cell>
          <cell r="G5399">
            <v>70</v>
          </cell>
          <cell r="H5399">
            <v>31500</v>
          </cell>
          <cell r="I5399">
            <v>2205000</v>
          </cell>
        </row>
        <row r="5400">
          <cell r="D5400" t="str">
            <v>IG Chaparral-56</v>
          </cell>
          <cell r="E5400" t="str">
            <v>Tubería PVCS 4".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0" t="str">
            <v>ml</v>
          </cell>
          <cell r="G5400">
            <v>145</v>
          </cell>
          <cell r="H5400">
            <v>31500</v>
          </cell>
          <cell r="I5400">
            <v>4567500</v>
          </cell>
        </row>
        <row r="5401">
          <cell r="D5401" t="str">
            <v>IG Medellin Pedregal-62</v>
          </cell>
          <cell r="E5401"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1" t="str">
            <v>ml</v>
          </cell>
          <cell r="G5401">
            <v>23.8</v>
          </cell>
          <cell r="H5401">
            <v>69250</v>
          </cell>
          <cell r="I5401">
            <v>1648150</v>
          </cell>
        </row>
        <row r="5402">
          <cell r="D5402" t="str">
            <v>IG Itagui-64</v>
          </cell>
          <cell r="E5402"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2" t="str">
            <v>ml</v>
          </cell>
          <cell r="G5402">
            <v>32.799999999999997</v>
          </cell>
          <cell r="H5402">
            <v>69250</v>
          </cell>
          <cell r="I5402">
            <v>2271400</v>
          </cell>
        </row>
        <row r="5403">
          <cell r="D5403" t="str">
            <v>IG Medellin Bellavista-63</v>
          </cell>
          <cell r="E5403"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3" t="str">
            <v>ml</v>
          </cell>
          <cell r="G5403">
            <v>64</v>
          </cell>
          <cell r="H5403">
            <v>69250</v>
          </cell>
          <cell r="I5403">
            <v>4432000</v>
          </cell>
        </row>
        <row r="5404">
          <cell r="D5404" t="str">
            <v>IG Yopal-43</v>
          </cell>
          <cell r="E5404"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4" t="str">
            <v>ml</v>
          </cell>
          <cell r="G5404">
            <v>18</v>
          </cell>
          <cell r="H5404">
            <v>69250</v>
          </cell>
          <cell r="I5404">
            <v>1246500</v>
          </cell>
        </row>
        <row r="5405">
          <cell r="D5405" t="str">
            <v>IG Valledupar-95</v>
          </cell>
          <cell r="E5405"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5" t="str">
            <v>ml</v>
          </cell>
          <cell r="G5405">
            <v>280</v>
          </cell>
          <cell r="H5405">
            <v>69250</v>
          </cell>
          <cell r="I5405">
            <v>19390000</v>
          </cell>
        </row>
        <row r="5406">
          <cell r="D5406" t="str">
            <v>IG Tumaco-95</v>
          </cell>
          <cell r="E5406"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6" t="str">
            <v>ml</v>
          </cell>
          <cell r="G5406">
            <v>60</v>
          </cell>
          <cell r="H5406">
            <v>69250</v>
          </cell>
          <cell r="I5406">
            <v>4155000</v>
          </cell>
        </row>
        <row r="5407">
          <cell r="D5407" t="str">
            <v>IG Aguachica-80</v>
          </cell>
          <cell r="E5407"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7" t="str">
            <v>ml</v>
          </cell>
          <cell r="G5407">
            <v>200</v>
          </cell>
          <cell r="H5407">
            <v>69250</v>
          </cell>
          <cell r="I5407">
            <v>13850000</v>
          </cell>
        </row>
        <row r="5408">
          <cell r="D5408" t="str">
            <v>IG Chaparral-57</v>
          </cell>
          <cell r="E5408"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8" t="str">
            <v>ml</v>
          </cell>
          <cell r="G5408">
            <v>128</v>
          </cell>
          <cell r="H5408">
            <v>69250</v>
          </cell>
          <cell r="I5408">
            <v>8864000</v>
          </cell>
        </row>
        <row r="5409">
          <cell r="D5409" t="str">
            <v xml:space="preserve"> AS Medellin Bellavista-95</v>
          </cell>
          <cell r="E5409"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09" t="str">
            <v>ml</v>
          </cell>
          <cell r="G5409">
            <v>20</v>
          </cell>
          <cell r="H5409">
            <v>69250</v>
          </cell>
          <cell r="I5409">
            <v>1385000</v>
          </cell>
        </row>
        <row r="5410">
          <cell r="D5410" t="str">
            <v>AS Itagui-94</v>
          </cell>
          <cell r="E5410"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0" t="str">
            <v>ml</v>
          </cell>
          <cell r="G5410">
            <v>20</v>
          </cell>
          <cell r="H5410">
            <v>69250</v>
          </cell>
          <cell r="I5410">
            <v>1385000</v>
          </cell>
        </row>
        <row r="5411">
          <cell r="D5411" t="str">
            <v>AS Puerto Triunfo-73</v>
          </cell>
          <cell r="E5411"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1" t="str">
            <v>ml</v>
          </cell>
          <cell r="G5411">
            <v>20</v>
          </cell>
          <cell r="H5411">
            <v>69250</v>
          </cell>
          <cell r="I5411">
            <v>1385000</v>
          </cell>
        </row>
        <row r="5412">
          <cell r="D5412" t="str">
            <v>AS Medellin Pedregal-59</v>
          </cell>
          <cell r="E5412"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2" t="str">
            <v>ml</v>
          </cell>
          <cell r="G5412">
            <v>85</v>
          </cell>
          <cell r="H5412">
            <v>69250</v>
          </cell>
          <cell r="I5412">
            <v>5886250</v>
          </cell>
        </row>
        <row r="5413">
          <cell r="D5413" t="str">
            <v>AS Barranquilla-81</v>
          </cell>
          <cell r="E5413"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3" t="str">
            <v>ml</v>
          </cell>
          <cell r="G5413">
            <v>36</v>
          </cell>
          <cell r="H5413">
            <v>69250</v>
          </cell>
          <cell r="I5413">
            <v>2493000</v>
          </cell>
        </row>
        <row r="5414">
          <cell r="D5414" t="str">
            <v>AS Acacias-448</v>
          </cell>
          <cell r="E5414"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4" t="str">
            <v>ml</v>
          </cell>
          <cell r="G5414">
            <v>25</v>
          </cell>
          <cell r="H5414">
            <v>69250</v>
          </cell>
          <cell r="I5414">
            <v>1731250</v>
          </cell>
        </row>
        <row r="5415">
          <cell r="D5415" t="str">
            <v>AS Acacias-584</v>
          </cell>
          <cell r="E5415"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5" t="str">
            <v>ml</v>
          </cell>
          <cell r="G5415">
            <v>25</v>
          </cell>
          <cell r="H5415">
            <v>69250</v>
          </cell>
          <cell r="I5415">
            <v>1731250</v>
          </cell>
        </row>
        <row r="5416">
          <cell r="D5416" t="str">
            <v>AS Acacias-720</v>
          </cell>
          <cell r="E5416"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6" t="str">
            <v>ml</v>
          </cell>
          <cell r="G5416">
            <v>25</v>
          </cell>
          <cell r="H5416">
            <v>69250</v>
          </cell>
          <cell r="I5416">
            <v>1731250</v>
          </cell>
        </row>
        <row r="5417">
          <cell r="D5417" t="str">
            <v>AS Bucaramanga-109</v>
          </cell>
          <cell r="E5417"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7" t="str">
            <v>ml</v>
          </cell>
          <cell r="G5417">
            <v>22</v>
          </cell>
          <cell r="H5417">
            <v>69250</v>
          </cell>
          <cell r="I5417">
            <v>1523500</v>
          </cell>
        </row>
        <row r="5418">
          <cell r="D5418" t="str">
            <v>IG Bogota la Picota-84</v>
          </cell>
          <cell r="E5418"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8" t="str">
            <v>ml</v>
          </cell>
          <cell r="G5418">
            <v>100</v>
          </cell>
          <cell r="H5418">
            <v>69250</v>
          </cell>
          <cell r="I5418">
            <v>6925000</v>
          </cell>
        </row>
        <row r="5419">
          <cell r="D5419" t="str">
            <v>IG Cartagena-57</v>
          </cell>
          <cell r="E5419" t="str">
            <v>Tubería PVCS 6". Incluye suministro, instalación, uniones codos tes yes y demás accesorios para el correcto tendido y funcionamiento de la tubería. NO incluye accesorios especiales como yes dobles, bridas de conexión, juntas de expansión, u similares que excedan de manera considerable el costos de los accesorios ordinarios</v>
          </cell>
          <cell r="F5419" t="str">
            <v>ml</v>
          </cell>
          <cell r="G5419">
            <v>118.9155806</v>
          </cell>
          <cell r="H5419">
            <v>69250</v>
          </cell>
          <cell r="I5419">
            <v>8234903.96</v>
          </cell>
        </row>
        <row r="5420">
          <cell r="D5420" t="str">
            <v>AS Acacias-300</v>
          </cell>
          <cell r="E5420" t="str">
            <v>Tuberia Sanitaria PVC 2"</v>
          </cell>
          <cell r="F5420" t="str">
            <v>ml</v>
          </cell>
          <cell r="G5420">
            <v>48</v>
          </cell>
          <cell r="H5420">
            <v>21872.02</v>
          </cell>
          <cell r="I5420">
            <v>1049857.1399999999</v>
          </cell>
        </row>
        <row r="5421">
          <cell r="D5421" t="str">
            <v>AS Tumaco-126</v>
          </cell>
          <cell r="E5421" t="str">
            <v>Tuberia Sanitaria PVC 2"</v>
          </cell>
          <cell r="F5421" t="str">
            <v>ml</v>
          </cell>
          <cell r="G5421">
            <v>54</v>
          </cell>
          <cell r="H5421">
            <v>21872.02</v>
          </cell>
          <cell r="I5421">
            <v>1181089.28</v>
          </cell>
        </row>
        <row r="5422">
          <cell r="D5422" t="str">
            <v>AS Apartado-118</v>
          </cell>
          <cell r="E5422" t="str">
            <v>Tuberia Sanitaria PVC 2"</v>
          </cell>
          <cell r="F5422" t="str">
            <v>ml</v>
          </cell>
          <cell r="G5422">
            <v>48</v>
          </cell>
          <cell r="H5422">
            <v>21872.02</v>
          </cell>
          <cell r="I5422">
            <v>1049857.1399999999</v>
          </cell>
        </row>
        <row r="5423">
          <cell r="D5423" t="str">
            <v>AS Acacias-301</v>
          </cell>
          <cell r="E5423" t="str">
            <v>Tuberia Sanitaria PVC 3"</v>
          </cell>
          <cell r="F5423" t="str">
            <v>ml</v>
          </cell>
          <cell r="G5423">
            <v>60</v>
          </cell>
          <cell r="H5423">
            <v>30606.74</v>
          </cell>
          <cell r="I5423">
            <v>1836404.6</v>
          </cell>
        </row>
        <row r="5424">
          <cell r="D5424" t="str">
            <v>AS Tumaco-127</v>
          </cell>
          <cell r="E5424" t="str">
            <v>Tuberia Sanitaria PVC 3"</v>
          </cell>
          <cell r="F5424" t="str">
            <v>ml</v>
          </cell>
          <cell r="G5424">
            <v>78</v>
          </cell>
          <cell r="H5424">
            <v>30606.74</v>
          </cell>
          <cell r="I5424">
            <v>2387325.98</v>
          </cell>
        </row>
        <row r="5425">
          <cell r="D5425" t="str">
            <v>AS Apartado-119</v>
          </cell>
          <cell r="E5425" t="str">
            <v>Tuberia Sanitaria PVC 3"</v>
          </cell>
          <cell r="F5425" t="str">
            <v>ml</v>
          </cell>
          <cell r="G5425">
            <v>60</v>
          </cell>
          <cell r="H5425">
            <v>30606.74</v>
          </cell>
          <cell r="I5425">
            <v>1836404.6</v>
          </cell>
        </row>
        <row r="5426">
          <cell r="D5426" t="str">
            <v>AS Acacias-302</v>
          </cell>
          <cell r="E5426" t="str">
            <v>Tuberia Sanitaria PVC 4"</v>
          </cell>
          <cell r="F5426" t="str">
            <v>ml</v>
          </cell>
          <cell r="G5426">
            <v>90</v>
          </cell>
          <cell r="H5426">
            <v>42526.64</v>
          </cell>
          <cell r="I5426">
            <v>3827397.87</v>
          </cell>
        </row>
        <row r="5427">
          <cell r="D5427" t="str">
            <v>AS Tumaco-128</v>
          </cell>
          <cell r="E5427" t="str">
            <v>Tuberia Sanitaria PVC 4"</v>
          </cell>
          <cell r="F5427" t="str">
            <v>ml</v>
          </cell>
          <cell r="G5427">
            <v>144</v>
          </cell>
          <cell r="H5427">
            <v>42526.64</v>
          </cell>
          <cell r="I5427">
            <v>6123836.5899999999</v>
          </cell>
        </row>
        <row r="5428">
          <cell r="D5428" t="str">
            <v>AS Apartado-120</v>
          </cell>
          <cell r="E5428" t="str">
            <v>Tuberia Sanitaria PVC 4"</v>
          </cell>
          <cell r="F5428" t="str">
            <v>ml</v>
          </cell>
          <cell r="G5428">
            <v>90</v>
          </cell>
          <cell r="H5428">
            <v>42526.64</v>
          </cell>
          <cell r="I5428">
            <v>3827397.87</v>
          </cell>
        </row>
        <row r="5429">
          <cell r="D5429" t="str">
            <v>IG Bogota Optimiza-Picota -27</v>
          </cell>
          <cell r="E5429" t="str">
            <v>Union PE100 PN16 110mm</v>
          </cell>
          <cell r="F5429" t="str">
            <v>un</v>
          </cell>
          <cell r="G5429">
            <v>8</v>
          </cell>
          <cell r="H5429">
            <v>62715.4</v>
          </cell>
          <cell r="I5429">
            <v>501723.2</v>
          </cell>
        </row>
        <row r="5430">
          <cell r="D5430" t="str">
            <v>IG Bogota Optimiza-Picota -28</v>
          </cell>
          <cell r="E5430" t="str">
            <v>Union PE100 PN16 160mm</v>
          </cell>
          <cell r="F5430" t="str">
            <v>un</v>
          </cell>
          <cell r="G5430">
            <v>6</v>
          </cell>
          <cell r="H5430">
            <v>132335.4</v>
          </cell>
          <cell r="I5430">
            <v>794012.4</v>
          </cell>
        </row>
        <row r="5431">
          <cell r="D5431" t="str">
            <v>IG Bogota Optimiza-Picota -29</v>
          </cell>
          <cell r="E5431" t="str">
            <v>Union PE100 PN16 200mm</v>
          </cell>
          <cell r="F5431" t="str">
            <v>un</v>
          </cell>
          <cell r="G5431">
            <v>10</v>
          </cell>
          <cell r="H5431">
            <v>216138.6</v>
          </cell>
          <cell r="I5431">
            <v>2161386</v>
          </cell>
        </row>
        <row r="5432">
          <cell r="D5432" t="str">
            <v>AS Acacias-330</v>
          </cell>
          <cell r="E5432" t="str">
            <v>Uniones PE100 PN10 110mm</v>
          </cell>
          <cell r="F5432" t="str">
            <v>un</v>
          </cell>
          <cell r="G5432">
            <v>8</v>
          </cell>
          <cell r="H5432">
            <v>67829</v>
          </cell>
          <cell r="I5432">
            <v>542632</v>
          </cell>
        </row>
        <row r="5433">
          <cell r="D5433" t="str">
            <v>AS Bucaramanga-134</v>
          </cell>
          <cell r="E5433" t="str">
            <v>Uniones PE100 PN10 110mm</v>
          </cell>
          <cell r="F5433" t="str">
            <v>un</v>
          </cell>
          <cell r="G5433">
            <v>8</v>
          </cell>
          <cell r="H5433">
            <v>67829</v>
          </cell>
          <cell r="I5433">
            <v>542632</v>
          </cell>
        </row>
        <row r="5434">
          <cell r="D5434" t="str">
            <v>AS Tumaco-158</v>
          </cell>
          <cell r="E5434" t="str">
            <v>Uniones PE100 PN10 110mm</v>
          </cell>
          <cell r="F5434" t="str">
            <v>un</v>
          </cell>
          <cell r="G5434">
            <v>8</v>
          </cell>
          <cell r="H5434">
            <v>67829</v>
          </cell>
          <cell r="I5434">
            <v>542632</v>
          </cell>
        </row>
        <row r="5435">
          <cell r="D5435" t="str">
            <v>AS Apartado-141</v>
          </cell>
          <cell r="E5435" t="str">
            <v>Uniones PE100 PN10 110mm</v>
          </cell>
          <cell r="F5435" t="str">
            <v>un</v>
          </cell>
          <cell r="G5435">
            <v>8</v>
          </cell>
          <cell r="H5435">
            <v>67829</v>
          </cell>
          <cell r="I5435">
            <v>542632</v>
          </cell>
        </row>
        <row r="5436">
          <cell r="D5436" t="str">
            <v>AS Acacias-329</v>
          </cell>
          <cell r="E5436" t="str">
            <v>Uniones PE100 PN10 160mm</v>
          </cell>
          <cell r="F5436" t="str">
            <v>un</v>
          </cell>
          <cell r="G5436">
            <v>4</v>
          </cell>
          <cell r="H5436">
            <v>210785</v>
          </cell>
          <cell r="I5436">
            <v>843140</v>
          </cell>
        </row>
        <row r="5437">
          <cell r="D5437" t="str">
            <v>AS Bucaramanga-133</v>
          </cell>
          <cell r="E5437" t="str">
            <v>Uniones PE100 PN10 160mm</v>
          </cell>
          <cell r="F5437" t="str">
            <v>un</v>
          </cell>
          <cell r="G5437">
            <v>4</v>
          </cell>
          <cell r="H5437">
            <v>210785</v>
          </cell>
          <cell r="I5437">
            <v>843140</v>
          </cell>
        </row>
        <row r="5438">
          <cell r="D5438" t="str">
            <v>AS Tumaco-157</v>
          </cell>
          <cell r="E5438" t="str">
            <v>Uniones PE100 PN10 160mm</v>
          </cell>
          <cell r="F5438" t="str">
            <v>un</v>
          </cell>
          <cell r="G5438">
            <v>4</v>
          </cell>
          <cell r="H5438">
            <v>210785</v>
          </cell>
          <cell r="I5438">
            <v>843140</v>
          </cell>
        </row>
        <row r="5439">
          <cell r="D5439" t="str">
            <v>AS Apartado-140</v>
          </cell>
          <cell r="E5439" t="str">
            <v>Uniones PE100 PN10 160mm</v>
          </cell>
          <cell r="F5439" t="str">
            <v>un</v>
          </cell>
          <cell r="G5439">
            <v>4</v>
          </cell>
          <cell r="H5439">
            <v>210785</v>
          </cell>
          <cell r="I5439">
            <v>843140</v>
          </cell>
        </row>
        <row r="5440">
          <cell r="D5440" t="str">
            <v>IG Tumaco-89</v>
          </cell>
          <cell r="E5440" t="str">
            <v>Válvula cheque tipo Cortina / horizontal en bronce 1", presión de trabajo 150 psi, roscas NPT, sello metálico, tipo HICC de HELBERT o equivalente de igual calidad o superior. Incluye universal y adaptadores laterales PVCP</v>
          </cell>
          <cell r="F5440" t="str">
            <v>un</v>
          </cell>
          <cell r="G5440">
            <v>1</v>
          </cell>
          <cell r="H5440">
            <v>94313</v>
          </cell>
          <cell r="I5440">
            <v>94313</v>
          </cell>
        </row>
        <row r="5441">
          <cell r="D5441" t="str">
            <v>IG Valledupar-89</v>
          </cell>
          <cell r="E5441" t="str">
            <v>Válvula cheque tipo Cortina / horizontal en bronce 2", presión de trabajo 150 psi, roscas NPT, sello metálico, tipo HICC de HELBERT o equivalente de igual calidad o superior. Incluye suministro, instalación, universal y adaptadores laterales PVCP.</v>
          </cell>
          <cell r="F5441" t="str">
            <v>un</v>
          </cell>
          <cell r="G5441">
            <v>3</v>
          </cell>
          <cell r="H5441">
            <v>264182</v>
          </cell>
          <cell r="I5441">
            <v>792546</v>
          </cell>
        </row>
        <row r="5442">
          <cell r="D5442" t="str">
            <v>IG Valledupar-90</v>
          </cell>
          <cell r="E5442" t="str">
            <v>Válvula cheque tipo Cortina / horizontal en bronce 3", presión de trabajo 150 psi, roscas NPT, sello metálico, tipo HICC de HELBERT o equivalente de igual calidad o superior. Incluye suministro, instalación, universal y adaptadores laterales PVCP.</v>
          </cell>
          <cell r="F5442" t="str">
            <v>un</v>
          </cell>
          <cell r="G5442">
            <v>4</v>
          </cell>
          <cell r="H5442">
            <v>666093</v>
          </cell>
          <cell r="I5442">
            <v>2664372</v>
          </cell>
        </row>
        <row r="5443">
          <cell r="D5443" t="str">
            <v>IG Valledupar-88</v>
          </cell>
          <cell r="E5443" t="str">
            <v>Válvula cheque tipo Cortina / horizontal en bronce 3/4", presión de trabajo 150 psi, roscas NPT, sello metálico, tipo HICC de HELBERT o equivalente de igual calidad o superior. Incluye suministro, instalación, universal y adaptadores laterales PVCP.</v>
          </cell>
          <cell r="F5443" t="str">
            <v>un</v>
          </cell>
          <cell r="G5443">
            <v>4</v>
          </cell>
          <cell r="H5443">
            <v>44361</v>
          </cell>
          <cell r="I5443">
            <v>177444</v>
          </cell>
        </row>
        <row r="5444">
          <cell r="D5444" t="str">
            <v>AS Acacias-359</v>
          </cell>
          <cell r="E5444" t="str">
            <v>Valvula corte 3" Vastago Ascendente Incendio</v>
          </cell>
          <cell r="F5444" t="str">
            <v>un</v>
          </cell>
          <cell r="G5444">
            <v>1</v>
          </cell>
          <cell r="H5444">
            <v>1033200</v>
          </cell>
          <cell r="I5444">
            <v>1033200</v>
          </cell>
        </row>
        <row r="5445">
          <cell r="D5445" t="str">
            <v>AS Bucaramanga-163</v>
          </cell>
          <cell r="E5445" t="str">
            <v>Valvula corte 3" Vastago Ascendente Incendio</v>
          </cell>
          <cell r="F5445" t="str">
            <v>un</v>
          </cell>
          <cell r="G5445">
            <v>1</v>
          </cell>
          <cell r="H5445">
            <v>1033200</v>
          </cell>
          <cell r="I5445">
            <v>1033200</v>
          </cell>
        </row>
        <row r="5446">
          <cell r="D5446" t="str">
            <v>AS Tumaco-187</v>
          </cell>
          <cell r="E5446" t="str">
            <v>Valvula corte 3" Vastago Ascendente Incendio</v>
          </cell>
          <cell r="F5446" t="str">
            <v>un</v>
          </cell>
          <cell r="G5446">
            <v>1</v>
          </cell>
          <cell r="H5446">
            <v>1033200</v>
          </cell>
          <cell r="I5446">
            <v>1033200</v>
          </cell>
        </row>
        <row r="5447">
          <cell r="D5447" t="str">
            <v>AS Apartado-170</v>
          </cell>
          <cell r="E5447" t="str">
            <v>Valvula corte 3" Vastago Ascendente Incendio</v>
          </cell>
          <cell r="F5447" t="str">
            <v>un</v>
          </cell>
          <cell r="G5447">
            <v>1</v>
          </cell>
          <cell r="H5447">
            <v>1033200</v>
          </cell>
          <cell r="I5447">
            <v>1033200</v>
          </cell>
        </row>
        <row r="5448">
          <cell r="D5448" t="str">
            <v>AS Acacias-358</v>
          </cell>
          <cell r="E5448" t="str">
            <v>Valvula corte 4" Vastago Ascendente Incendio</v>
          </cell>
          <cell r="F5448" t="str">
            <v>un</v>
          </cell>
          <cell r="G5448">
            <v>1</v>
          </cell>
          <cell r="H5448">
            <v>1333200</v>
          </cell>
          <cell r="I5448">
            <v>1333200</v>
          </cell>
        </row>
        <row r="5449">
          <cell r="D5449" t="str">
            <v>AS Bucaramanga-162</v>
          </cell>
          <cell r="E5449" t="str">
            <v>Valvula corte 4" Vastago Ascendente Incendio</v>
          </cell>
          <cell r="F5449" t="str">
            <v>un</v>
          </cell>
          <cell r="G5449">
            <v>1</v>
          </cell>
          <cell r="H5449">
            <v>1333200</v>
          </cell>
          <cell r="I5449">
            <v>1333200</v>
          </cell>
        </row>
        <row r="5450">
          <cell r="D5450" t="str">
            <v>AS Tumaco-186</v>
          </cell>
          <cell r="E5450" t="str">
            <v>Valvula corte 4" Vastago Ascendente Incendio</v>
          </cell>
          <cell r="F5450" t="str">
            <v>un</v>
          </cell>
          <cell r="G5450">
            <v>1</v>
          </cell>
          <cell r="H5450">
            <v>1333200</v>
          </cell>
          <cell r="I5450">
            <v>1333200</v>
          </cell>
        </row>
        <row r="5451">
          <cell r="D5451" t="str">
            <v>AS Apartado-169</v>
          </cell>
          <cell r="E5451" t="str">
            <v>Valvula corte 4" Vastago Ascendente Incendio</v>
          </cell>
          <cell r="F5451" t="str">
            <v>un</v>
          </cell>
          <cell r="G5451">
            <v>1</v>
          </cell>
          <cell r="H5451">
            <v>1333200</v>
          </cell>
          <cell r="I5451">
            <v>1333200</v>
          </cell>
        </row>
        <row r="5452">
          <cell r="D5452" t="str">
            <v>AS Acacias-357</v>
          </cell>
          <cell r="E5452" t="str">
            <v>Valvula corte 6" Vastago Ascendente Incendio</v>
          </cell>
          <cell r="F5452" t="str">
            <v>un</v>
          </cell>
          <cell r="G5452">
            <v>1</v>
          </cell>
          <cell r="H5452">
            <v>2033200</v>
          </cell>
          <cell r="I5452">
            <v>2033200</v>
          </cell>
        </row>
        <row r="5453">
          <cell r="D5453" t="str">
            <v>AS Bucaramanga-161</v>
          </cell>
          <cell r="E5453" t="str">
            <v>Valvula corte 6" Vastago Ascendente Incendio</v>
          </cell>
          <cell r="F5453" t="str">
            <v>un</v>
          </cell>
          <cell r="G5453">
            <v>1</v>
          </cell>
          <cell r="H5453">
            <v>2033200</v>
          </cell>
          <cell r="I5453">
            <v>2033200</v>
          </cell>
        </row>
        <row r="5454">
          <cell r="D5454" t="str">
            <v>AS Tumaco-185</v>
          </cell>
          <cell r="E5454" t="str">
            <v>Valvula corte 6" Vastago Ascendente Incendio</v>
          </cell>
          <cell r="F5454" t="str">
            <v>un</v>
          </cell>
          <cell r="G5454">
            <v>1</v>
          </cell>
          <cell r="H5454">
            <v>2033200</v>
          </cell>
          <cell r="I5454">
            <v>2033200</v>
          </cell>
        </row>
        <row r="5455">
          <cell r="D5455" t="str">
            <v>AS Apartado-168</v>
          </cell>
          <cell r="E5455" t="str">
            <v>Valvula corte 6" Vastago Ascendente Incendio</v>
          </cell>
          <cell r="F5455" t="str">
            <v>un</v>
          </cell>
          <cell r="G5455">
            <v>1</v>
          </cell>
          <cell r="H5455">
            <v>2033200</v>
          </cell>
          <cell r="I5455">
            <v>2033200</v>
          </cell>
        </row>
        <row r="5456">
          <cell r="D5456" t="str">
            <v>IG Bogota Optimiza-Picota -43</v>
          </cell>
          <cell r="E5456" t="str">
            <v>Valvula de Admisión y Expulsión de Aire (Ventosas), (Camara Doble) Accion Multiple 2"Brida</v>
          </cell>
          <cell r="F5456" t="str">
            <v>un</v>
          </cell>
          <cell r="G5456">
            <v>4</v>
          </cell>
          <cell r="H5456">
            <v>1510553.48</v>
          </cell>
          <cell r="I5456">
            <v>6042213.9199999999</v>
          </cell>
        </row>
        <row r="5457">
          <cell r="D5457" t="str">
            <v>IG Tumaco-240</v>
          </cell>
          <cell r="E5457" t="str">
            <v>VALVULA DE ALIVIO 1" 140 PSI</v>
          </cell>
          <cell r="F5457" t="str">
            <v xml:space="preserve">UN </v>
          </cell>
          <cell r="G5457">
            <v>1</v>
          </cell>
          <cell r="H5457">
            <v>230000</v>
          </cell>
          <cell r="I5457">
            <v>230000</v>
          </cell>
        </row>
        <row r="5458">
          <cell r="D5458" t="str">
            <v>AS Acacias-360</v>
          </cell>
          <cell r="E5458" t="str">
            <v>Valvula de Alivio 3"</v>
          </cell>
          <cell r="F5458" t="str">
            <v>un</v>
          </cell>
          <cell r="G5458">
            <v>2</v>
          </cell>
          <cell r="H5458">
            <v>1883200</v>
          </cell>
          <cell r="I5458">
            <v>3766400</v>
          </cell>
        </row>
        <row r="5459">
          <cell r="D5459" t="str">
            <v>AS Bucaramanga-164</v>
          </cell>
          <cell r="E5459" t="str">
            <v>Valvula de Alivio 3"</v>
          </cell>
          <cell r="F5459" t="str">
            <v>un</v>
          </cell>
          <cell r="G5459">
            <v>2</v>
          </cell>
          <cell r="H5459">
            <v>1883200</v>
          </cell>
          <cell r="I5459">
            <v>3766400</v>
          </cell>
        </row>
        <row r="5460">
          <cell r="D5460" t="str">
            <v>AS Tumaco-188</v>
          </cell>
          <cell r="E5460" t="str">
            <v>Valvula de Alivio 3"</v>
          </cell>
          <cell r="F5460" t="str">
            <v>un</v>
          </cell>
          <cell r="G5460">
            <v>2</v>
          </cell>
          <cell r="H5460">
            <v>1883200</v>
          </cell>
          <cell r="I5460">
            <v>3766400</v>
          </cell>
        </row>
        <row r="5461">
          <cell r="D5461" t="str">
            <v>AS Apartado-171</v>
          </cell>
          <cell r="E5461" t="str">
            <v>Valvula de Alivio 3"</v>
          </cell>
          <cell r="F5461" t="str">
            <v>un</v>
          </cell>
          <cell r="G5461">
            <v>2</v>
          </cell>
          <cell r="H5461">
            <v>1883200</v>
          </cell>
          <cell r="I5461">
            <v>3766400</v>
          </cell>
        </row>
        <row r="5462">
          <cell r="D5462" t="str">
            <v>AS Acacias-372</v>
          </cell>
          <cell r="E5462" t="str">
            <v>Valvula de Compuerta Elástica Vástago no Ascendente, Brida 4"</v>
          </cell>
          <cell r="F5462" t="str">
            <v>un</v>
          </cell>
          <cell r="G5462">
            <v>2</v>
          </cell>
          <cell r="H5462">
            <v>618458</v>
          </cell>
          <cell r="I5462">
            <v>1236916</v>
          </cell>
        </row>
        <row r="5463">
          <cell r="D5463" t="str">
            <v>AS Tumaco-200</v>
          </cell>
          <cell r="E5463" t="str">
            <v>Valvula de Compuerta Elástica Vástago no Ascendente, Brida 4"</v>
          </cell>
          <cell r="F5463" t="str">
            <v>un</v>
          </cell>
          <cell r="G5463">
            <v>2</v>
          </cell>
          <cell r="H5463">
            <v>618458</v>
          </cell>
          <cell r="I5463">
            <v>1236916</v>
          </cell>
        </row>
        <row r="5464">
          <cell r="D5464" t="str">
            <v>AS Apartado-183</v>
          </cell>
          <cell r="E5464" t="str">
            <v>Valvula de Compuerta Elástica Vástago no Ascendente, Brida 4"</v>
          </cell>
          <cell r="F5464" t="str">
            <v>un</v>
          </cell>
          <cell r="G5464">
            <v>2</v>
          </cell>
          <cell r="H5464">
            <v>618458</v>
          </cell>
          <cell r="I5464">
            <v>1236916</v>
          </cell>
        </row>
        <row r="5465">
          <cell r="D5465" t="str">
            <v>IG Bogota Optimiza-Picota -40</v>
          </cell>
          <cell r="E5465" t="str">
            <v>Valvula de Compuerta Elástica Vástago no Ascendente, Brida 4"</v>
          </cell>
          <cell r="F5465" t="str">
            <v>un</v>
          </cell>
          <cell r="G5465">
            <v>3</v>
          </cell>
          <cell r="H5465">
            <v>618458</v>
          </cell>
          <cell r="I5465">
            <v>2607054</v>
          </cell>
        </row>
        <row r="5466">
          <cell r="D5466" t="str">
            <v>AS Acacias-373</v>
          </cell>
          <cell r="E5466" t="str">
            <v>Valvula de Compuerta Elástica Vástago no Ascendente, Brida 6"</v>
          </cell>
          <cell r="F5466" t="str">
            <v>un</v>
          </cell>
          <cell r="G5466">
            <v>2</v>
          </cell>
          <cell r="H5466">
            <v>971098</v>
          </cell>
          <cell r="I5466">
            <v>1942196</v>
          </cell>
        </row>
        <row r="5467">
          <cell r="D5467" t="str">
            <v>AS Tumaco-201</v>
          </cell>
          <cell r="E5467" t="str">
            <v>Valvula de Compuerta Elástica Vástago no Ascendente, Brida 6"</v>
          </cell>
          <cell r="F5467" t="str">
            <v>un</v>
          </cell>
          <cell r="G5467">
            <v>2</v>
          </cell>
          <cell r="H5467">
            <v>971098</v>
          </cell>
          <cell r="I5467">
            <v>1942196</v>
          </cell>
        </row>
        <row r="5468">
          <cell r="D5468" t="str">
            <v>AS Apartado-184</v>
          </cell>
          <cell r="E5468" t="str">
            <v>Valvula de Compuerta Elástica Vástago no Ascendente, Brida 6"</v>
          </cell>
          <cell r="F5468" t="str">
            <v>un</v>
          </cell>
          <cell r="G5468">
            <v>2</v>
          </cell>
          <cell r="H5468">
            <v>971098</v>
          </cell>
          <cell r="I5468">
            <v>1942196</v>
          </cell>
        </row>
        <row r="5469">
          <cell r="D5469" t="str">
            <v>IG Bogota Optimiza-Picota -41</v>
          </cell>
          <cell r="E5469" t="str">
            <v>Valvula de Compuerta Elástica Vástago no Ascendente, Brida 6"</v>
          </cell>
          <cell r="F5469" t="str">
            <v>un</v>
          </cell>
          <cell r="G5469">
            <v>2</v>
          </cell>
          <cell r="H5469">
            <v>971098</v>
          </cell>
          <cell r="I5469">
            <v>2795956</v>
          </cell>
        </row>
        <row r="5470">
          <cell r="D5470" t="str">
            <v>IG Bogota Optimiza-Picota -42</v>
          </cell>
          <cell r="E5470" t="str">
            <v>Valvula de Compuerta Elástica Vástago no Ascendente, Brida 8"</v>
          </cell>
          <cell r="F5470" t="str">
            <v>un</v>
          </cell>
          <cell r="G5470">
            <v>5</v>
          </cell>
          <cell r="H5470">
            <v>2009700</v>
          </cell>
          <cell r="I5470">
            <v>10048500</v>
          </cell>
        </row>
        <row r="5471">
          <cell r="D5471" t="str">
            <v>IG Chaparral-171</v>
          </cell>
          <cell r="E5471" t="str">
            <v xml:space="preserve">VALVULA DE PIE 1-1/2" </v>
          </cell>
          <cell r="F5471" t="str">
            <v xml:space="preserve">UN </v>
          </cell>
          <cell r="G5471">
            <v>1</v>
          </cell>
          <cell r="H5471">
            <v>69000</v>
          </cell>
          <cell r="I5471">
            <v>69000</v>
          </cell>
        </row>
        <row r="5472">
          <cell r="D5472" t="str">
            <v>IG Monteria-105</v>
          </cell>
          <cell r="E5472" t="str">
            <v>Válvula registro tipo Bola 3/4" para gas, presión de trabajo 125 psi - cuerpo total y bola en latón, mango compacto en aluminio "tipo mariposa", tipo 372 de NOVASFER o equivalente de igual calidad o superior. Incluye una (1) union universal en cobre de soldar y ambos adaptadores laterales en cobre</v>
          </cell>
          <cell r="F5472" t="str">
            <v>un</v>
          </cell>
          <cell r="G5472">
            <v>1</v>
          </cell>
          <cell r="H5472">
            <v>48774</v>
          </cell>
          <cell r="I5472">
            <v>48774</v>
          </cell>
        </row>
        <row r="5473">
          <cell r="D5473" t="str">
            <v>AS Bogota Salud Mental-199</v>
          </cell>
          <cell r="E5473" t="str">
            <v>Válvula registro tipo Bola 3/4" para gas, presión de trabajo 125 psi - cuerpo total y bola en latón, mango compacto en aluminio "tipo mariposa", tipo 372 de NOVASFER o equivalente de igual calidad o superior. Incluye una (1) union universal en cobre de soldar y ambos adaptadores laterales en cobre</v>
          </cell>
          <cell r="F5473" t="str">
            <v>un</v>
          </cell>
          <cell r="G5473">
            <v>12</v>
          </cell>
          <cell r="H5473">
            <v>48774</v>
          </cell>
          <cell r="I5473">
            <v>585288</v>
          </cell>
        </row>
        <row r="5474">
          <cell r="D5474" t="str">
            <v xml:space="preserve"> AS Medellin Bellavista-91</v>
          </cell>
          <cell r="E5474" t="str">
            <v>Válvula registro tipo Bola pesado 3/4", presión de trabajo 175 psi - cuerpo total y bola en latón, mango en aluminio, tipo 740 de NOVASFER o equivalente de igual calidad o superior. Incluye universal y adaptadores laterales PVCP</v>
          </cell>
          <cell r="F5474" t="str">
            <v>un</v>
          </cell>
          <cell r="G5474">
            <v>1</v>
          </cell>
          <cell r="H5474">
            <v>29785</v>
          </cell>
          <cell r="I5474">
            <v>29785</v>
          </cell>
        </row>
        <row r="5475">
          <cell r="D5475" t="str">
            <v>AS Itagui-89</v>
          </cell>
          <cell r="E5475" t="str">
            <v>Válvula registro tipo Bola pesado 3/4", presión de trabajo 175 psi - cuerpo total y bola en latón, mango en aluminio, tipo 740 de NOVASFER o equivalente de igual calidad o superior. Incluye universal y adaptadores laterales PVCP</v>
          </cell>
          <cell r="F5475" t="str">
            <v>un</v>
          </cell>
          <cell r="G5475">
            <v>1</v>
          </cell>
          <cell r="H5475">
            <v>29785</v>
          </cell>
          <cell r="I5475">
            <v>29785</v>
          </cell>
        </row>
        <row r="5476">
          <cell r="D5476" t="str">
            <v>AS Puerto Triunfo-68</v>
          </cell>
          <cell r="E5476" t="str">
            <v>Válvula registro tipo Bola pesado 3/4", presión de trabajo 175 psi - cuerpo total y bola en latón, mango en aluminio, tipo 740 de NOVASFER o equivalente de igual calidad o superior. Incluye universal y adaptadores laterales PVCP</v>
          </cell>
          <cell r="F5476" t="str">
            <v>un</v>
          </cell>
          <cell r="G5476">
            <v>7</v>
          </cell>
          <cell r="H5476">
            <v>29785</v>
          </cell>
          <cell r="I5476">
            <v>208495</v>
          </cell>
        </row>
        <row r="5477">
          <cell r="D5477" t="str">
            <v>AS Barranquilla-83</v>
          </cell>
          <cell r="E5477" t="str">
            <v>Válvula registro tipo Bola pesado 3/4", presión de trabajo 175 psi - cuerpo total y bola en latón, mango en aluminio, tipo 740 de NOVASFER o equivalente de igual calidad o superior. Incluye universal y adaptadores laterales PVCP</v>
          </cell>
          <cell r="F5477" t="str">
            <v>un</v>
          </cell>
          <cell r="G5477">
            <v>1</v>
          </cell>
          <cell r="H5477">
            <v>29785</v>
          </cell>
          <cell r="I5477">
            <v>29785</v>
          </cell>
        </row>
        <row r="5478">
          <cell r="D5478" t="str">
            <v>AS Acacias-450</v>
          </cell>
          <cell r="E5478" t="str">
            <v>Válvula registro tipo Bola pesado 3/4", presión de trabajo 175 psi - cuerpo total y bola en latón, mango en aluminio, tipo 740 de NOVASFER o equivalente de igual calidad o superior. Incluye universal y adaptadores laterales PVCP</v>
          </cell>
          <cell r="F5478" t="str">
            <v>un</v>
          </cell>
          <cell r="G5478">
            <v>1</v>
          </cell>
          <cell r="H5478">
            <v>29785</v>
          </cell>
          <cell r="I5478">
            <v>29785</v>
          </cell>
        </row>
        <row r="5479">
          <cell r="D5479" t="str">
            <v>AS Acacias-586</v>
          </cell>
          <cell r="E5479" t="str">
            <v>Válvula registro tipo Bola pesado 3/4", presión de trabajo 175 psi - cuerpo total y bola en latón, mango en aluminio, tipo 740 de NOVASFER o equivalente de igual calidad o superior. Incluye universal y adaptadores laterales PVCP</v>
          </cell>
          <cell r="F5479" t="str">
            <v>un</v>
          </cell>
          <cell r="G5479">
            <v>1</v>
          </cell>
          <cell r="H5479">
            <v>29785</v>
          </cell>
          <cell r="I5479">
            <v>29785</v>
          </cell>
        </row>
        <row r="5480">
          <cell r="D5480" t="str">
            <v>AS Acacias-722</v>
          </cell>
          <cell r="E5480" t="str">
            <v>Válvula registro tipo Bola pesado 3/4", presión de trabajo 175 psi - cuerpo total y bola en latón, mango en aluminio, tipo 740 de NOVASFER o equivalente de igual calidad o superior. Incluye universal y adaptadores laterales PVCP</v>
          </cell>
          <cell r="F5480" t="str">
            <v>un</v>
          </cell>
          <cell r="G5480">
            <v>1</v>
          </cell>
          <cell r="H5480">
            <v>29785</v>
          </cell>
          <cell r="I5480">
            <v>29785</v>
          </cell>
        </row>
        <row r="5481">
          <cell r="D5481" t="str">
            <v>IG Santa Rosa -27</v>
          </cell>
          <cell r="E5481" t="str">
            <v>Válvula registro tipo Bola pesado 3/4", presión de trabajo 175 psi - cuerpo total y bola en latón, mango en aluminio, tipo 740 de NOVASFER o equivalente de igual calidad o superior. Incluye universal y adaptadores laterales PVCP. Para lavaderos</v>
          </cell>
          <cell r="F5481" t="str">
            <v>un</v>
          </cell>
          <cell r="G5481">
            <v>1</v>
          </cell>
          <cell r="H5481">
            <v>29785</v>
          </cell>
          <cell r="I5481">
            <v>29785</v>
          </cell>
        </row>
        <row r="5482">
          <cell r="D5482" t="str">
            <v>IG Bogota la Picota-86</v>
          </cell>
          <cell r="E5482" t="str">
            <v>Válvula registro tipo Bola PVC 1/2" de roscar, presión de trabajo 150 psi - cuerpo total en PVC rígido blanco, con empaques de nitrilo dureza 70 shore A, tipo H2OFF de PAVCO o equivalente de igual calidad o superior. Incluye suministro, instalación, universal y adaptadores laterales PVCP</v>
          </cell>
          <cell r="F5482" t="str">
            <v>un</v>
          </cell>
          <cell r="G5482">
            <v>4</v>
          </cell>
          <cell r="H5482">
            <v>20880</v>
          </cell>
          <cell r="I5482">
            <v>83520</v>
          </cell>
        </row>
        <row r="5483">
          <cell r="D5483" t="str">
            <v>IG Pitalito-71</v>
          </cell>
          <cell r="E5483"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3" t="str">
            <v>un</v>
          </cell>
          <cell r="G5483">
            <v>120</v>
          </cell>
          <cell r="H5483">
            <v>20880</v>
          </cell>
          <cell r="I5483">
            <v>2505600</v>
          </cell>
        </row>
        <row r="5484">
          <cell r="D5484" t="str">
            <v>IG Neiva-53</v>
          </cell>
          <cell r="E5484"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4" t="str">
            <v>un</v>
          </cell>
          <cell r="G5484">
            <v>240</v>
          </cell>
          <cell r="H5484">
            <v>20880</v>
          </cell>
          <cell r="I5484">
            <v>5011200</v>
          </cell>
        </row>
        <row r="5485">
          <cell r="D5485" t="str">
            <v>AS Barranquilla-82</v>
          </cell>
          <cell r="E5485"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5" t="str">
            <v>un</v>
          </cell>
          <cell r="G5485">
            <v>8</v>
          </cell>
          <cell r="H5485">
            <v>20880</v>
          </cell>
          <cell r="I5485">
            <v>167040</v>
          </cell>
        </row>
        <row r="5486">
          <cell r="D5486" t="str">
            <v>AS Acacias-449</v>
          </cell>
          <cell r="E5486"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6" t="str">
            <v>un</v>
          </cell>
          <cell r="G5486">
            <v>10</v>
          </cell>
          <cell r="H5486">
            <v>20880</v>
          </cell>
          <cell r="I5486">
            <v>208800</v>
          </cell>
        </row>
        <row r="5487">
          <cell r="D5487" t="str">
            <v>AS Acacias-585</v>
          </cell>
          <cell r="E5487"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7" t="str">
            <v>un</v>
          </cell>
          <cell r="G5487">
            <v>10</v>
          </cell>
          <cell r="H5487">
            <v>20880</v>
          </cell>
          <cell r="I5487">
            <v>208800</v>
          </cell>
        </row>
        <row r="5488">
          <cell r="D5488" t="str">
            <v>AS Acacias-721</v>
          </cell>
          <cell r="E5488"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8" t="str">
            <v>un</v>
          </cell>
          <cell r="G5488">
            <v>10</v>
          </cell>
          <cell r="H5488">
            <v>20880</v>
          </cell>
          <cell r="I5488">
            <v>208800</v>
          </cell>
        </row>
        <row r="5489">
          <cell r="D5489" t="str">
            <v>AS Bogota Buen Pastor-115</v>
          </cell>
          <cell r="E5489"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89" t="str">
            <v>un</v>
          </cell>
          <cell r="G5489">
            <v>5</v>
          </cell>
          <cell r="H5489">
            <v>20880</v>
          </cell>
          <cell r="I5489">
            <v>104400</v>
          </cell>
        </row>
        <row r="5490">
          <cell r="D5490" t="str">
            <v>AS Bogota Picota-66</v>
          </cell>
          <cell r="E5490" t="str">
            <v>Válvula registro tipo Bola PVC 1/2" de roscar, presión de trabajo 150 psi - cuerpo total en PVC rígido blanco, con empaques de nitrilo dureza 70 shore A, tipo H2OFF de PAVCO o equivalente de igual calidad o superior. Incluye universal y adaptadores laterales PVCP</v>
          </cell>
          <cell r="F5490" t="str">
            <v>un</v>
          </cell>
          <cell r="G5490">
            <v>3</v>
          </cell>
          <cell r="H5490">
            <v>20880</v>
          </cell>
          <cell r="I5490">
            <v>62640</v>
          </cell>
        </row>
        <row r="5491">
          <cell r="D5491" t="str">
            <v>IG Valledupar-87</v>
          </cell>
          <cell r="E5491" t="str">
            <v>Válvula registro tipo Compuerta de Vástago Ascendente (VA) 6", presión de trabajo 250 psi - cuerpo total en hierro dúctil (HD), vástago en bronce, extremos bridados, tipo F-607-RW de NIBCO o equivalente de igual calidad o superior. Incluye suministro e instalación.</v>
          </cell>
          <cell r="F5491" t="str">
            <v>un</v>
          </cell>
          <cell r="G5491">
            <v>4</v>
          </cell>
          <cell r="H5491">
            <v>1582096</v>
          </cell>
          <cell r="I5491">
            <v>6328384</v>
          </cell>
        </row>
        <row r="5492">
          <cell r="D5492" t="str">
            <v>AS Barranquilla-84</v>
          </cell>
          <cell r="E5492" t="str">
            <v>Válvula registro tipo Cortina / Paso directo (PD) pesado 1", presión de trabajo 200 psi - cuerpo total en bronce, tipo 206 de RED WHITE o equivalente de igual calidad o superior. Incluye universal y adaptadores laterales PVCP</v>
          </cell>
          <cell r="F5492" t="str">
            <v>un</v>
          </cell>
          <cell r="G5492">
            <v>1</v>
          </cell>
          <cell r="H5492">
            <v>69912</v>
          </cell>
          <cell r="I5492">
            <v>69912</v>
          </cell>
        </row>
        <row r="5493">
          <cell r="D5493" t="str">
            <v>AS Acacias-451</v>
          </cell>
          <cell r="E5493" t="str">
            <v>Válvula registro tipo Cortina / Paso directo (PD) pesado 1", presión de trabajo 200 psi - cuerpo total en bronce, tipo 206 de RED WHITE o equivalente de igual calidad o superior. Incluye universal y adaptadores laterales PVCP</v>
          </cell>
          <cell r="F5493" t="str">
            <v>un</v>
          </cell>
          <cell r="G5493">
            <v>2</v>
          </cell>
          <cell r="H5493">
            <v>69912</v>
          </cell>
          <cell r="I5493">
            <v>139824</v>
          </cell>
        </row>
        <row r="5494">
          <cell r="D5494" t="str">
            <v>AS Acacias-587</v>
          </cell>
          <cell r="E5494" t="str">
            <v>Válvula registro tipo Cortina / Paso directo (PD) pesado 1", presión de trabajo 200 psi - cuerpo total en bronce, tipo 206 de RED WHITE o equivalente de igual calidad o superior. Incluye universal y adaptadores laterales PVCP</v>
          </cell>
          <cell r="F5494" t="str">
            <v>un</v>
          </cell>
          <cell r="G5494">
            <v>2</v>
          </cell>
          <cell r="H5494">
            <v>69912</v>
          </cell>
          <cell r="I5494">
            <v>139824</v>
          </cell>
        </row>
        <row r="5495">
          <cell r="D5495" t="str">
            <v>AS Acacias-723</v>
          </cell>
          <cell r="E5495" t="str">
            <v>Válvula registro tipo Cortina / Paso directo (PD) pesado 1", presión de trabajo 200 psi - cuerpo total en bronce, tipo 206 de RED WHITE o equivalente de igual calidad o superior. Incluye universal y adaptadores laterales PVCP</v>
          </cell>
          <cell r="F5495" t="str">
            <v>un</v>
          </cell>
          <cell r="G5495">
            <v>2</v>
          </cell>
          <cell r="H5495">
            <v>69912</v>
          </cell>
          <cell r="I5495">
            <v>139824</v>
          </cell>
        </row>
        <row r="5496">
          <cell r="D5496" t="str">
            <v>AS Bucaramanga-119</v>
          </cell>
          <cell r="E5496" t="str">
            <v>Válvula registro tipo Cortina / Paso directo (PD) pesado 1", presión de trabajo 200 psi - cuerpo total en bronce, tipo 206 de RED WHITE o equivalente de igual calidad o superior. Incluye universal y adaptadores laterales PVCP</v>
          </cell>
          <cell r="F5496" t="str">
            <v>un</v>
          </cell>
          <cell r="G5496">
            <v>21</v>
          </cell>
          <cell r="H5496">
            <v>69912</v>
          </cell>
          <cell r="I5496">
            <v>1468152</v>
          </cell>
        </row>
        <row r="5497">
          <cell r="D5497" t="str">
            <v>IG Tumaco-88</v>
          </cell>
          <cell r="E5497" t="str">
            <v>Válvula registro tipo Cortina / Paso directo (PD) pesado 1", presión de trabajo 200 psi - cuerpo total en bronce, tipo 206 de RED WHITE o equivalente de igual calidad o superior. Incluye universal y adaptadores laterales PVCP</v>
          </cell>
          <cell r="F5497" t="str">
            <v>un</v>
          </cell>
          <cell r="G5497">
            <v>1</v>
          </cell>
          <cell r="H5497">
            <v>69912</v>
          </cell>
          <cell r="I5497">
            <v>69912</v>
          </cell>
        </row>
        <row r="5498">
          <cell r="D5498" t="str">
            <v>IG Combita-48</v>
          </cell>
          <cell r="E5498" t="str">
            <v>Válvula registro tipo Cortina / Paso directo (PD) pesado 1", presión de trabajo 200 psi - cuerpo total en bronce, tipo 206 de RED WHITE o equivalente de igual calidad o superior. Incluye universal y adaptadores laterales PVCP</v>
          </cell>
          <cell r="F5498" t="str">
            <v>un</v>
          </cell>
          <cell r="G5498">
            <v>4</v>
          </cell>
          <cell r="H5498">
            <v>69912</v>
          </cell>
          <cell r="I5498">
            <v>279648</v>
          </cell>
        </row>
        <row r="5499">
          <cell r="D5499" t="str">
            <v>IG Valledupar-84</v>
          </cell>
          <cell r="E5499" t="str">
            <v>Válvula registro tipo Cortina / Paso directo (PD) pesado 1,1/2", presión de trabajo 200 psi - cuerpo total en bronce, tipo 206 de RED WHITE o equivalente de igual calidad o superior. Incluye suministro, instalación, universal y adaptadores laterales PVCP.</v>
          </cell>
          <cell r="F5499" t="str">
            <v>un</v>
          </cell>
          <cell r="G5499">
            <v>3</v>
          </cell>
          <cell r="H5499">
            <v>135956</v>
          </cell>
          <cell r="I5499">
            <v>407868</v>
          </cell>
        </row>
        <row r="5500">
          <cell r="D5500" t="str">
            <v>IG Medellin Pedregal-70</v>
          </cell>
          <cell r="E5500" t="str">
            <v>Válvula registro tipo Cortina / Paso directo (PD) pesado 1,1/2", presión de trabajo 200 psi - cuerpo total en bronce, tipo 206 de RED WHITE o equivalente de igual calidad o superior. Incluye suministro, instalación, universal y adaptadores laterales PVCP.</v>
          </cell>
          <cell r="F5500" t="str">
            <v>un</v>
          </cell>
          <cell r="G5500">
            <v>2</v>
          </cell>
          <cell r="H5500">
            <v>135956</v>
          </cell>
          <cell r="I5500">
            <v>271912</v>
          </cell>
        </row>
        <row r="5501">
          <cell r="D5501" t="str">
            <v>IG Itagui-71</v>
          </cell>
          <cell r="E5501" t="str">
            <v>Válvula registro tipo Cortina / Paso directo (PD) pesado 1,1/2", presión de trabajo 200 psi - cuerpo total en bronce, tipo 206 de RED WHITE o equivalente de igual calidad o superior. Incluye suministro, instalación, universal y adaptadores laterales PVCP.</v>
          </cell>
          <cell r="F5501" t="str">
            <v>un</v>
          </cell>
          <cell r="G5501">
            <v>7</v>
          </cell>
          <cell r="H5501">
            <v>135956</v>
          </cell>
          <cell r="I5501">
            <v>951692</v>
          </cell>
        </row>
        <row r="5502">
          <cell r="D5502" t="str">
            <v>IG Medellin Bellavista-70</v>
          </cell>
          <cell r="E5502" t="str">
            <v>Válvula registro tipo Cortina / Paso directo (PD) pesado 1,1/2", presión de trabajo 200 psi - cuerpo total en bronce, tipo 206 de RED WHITE o equivalente de igual calidad o superior. Incluye suministro, instalación, universal y adaptadores laterales PVCP.</v>
          </cell>
          <cell r="F5502" t="str">
            <v>un</v>
          </cell>
          <cell r="G5502">
            <v>6</v>
          </cell>
          <cell r="H5502">
            <v>135956</v>
          </cell>
          <cell r="I5502">
            <v>815736</v>
          </cell>
        </row>
        <row r="5503">
          <cell r="D5503" t="str">
            <v>AS Barranquilla-85</v>
          </cell>
          <cell r="E5503" t="str">
            <v>Válvula registro tipo Cortina / Paso directo (PD) pesado 1,1/2", presión de trabajo 200 psi - cuerpo total en bronce, tipo 206 de RED WHITE o equivalente de igual calidad o superior. Incluye suministro, instalación, universal y adaptadores laterales PVCP.</v>
          </cell>
          <cell r="F5503" t="str">
            <v>un</v>
          </cell>
          <cell r="G5503">
            <v>1</v>
          </cell>
          <cell r="H5503">
            <v>135956</v>
          </cell>
          <cell r="I5503">
            <v>135956</v>
          </cell>
        </row>
        <row r="5504">
          <cell r="D5504" t="str">
            <v>AS Acacias-452</v>
          </cell>
          <cell r="E5504" t="str">
            <v>Válvula registro tipo Cortina / Paso directo (PD) pesado 1,1/2", presión de trabajo 200 psi - cuerpo total en bronce, tipo 206 de RED WHITE o equivalente de igual calidad o superior. Incluye suministro, instalación, universal y adaptadores laterales PVCP.</v>
          </cell>
          <cell r="F5504" t="str">
            <v>un</v>
          </cell>
          <cell r="G5504">
            <v>1</v>
          </cell>
          <cell r="H5504">
            <v>135956</v>
          </cell>
          <cell r="I5504">
            <v>135956</v>
          </cell>
        </row>
        <row r="5505">
          <cell r="D5505" t="str">
            <v>AS Acacias-588</v>
          </cell>
          <cell r="E5505" t="str">
            <v>Válvula registro tipo Cortina / Paso directo (PD) pesado 1,1/2", presión de trabajo 200 psi - cuerpo total en bronce, tipo 206 de RED WHITE o equivalente de igual calidad o superior. Incluye suministro, instalación, universal y adaptadores laterales PVCP.</v>
          </cell>
          <cell r="F5505" t="str">
            <v>un</v>
          </cell>
          <cell r="G5505">
            <v>1</v>
          </cell>
          <cell r="H5505">
            <v>135956</v>
          </cell>
          <cell r="I5505">
            <v>135956</v>
          </cell>
        </row>
        <row r="5506">
          <cell r="D5506" t="str">
            <v>AS Acacias-724</v>
          </cell>
          <cell r="E5506" t="str">
            <v>Válvula registro tipo Cortina / Paso directo (PD) pesado 1,1/2", presión de trabajo 200 psi - cuerpo total en bronce, tipo 206 de RED WHITE o equivalente de igual calidad o superior. Incluye suministro, instalación, universal y adaptadores laterales PVCP.</v>
          </cell>
          <cell r="F5506" t="str">
            <v>un</v>
          </cell>
          <cell r="G5506">
            <v>1</v>
          </cell>
          <cell r="H5506">
            <v>135956</v>
          </cell>
          <cell r="I5506">
            <v>135956</v>
          </cell>
        </row>
        <row r="5507">
          <cell r="D5507" t="str">
            <v>IG Valledupar-82</v>
          </cell>
          <cell r="E5507" t="str">
            <v>Válvula registro tipo Cortina / Paso directo (PD) pesado 1/2", presión de trabajo 200 psi - cuerpo total en bronce, tipo 206 de RED WHITE o equivalente de igual calidad o superior. Incluye suministro, instalación, universal y adaptadores laterales PVCP.</v>
          </cell>
          <cell r="F5507" t="str">
            <v>un</v>
          </cell>
          <cell r="G5507">
            <v>570</v>
          </cell>
          <cell r="H5507">
            <v>38985</v>
          </cell>
          <cell r="I5507">
            <v>22221450</v>
          </cell>
        </row>
        <row r="5508">
          <cell r="D5508" t="str">
            <v>IG Manizales RM-49</v>
          </cell>
          <cell r="E5508" t="str">
            <v>Válvula registro tipo Cortina / Paso directo (PD) pesado 1/2", presión de trabajo 200 psi - cuerpo total en bronce, tipo 206 de RED WHITE o equivalente de igual calidad o superior. Incluye universal y adaptadores laterales PVCP</v>
          </cell>
          <cell r="F5508" t="str">
            <v>un</v>
          </cell>
          <cell r="G5508">
            <v>4</v>
          </cell>
          <cell r="H5508">
            <v>38985</v>
          </cell>
          <cell r="I5508">
            <v>155940</v>
          </cell>
        </row>
        <row r="5509">
          <cell r="D5509" t="str">
            <v>IG Manizales RM-219</v>
          </cell>
          <cell r="E5509" t="str">
            <v>Válvula registro tipo Cortina / Paso directo (PD) pesado 1/2", presión de trabajo 200 psi - cuerpo total en bronce, tipo 206 de RED WHITE o equivalente de igual calidad o superior. Incluye universal y adaptadores laterales PVCP</v>
          </cell>
          <cell r="F5509" t="str">
            <v>un</v>
          </cell>
          <cell r="G5509">
            <v>3</v>
          </cell>
          <cell r="H5509">
            <v>38985</v>
          </cell>
          <cell r="I5509">
            <v>116955</v>
          </cell>
        </row>
        <row r="5510">
          <cell r="D5510" t="str">
            <v>IG Medellin Pedregal-68</v>
          </cell>
          <cell r="E5510" t="str">
            <v>Válvula registro tipo Cortina / Paso directo (PD) pesado 1/2", presión de trabajo 200 psi - cuerpo total en bronce, tipo 206 de RED WHITE o equivalente de igual calidad o superior. Incluye universal y adaptadores laterales PVCP</v>
          </cell>
          <cell r="F5510" t="str">
            <v>un</v>
          </cell>
          <cell r="G5510">
            <v>6</v>
          </cell>
          <cell r="H5510">
            <v>38985</v>
          </cell>
          <cell r="I5510">
            <v>233910</v>
          </cell>
        </row>
        <row r="5511">
          <cell r="D5511" t="str">
            <v>IG Itagui-69</v>
          </cell>
          <cell r="E5511" t="str">
            <v>Válvula registro tipo Cortina / Paso directo (PD) pesado 1/2", presión de trabajo 200 psi - cuerpo total en bronce, tipo 206 de RED WHITE o equivalente de igual calidad o superior. Incluye universal y adaptadores laterales PVCP</v>
          </cell>
          <cell r="F5511" t="str">
            <v>un</v>
          </cell>
          <cell r="G5511">
            <v>22</v>
          </cell>
          <cell r="H5511">
            <v>38985</v>
          </cell>
          <cell r="I5511">
            <v>857670</v>
          </cell>
        </row>
        <row r="5512">
          <cell r="D5512" t="str">
            <v>IG Medellin Bellavista-68</v>
          </cell>
          <cell r="E5512" t="str">
            <v>Válvula registro tipo Cortina / Paso directo (PD) pesado 1/2", presión de trabajo 200 psi - cuerpo total en bronce, tipo 206 de RED WHITE o equivalente de igual calidad o superior. Incluye universal y adaptadores laterales PVCP</v>
          </cell>
          <cell r="F5512" t="str">
            <v>un</v>
          </cell>
          <cell r="G5512">
            <v>2</v>
          </cell>
          <cell r="H5512">
            <v>38985</v>
          </cell>
          <cell r="I5512">
            <v>77970</v>
          </cell>
        </row>
        <row r="5513">
          <cell r="D5513" t="str">
            <v>IG Bogota La Modelo-55</v>
          </cell>
          <cell r="E5513" t="str">
            <v>Válvula registro tipo Cortina / Paso directo (PD) pesado 1/2", presión de trabajo 200 psi - cuerpo total en bronce, tipo 206 de RED WHITE o equivalente de igual calidad o superior. Incluye universal y adaptadores laterales PVCP</v>
          </cell>
          <cell r="F5513" t="str">
            <v>un</v>
          </cell>
          <cell r="G5513">
            <v>3</v>
          </cell>
          <cell r="H5513">
            <v>38985</v>
          </cell>
          <cell r="I5513">
            <v>116955</v>
          </cell>
        </row>
        <row r="5514">
          <cell r="D5514" t="str">
            <v>IG Bogota La Modelo-110</v>
          </cell>
          <cell r="E5514" t="str">
            <v>Válvula registro tipo Cortina / Paso directo (PD) pesado 1/2", presión de trabajo 200 psi - cuerpo total en bronce, tipo 206 de RED WHITE o equivalente de igual calidad o superior. Incluye universal y adaptadores laterales PVCP</v>
          </cell>
          <cell r="F5514" t="str">
            <v>un</v>
          </cell>
          <cell r="G5514">
            <v>4</v>
          </cell>
          <cell r="H5514">
            <v>38985</v>
          </cell>
          <cell r="I5514">
            <v>155940</v>
          </cell>
        </row>
        <row r="5515">
          <cell r="D5515" t="str">
            <v>IG Bogota La Modelo-167</v>
          </cell>
          <cell r="E5515" t="str">
            <v>Válvula registro tipo Cortina / Paso directo (PD) pesado 1/2", presión de trabajo 200 psi - cuerpo total en bronce, tipo 206 de RED WHITE o equivalente de igual calidad o superior. Incluye universal y adaptadores laterales PVCP</v>
          </cell>
          <cell r="F5515" t="str">
            <v>un</v>
          </cell>
          <cell r="G5515">
            <v>3</v>
          </cell>
          <cell r="H5515">
            <v>38985</v>
          </cell>
          <cell r="I5515">
            <v>116955</v>
          </cell>
        </row>
        <row r="5516">
          <cell r="D5516" t="str">
            <v>IG Magangue-63</v>
          </cell>
          <cell r="E5516" t="str">
            <v>Válvula registro tipo Cortina / Paso directo (PD) pesado 1/2", presión de trabajo 200 psi - cuerpo total en bronce, tipo 206 de RED WHITE o equivalente de igual calidad o superior. Incluye universal y adaptadores laterales PVCP</v>
          </cell>
          <cell r="F5516" t="str">
            <v>un</v>
          </cell>
          <cell r="G5516">
            <v>10</v>
          </cell>
          <cell r="H5516">
            <v>38985</v>
          </cell>
          <cell r="I5516">
            <v>389850</v>
          </cell>
        </row>
        <row r="5517">
          <cell r="D5517" t="str">
            <v>IG Cartagena-59</v>
          </cell>
          <cell r="E5517" t="str">
            <v>Válvula registro tipo Cortina / Paso directo (PD) pesado 1/2", presión de trabajo 200 psi - cuerpo total en bronce, tipo 206 de RED WHITE o equivalente de igual calidad o superior. Incluye universal y adaptadores laterales PVCP</v>
          </cell>
          <cell r="F5517" t="str">
            <v>un</v>
          </cell>
          <cell r="G5517">
            <v>15</v>
          </cell>
          <cell r="H5517">
            <v>38985</v>
          </cell>
          <cell r="I5517">
            <v>584775</v>
          </cell>
        </row>
        <row r="5518">
          <cell r="D5518" t="str">
            <v>IG Combita-46</v>
          </cell>
          <cell r="E5518" t="str">
            <v>Válvula registro tipo Cortina / Paso directo (PD) pesado 1/2", presión de trabajo 200 psi - cuerpo total en bronce, tipo 206 de RED WHITE o equivalente de igual calidad o superior. Incluye universal y adaptadores laterales PVCP</v>
          </cell>
          <cell r="F5518" t="str">
            <v>un</v>
          </cell>
          <cell r="G5518">
            <v>17</v>
          </cell>
          <cell r="H5518">
            <v>38985</v>
          </cell>
          <cell r="I5518">
            <v>662745</v>
          </cell>
        </row>
        <row r="5519">
          <cell r="D5519" t="str">
            <v>IG Monteria-65</v>
          </cell>
          <cell r="E5519" t="str">
            <v>Válvula registro tipo Cortina / Paso directo (PD) pesado 1/2", presión de trabajo 200 psi - cuerpo total en bronce, tipo 206 de RED WHITE o equivalente de igual calidad o superior. Incluye universal y adaptadores laterales PVCP</v>
          </cell>
          <cell r="F5519" t="str">
            <v>un</v>
          </cell>
          <cell r="G5519">
            <v>6</v>
          </cell>
          <cell r="H5519">
            <v>38985</v>
          </cell>
          <cell r="I5519">
            <v>233910</v>
          </cell>
        </row>
        <row r="5520">
          <cell r="D5520" t="str">
            <v>IG Tumaco-104</v>
          </cell>
          <cell r="E5520" t="str">
            <v>Válvula registro tipo Cortina / Paso directo (PD) pesado 1/2", presión de trabajo 200 psi - cuerpo total en bronce, tipo 206 de RED WHITE o equivalente de igual calidad o superior. Incluye universal y adaptadores laterales PVCP</v>
          </cell>
          <cell r="F5520" t="str">
            <v>un</v>
          </cell>
          <cell r="G5520">
            <v>37</v>
          </cell>
          <cell r="H5520">
            <v>38985</v>
          </cell>
          <cell r="I5520">
            <v>1442445</v>
          </cell>
        </row>
        <row r="5521">
          <cell r="D5521" t="str">
            <v>IG Corozal-72</v>
          </cell>
          <cell r="E5521" t="str">
            <v>Válvula registro tipo Cortina / Paso directo (PD) pesado 1/2", presión de trabajo 200 psi - cuerpo total en bronce, tipo 206 de RED WHITE o equivalente de igual calidad o superior. Incluye universal y adaptadores laterales PVCP</v>
          </cell>
          <cell r="F5521" t="str">
            <v>un</v>
          </cell>
          <cell r="G5521">
            <v>6</v>
          </cell>
          <cell r="H5521">
            <v>38985</v>
          </cell>
          <cell r="I5521">
            <v>233910</v>
          </cell>
        </row>
        <row r="5522">
          <cell r="D5522" t="str">
            <v>IG Aguachica-84</v>
          </cell>
          <cell r="E5522" t="str">
            <v>Válvula registro tipo Cortina / Paso directo (PD) pesado 1/2", presión de trabajo 200 psi - cuerpo total en bronce, tipo 206 de RED WHITE o equivalente de igual calidad o superior. Incluye universal y adaptadores laterales PVCP</v>
          </cell>
          <cell r="F5522" t="str">
            <v>un</v>
          </cell>
          <cell r="G5522">
            <v>15</v>
          </cell>
          <cell r="H5522">
            <v>38985</v>
          </cell>
          <cell r="I5522">
            <v>584775</v>
          </cell>
        </row>
        <row r="5523">
          <cell r="D5523" t="str">
            <v>IG Chaparral-74</v>
          </cell>
          <cell r="E5523" t="str">
            <v>Válvula registro tipo Cortina / Paso directo (PD) pesado 1/2", presión de trabajo 200 psi - cuerpo total en bronce, tipo 206 de RED WHITE o equivalente de igual calidad o superior. Incluye universal y adaptadores laterales PVCP</v>
          </cell>
          <cell r="F5523" t="str">
            <v>un</v>
          </cell>
          <cell r="G5523">
            <v>20</v>
          </cell>
          <cell r="H5523">
            <v>38985</v>
          </cell>
          <cell r="I5523">
            <v>779700</v>
          </cell>
        </row>
        <row r="5524">
          <cell r="D5524" t="str">
            <v xml:space="preserve"> AS Medellin Bellavista-98</v>
          </cell>
          <cell r="E5524" t="str">
            <v>Válvula registro tipo Cortina / Paso directo (PD) pesado 1/2", presión de trabajo 200 psi - cuerpo total en bronce, tipo 206 de RED WHITE o equivalente de igual calidad o superior. Incluye universal y adaptadores laterales PVCP</v>
          </cell>
          <cell r="F5524" t="str">
            <v>un</v>
          </cell>
          <cell r="G5524">
            <v>5</v>
          </cell>
          <cell r="H5524">
            <v>38985</v>
          </cell>
          <cell r="I5524">
            <v>194925</v>
          </cell>
        </row>
        <row r="5525">
          <cell r="D5525" t="str">
            <v xml:space="preserve"> AS Medellin Bellavista-105</v>
          </cell>
          <cell r="E5525" t="str">
            <v>Válvula registro tipo Cortina / Paso directo (PD) pesado 1/2", presión de trabajo 200 psi - cuerpo total en bronce, tipo 206 de RED WHITE o equivalente de igual calidad o superior. Incluye universal y adaptadores laterales PVCP</v>
          </cell>
          <cell r="F5525" t="str">
            <v>un</v>
          </cell>
          <cell r="G5525">
            <v>5</v>
          </cell>
          <cell r="H5525">
            <v>38985</v>
          </cell>
          <cell r="I5525">
            <v>194925</v>
          </cell>
        </row>
        <row r="5526">
          <cell r="D5526" t="str">
            <v>AS Itagui-98</v>
          </cell>
          <cell r="E5526" t="str">
            <v>Válvula registro tipo Cortina / Paso directo (PD) pesado 1/2", presión de trabajo 200 psi - cuerpo total en bronce, tipo 206 de RED WHITE o equivalente de igual calidad o superior. Incluye universal y adaptadores laterales PVCP</v>
          </cell>
          <cell r="F5526" t="str">
            <v>un</v>
          </cell>
          <cell r="G5526">
            <v>23</v>
          </cell>
          <cell r="H5526">
            <v>38985</v>
          </cell>
          <cell r="I5526">
            <v>896655</v>
          </cell>
        </row>
        <row r="5527">
          <cell r="D5527" t="str">
            <v>AS Puerto Triunfo-76</v>
          </cell>
          <cell r="E5527" t="str">
            <v>Válvula registro tipo Cortina / Paso directo (PD) pesado 1/2", presión de trabajo 200 psi - cuerpo total en bronce, tipo 206 de RED WHITE o equivalente de igual calidad o superior. Incluye universal y adaptadores laterales PVCP</v>
          </cell>
          <cell r="F5527" t="str">
            <v>un</v>
          </cell>
          <cell r="G5527">
            <v>6</v>
          </cell>
          <cell r="H5527">
            <v>38985</v>
          </cell>
          <cell r="I5527">
            <v>233910</v>
          </cell>
        </row>
        <row r="5528">
          <cell r="D5528" t="str">
            <v>AS Medellin Pedregal-64</v>
          </cell>
          <cell r="E5528" t="str">
            <v>Válvula registro tipo Cortina / Paso directo (PD) pesado 1/2", presión de trabajo 200 psi - cuerpo total en bronce, tipo 206 de RED WHITE o equivalente de igual calidad o superior. Incluye universal y adaptadores laterales PVCP</v>
          </cell>
          <cell r="F5528" t="str">
            <v>un</v>
          </cell>
          <cell r="G5528">
            <v>2</v>
          </cell>
          <cell r="H5528">
            <v>38985</v>
          </cell>
          <cell r="I5528">
            <v>77970</v>
          </cell>
        </row>
        <row r="5529">
          <cell r="D5529" t="str">
            <v>AS Cartagena-122</v>
          </cell>
          <cell r="E5529" t="str">
            <v>Válvula registro tipo Cortina / Paso directo (PD) pesado 1/2", presión de trabajo 200 psi - cuerpo total en bronce, tipo 206 de RED WHITE o equivalente de igual calidad o superior. Incluye universal y adaptadores laterales PVCP</v>
          </cell>
          <cell r="F5529" t="str">
            <v>un</v>
          </cell>
          <cell r="G5529">
            <v>2</v>
          </cell>
          <cell r="H5529">
            <v>38985</v>
          </cell>
          <cell r="I5529">
            <v>77970</v>
          </cell>
        </row>
        <row r="5530">
          <cell r="D5530" t="str">
            <v>IG Valledupar-85</v>
          </cell>
          <cell r="E5530" t="str">
            <v>Válvula registro tipo Cortina / Paso directo (PD) pesado 2", presión de trabajo 200 psi - cuerpo total en bronce, tipo 206 de RED WHITE o equivalente de igual calidad o superior. Incluye suministro, instalación, universal y adaptadores laterales PVCP.</v>
          </cell>
          <cell r="F5530" t="str">
            <v>un</v>
          </cell>
          <cell r="G5530">
            <v>45</v>
          </cell>
          <cell r="H5530">
            <v>221846</v>
          </cell>
          <cell r="I5530">
            <v>9983070</v>
          </cell>
        </row>
        <row r="5531">
          <cell r="D5531" t="str">
            <v>IG Medellin Pedregal-71</v>
          </cell>
          <cell r="E5531" t="str">
            <v>Válvula registro tipo Cortina / Paso directo (PD) pesado 2", presión de trabajo 200 psi - cuerpo total en bronce, tipo 206 de RED WHITE o equivalente de igual calidad o superior. Incluye universal y adaptadores laterales PVCP</v>
          </cell>
          <cell r="F5531" t="str">
            <v>un</v>
          </cell>
          <cell r="G5531">
            <v>2</v>
          </cell>
          <cell r="H5531">
            <v>221846</v>
          </cell>
          <cell r="I5531">
            <v>443692</v>
          </cell>
        </row>
        <row r="5532">
          <cell r="D5532" t="str">
            <v>IG Itagui-72</v>
          </cell>
          <cell r="E5532" t="str">
            <v>Válvula registro tipo Cortina / Paso directo (PD) pesado 2", presión de trabajo 200 psi - cuerpo total en bronce, tipo 206 de RED WHITE o equivalente de igual calidad o superior. Incluye universal y adaptadores laterales PVCP</v>
          </cell>
          <cell r="F5532" t="str">
            <v>un</v>
          </cell>
          <cell r="G5532">
            <v>3</v>
          </cell>
          <cell r="H5532">
            <v>221846</v>
          </cell>
          <cell r="I5532">
            <v>665538</v>
          </cell>
        </row>
        <row r="5533">
          <cell r="D5533" t="str">
            <v>IG Medellin Bellavista-71</v>
          </cell>
          <cell r="E5533" t="str">
            <v>Válvula registro tipo Cortina / Paso directo (PD) pesado 2", presión de trabajo 200 psi - cuerpo total en bronce, tipo 206 de RED WHITE o equivalente de igual calidad o superior. Incluye universal y adaptadores laterales PVCP</v>
          </cell>
          <cell r="F5533" t="str">
            <v>un</v>
          </cell>
          <cell r="G5533">
            <v>2</v>
          </cell>
          <cell r="H5533">
            <v>221846</v>
          </cell>
          <cell r="I5533">
            <v>443692</v>
          </cell>
        </row>
        <row r="5534">
          <cell r="D5534" t="str">
            <v>IG Combita-49</v>
          </cell>
          <cell r="E5534" t="str">
            <v>Válvula registro tipo Cortina / Paso directo (PD) pesado 2", presión de trabajo 200 psi - cuerpo total en bronce, tipo 206 de RED WHITE o equivalente de igual calidad o superior. Incluye universal y adaptadores laterales PVCP</v>
          </cell>
          <cell r="F5534" t="str">
            <v>un</v>
          </cell>
          <cell r="G5534">
            <v>4</v>
          </cell>
          <cell r="H5534">
            <v>221846</v>
          </cell>
          <cell r="I5534">
            <v>887384</v>
          </cell>
        </row>
        <row r="5535">
          <cell r="D5535" t="str">
            <v>IG Chaparral-75</v>
          </cell>
          <cell r="E5535" t="str">
            <v>Válvula registro tipo Cortina / Paso directo (PD) pesado 2", presión de trabajo 200 psi - cuerpo total en bronce, tipo 206 de RED WHITE o equivalente de igual calidad o superior. Incluye universal y adaptadores laterales PVCP</v>
          </cell>
          <cell r="F5535" t="str">
            <v>un</v>
          </cell>
          <cell r="G5535">
            <v>5</v>
          </cell>
          <cell r="H5535">
            <v>221846</v>
          </cell>
          <cell r="I5535">
            <v>1109230</v>
          </cell>
        </row>
        <row r="5536">
          <cell r="D5536" t="str">
            <v>AS Barranquilla-86</v>
          </cell>
          <cell r="E5536" t="str">
            <v>Válvula registro tipo Cortina / Paso directo (PD) pesado 2", presión de trabajo 200 psi - cuerpo total en bronce, tipo 206 de RED WHITE o equivalente de igual calidad o superior. Incluye universal y adaptadores laterales PVCP</v>
          </cell>
          <cell r="F5536" t="str">
            <v>un</v>
          </cell>
          <cell r="G5536">
            <v>1</v>
          </cell>
          <cell r="H5536">
            <v>221846</v>
          </cell>
          <cell r="I5536">
            <v>221846</v>
          </cell>
        </row>
        <row r="5537">
          <cell r="D5537" t="str">
            <v>IG Yopal-47</v>
          </cell>
          <cell r="E5537" t="str">
            <v>Válvula registro tipo Cortina / Paso directo (PD) pesado 3", presión de trabajo 200 psi - cuerpo total en bronce, tipo 206 de RED WHITE o equivalente de igual calidad o superior. Incluye adaptadores laterales PVCP</v>
          </cell>
          <cell r="F5537" t="str">
            <v>un</v>
          </cell>
          <cell r="G5537">
            <v>5</v>
          </cell>
          <cell r="H5537">
            <v>486060</v>
          </cell>
          <cell r="I5537">
            <v>2430300</v>
          </cell>
        </row>
        <row r="5538">
          <cell r="D5538" t="str">
            <v>IG Chaparral-76</v>
          </cell>
          <cell r="E5538" t="str">
            <v>Válvula registro tipo Cortina / Paso directo (PD) pesado 3", presión de trabajo 200 psi - cuerpo total en bronce, tipo 206 de RED WHITE o equivalente de igual calidad o superior. Incluye adaptadores laterales PVCP</v>
          </cell>
          <cell r="F5538" t="str">
            <v>un</v>
          </cell>
          <cell r="G5538">
            <v>2</v>
          </cell>
          <cell r="H5538">
            <v>486060</v>
          </cell>
          <cell r="I5538">
            <v>972120</v>
          </cell>
        </row>
        <row r="5539">
          <cell r="D5539" t="str">
            <v>AS Bucaramanga-120</v>
          </cell>
          <cell r="E5539" t="str">
            <v>Válvula registro tipo Cortina / Paso directo (PD) pesado 3", presión de trabajo 200 psi - cuerpo total en bronce, tipo 206 de RED WHITE o equivalente de igual calidad o superior. Incluye adaptadores laterales PVCP</v>
          </cell>
          <cell r="F5539" t="str">
            <v>un</v>
          </cell>
          <cell r="G5539">
            <v>6</v>
          </cell>
          <cell r="H5539">
            <v>486060</v>
          </cell>
          <cell r="I5539">
            <v>2916360</v>
          </cell>
        </row>
        <row r="5540">
          <cell r="D5540" t="str">
            <v>IG Valledupar-86</v>
          </cell>
          <cell r="E5540" t="str">
            <v>Válvula registro tipo Cortina / Paso directo (PD) pesado 3", presión de trabajo 200 psi - cuerpo total en bronce, tipo 206 de RED WHITE o equivalente de igual calidad o superior. Incluye suministro, instalación, universal y adaptadores laterales PVCP.</v>
          </cell>
          <cell r="F5540" t="str">
            <v>un</v>
          </cell>
          <cell r="G5540">
            <v>4</v>
          </cell>
          <cell r="H5540">
            <v>486060</v>
          </cell>
          <cell r="I5540">
            <v>1944240</v>
          </cell>
        </row>
        <row r="5541">
          <cell r="D5541" t="str">
            <v>IG Valledupar-83</v>
          </cell>
          <cell r="E5541" t="str">
            <v>Válvula registro tipo Cortina / Paso directo (PD) pesado 3/4", presión de trabajo 200 psi - cuerpo total en bronce, tipo 206 de RED WHITE o equivalente de igual calidad o superior. Incluye suministro, instalación, universal y adaptadores laterales PVCP.</v>
          </cell>
          <cell r="F5541" t="str">
            <v>un</v>
          </cell>
          <cell r="G5541">
            <v>65</v>
          </cell>
          <cell r="H5541">
            <v>48232</v>
          </cell>
          <cell r="I5541">
            <v>3135080</v>
          </cell>
        </row>
        <row r="5542">
          <cell r="D5542" t="str">
            <v>IG Manizales RM-50</v>
          </cell>
          <cell r="E5542" t="str">
            <v>Válvula registro tipo Cortina / Paso directo (PD) pesado 3/4", presión de trabajo 200 psi - cuerpo total en bronce, tipo 206 de RED WHITE o equivalente de igual calidad o superior. Incluye universal y adaptadores laterales PVCP</v>
          </cell>
          <cell r="F5542" t="str">
            <v>un</v>
          </cell>
          <cell r="G5542">
            <v>4</v>
          </cell>
          <cell r="H5542">
            <v>48232</v>
          </cell>
          <cell r="I5542">
            <v>192928</v>
          </cell>
        </row>
        <row r="5543">
          <cell r="D5543" t="str">
            <v>IG Manizales RM-220</v>
          </cell>
          <cell r="E5543" t="str">
            <v>Válvula registro tipo Cortina / Paso directo (PD) pesado 3/4", presión de trabajo 200 psi - cuerpo total en bronce, tipo 206 de RED WHITE o equivalente de igual calidad o superior. Incluye universal y adaptadores laterales PVCP</v>
          </cell>
          <cell r="F5543" t="str">
            <v>un</v>
          </cell>
          <cell r="G5543">
            <v>2</v>
          </cell>
          <cell r="H5543">
            <v>48232</v>
          </cell>
          <cell r="I5543">
            <v>96464</v>
          </cell>
        </row>
        <row r="5544">
          <cell r="D5544" t="str">
            <v>IG Medellin Pedregal-69</v>
          </cell>
          <cell r="E5544" t="str">
            <v>Válvula registro tipo Cortina / Paso directo (PD) pesado 3/4", presión de trabajo 200 psi - cuerpo total en bronce, tipo 206 de RED WHITE o equivalente de igual calidad o superior. Incluye universal y adaptadores laterales PVCP</v>
          </cell>
          <cell r="F5544" t="str">
            <v>un</v>
          </cell>
          <cell r="G5544">
            <v>4</v>
          </cell>
          <cell r="H5544">
            <v>48232</v>
          </cell>
          <cell r="I5544">
            <v>192928</v>
          </cell>
        </row>
        <row r="5545">
          <cell r="D5545" t="str">
            <v>IG Itagui-70</v>
          </cell>
          <cell r="E5545" t="str">
            <v>Válvula registro tipo Cortina / Paso directo (PD) pesado 3/4", presión de trabajo 200 psi - cuerpo total en bronce, tipo 206 de RED WHITE o equivalente de igual calidad o superior. Incluye universal y adaptadores laterales PVCP</v>
          </cell>
          <cell r="F5545" t="str">
            <v>un</v>
          </cell>
          <cell r="G5545">
            <v>7</v>
          </cell>
          <cell r="H5545">
            <v>48232</v>
          </cell>
          <cell r="I5545">
            <v>337624</v>
          </cell>
        </row>
        <row r="5546">
          <cell r="D5546" t="str">
            <v>IG Medellin Bellavista-69</v>
          </cell>
          <cell r="E5546" t="str">
            <v>Válvula registro tipo Cortina / Paso directo (PD) pesado 3/4", presión de trabajo 200 psi - cuerpo total en bronce, tipo 206 de RED WHITE o equivalente de igual calidad o superior. Incluye universal y adaptadores laterales PVCP</v>
          </cell>
          <cell r="F5546" t="str">
            <v>un</v>
          </cell>
          <cell r="G5546">
            <v>18</v>
          </cell>
          <cell r="H5546">
            <v>48232</v>
          </cell>
          <cell r="I5546">
            <v>868176</v>
          </cell>
        </row>
        <row r="5547">
          <cell r="D5547" t="str">
            <v>IG Combita-47</v>
          </cell>
          <cell r="E5547" t="str">
            <v>Válvula registro tipo Cortina / Paso directo (PD) pesado 3/4", presión de trabajo 200 psi - cuerpo total en bronce, tipo 206 de RED WHITE o equivalente de igual calidad o superior. Incluye universal y adaptadores laterales PVCP</v>
          </cell>
          <cell r="F5547" t="str">
            <v>un</v>
          </cell>
          <cell r="G5547">
            <v>8</v>
          </cell>
          <cell r="H5547">
            <v>48232</v>
          </cell>
          <cell r="I5547">
            <v>385856</v>
          </cell>
        </row>
        <row r="5548">
          <cell r="D5548" t="str">
            <v>AS Puerto Triunfo-83</v>
          </cell>
          <cell r="E5548" t="str">
            <v>Válvula registro tipo Cortina / Paso directo (PD) pesado 3/4", presión de trabajo 200 psi - cuerpo total en bronce, tipo 206 de RED WHITE o equivalente de igual calidad o superior. Incluye universal y adaptadores laterales PVCP</v>
          </cell>
          <cell r="F5548" t="str">
            <v>un</v>
          </cell>
          <cell r="G5548">
            <v>1</v>
          </cell>
          <cell r="H5548">
            <v>48232</v>
          </cell>
          <cell r="I5548">
            <v>48232</v>
          </cell>
        </row>
        <row r="5549">
          <cell r="D5549" t="str">
            <v>IG Yopal-48</v>
          </cell>
          <cell r="E5549" t="str">
            <v>Válvula registro tipo Cortina / Paso directo (PD) pesado 4", presión de trabajo 200 psi - cuerpo total en bronce, tipo 206 de RED WHITE o equivalente de igual calidad o superior. Incluye universal y adaptadores laterales PVCP</v>
          </cell>
          <cell r="F5549" t="str">
            <v>un</v>
          </cell>
          <cell r="G5549">
            <v>6</v>
          </cell>
          <cell r="H5549">
            <v>1047617</v>
          </cell>
          <cell r="I5549">
            <v>6285702</v>
          </cell>
        </row>
        <row r="5550">
          <cell r="D5550" t="str">
            <v>AS Acacias-148</v>
          </cell>
          <cell r="E5550" t="str">
            <v>Ventana Compuesta con perfiles de aluminio anodizado color natural (combina: fija + proyectante o batiente o pivotante o corrediza + rejilla &lt;=15% o microperforado &lt;=15%). Incluye vidrio templado incoloro 6 mm instalado con silicona estructural tipo Sikasil SG-20 de SIKA o equivalente de igual calidad o superior, alfajía respectiva en aluminio (si aplica), anclajes respectivos, perfiles según diseño</v>
          </cell>
          <cell r="F5550" t="str">
            <v>m2</v>
          </cell>
          <cell r="G5550">
            <v>95</v>
          </cell>
          <cell r="H5550">
            <v>377941</v>
          </cell>
          <cell r="I5550">
            <v>35904395</v>
          </cell>
        </row>
        <row r="5551">
          <cell r="D5551" t="str">
            <v>AS Tumaco-338</v>
          </cell>
          <cell r="E5551" t="str">
            <v>Ventana Compuesta con perfiles de aluminio anodizado color natural (combina: fija + proyectante o batiente o pivotante o corrediza + rejilla &lt;=15% o microperforado &lt;=15%). Incluye vidrio templado incoloro 6 mm instalado con silicona estructural tipo Sikasil SG-20 de SIKA o equivalente de igual calidad o superior, alfajía respectiva en aluminio (si aplica), anclajes respectivos, perfiles según diseño</v>
          </cell>
          <cell r="F5551" t="str">
            <v>m2</v>
          </cell>
          <cell r="G5551">
            <v>64</v>
          </cell>
          <cell r="H5551">
            <v>377941</v>
          </cell>
          <cell r="I5551">
            <v>24188224</v>
          </cell>
        </row>
        <row r="5552">
          <cell r="D5552" t="str">
            <v>AS Apartado-325</v>
          </cell>
          <cell r="E5552" t="str">
            <v>Ventana Compuesta con perfiles de aluminio anodizado color natural (combina: fija + proyectante o batiente o pivotante o corrediza + rejilla &lt;=15% o microperforado &lt;=15%). Incluye vidrio templado incoloro 6 mm instalado con silicona estructural tipo Sikasil SG-20 de SIKA o equivalente de igual calidad o superior, alfajía respectiva en aluminio (si aplica), anclajes respectivos, perfiles según diseño</v>
          </cell>
          <cell r="F5552" t="str">
            <v>m2</v>
          </cell>
          <cell r="G5552">
            <v>95</v>
          </cell>
          <cell r="H5552">
            <v>377941</v>
          </cell>
          <cell r="I5552">
            <v>35904395</v>
          </cell>
        </row>
        <row r="5553">
          <cell r="D5553" t="str">
            <v>AS Acacias-146</v>
          </cell>
          <cell r="E5553" t="str">
            <v>Ventana Compuesta con perfiles de aluminio anodizado color natural (combina: fija + proyectante o batiente o pivotante o corrediza + rejilla &gt;30%&lt;=50% o microperforado &gt;30%&lt;=50%). Incluye vidrio laminado incoloro 3+3 mm instalado con silicona estructural tipo Sikasil SG-20 de SIKA o equivalente de igual calidad o superior, alfajía respectiva en aluminio (si aplica), anclajes respectivos, perfiles según diseño</v>
          </cell>
          <cell r="F5553" t="str">
            <v>m2</v>
          </cell>
          <cell r="G5553">
            <v>33</v>
          </cell>
          <cell r="H5553">
            <v>351484</v>
          </cell>
          <cell r="I5553">
            <v>11598972</v>
          </cell>
        </row>
        <row r="5554">
          <cell r="D5554" t="str">
            <v>AS Tumaco-336</v>
          </cell>
          <cell r="E5554" t="str">
            <v>Ventana Compuesta con perfiles de aluminio anodizado color natural (combina: fija + proyectante o batiente o pivotante o corrediza + rejilla &gt;30%&lt;=50% o microperforado &gt;30%&lt;=50%). Incluye vidrio laminado incoloro 3+3 mm instalado con silicona estructural tipo Sikasil SG-20 de SIKA o equivalente de igual calidad o superior, alfajía respectiva en aluminio (si aplica), anclajes respectivos, perfiles según diseño</v>
          </cell>
          <cell r="F5554" t="str">
            <v>m2</v>
          </cell>
          <cell r="G5554">
            <v>11</v>
          </cell>
          <cell r="H5554">
            <v>351484</v>
          </cell>
          <cell r="I5554">
            <v>3866324</v>
          </cell>
        </row>
        <row r="5555">
          <cell r="D5555" t="str">
            <v>AS Apartado-323</v>
          </cell>
          <cell r="E5555" t="str">
            <v>Ventana Compuesta con perfiles de aluminio anodizado color natural (combina: fija + proyectante o batiente o pivotante o corrediza + rejilla &gt;30%&lt;=50% o microperforado &gt;30%&lt;=50%). Incluye vidrio laminado incoloro 3+3 mm instalado con silicona estructural tipo Sikasil SG-20 de SIKA o equivalente de igual calidad o superior, alfajía respectiva en aluminio (si aplica), anclajes respectivos, perfiles según diseño</v>
          </cell>
          <cell r="F5555" t="str">
            <v>m2</v>
          </cell>
          <cell r="G5555">
            <v>33</v>
          </cell>
          <cell r="H5555">
            <v>351484</v>
          </cell>
          <cell r="I5555">
            <v>11598972</v>
          </cell>
        </row>
        <row r="5556">
          <cell r="D5556" t="str">
            <v>IG Manizales RM-69</v>
          </cell>
          <cell r="E5556"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56" t="str">
            <v>m2</v>
          </cell>
          <cell r="G5556">
            <v>40</v>
          </cell>
          <cell r="H5556">
            <v>361287</v>
          </cell>
          <cell r="I5556">
            <v>14451480</v>
          </cell>
        </row>
        <row r="5557">
          <cell r="D5557" t="str">
            <v>IG Medellin Pedregal-98</v>
          </cell>
          <cell r="E5557"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57" t="str">
            <v>m2</v>
          </cell>
          <cell r="G5557">
            <v>15</v>
          </cell>
          <cell r="H5557">
            <v>361287</v>
          </cell>
          <cell r="I5557">
            <v>5419305</v>
          </cell>
        </row>
        <row r="5558">
          <cell r="D5558" t="str">
            <v>IG Apartado-67</v>
          </cell>
          <cell r="E5558"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58" t="str">
            <v>m2</v>
          </cell>
          <cell r="G5558">
            <v>25</v>
          </cell>
          <cell r="H5558">
            <v>361287</v>
          </cell>
          <cell r="I5558">
            <v>9032175</v>
          </cell>
        </row>
        <row r="5559">
          <cell r="D5559" t="str">
            <v>IG Magangue-76</v>
          </cell>
          <cell r="E5559"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59" t="str">
            <v>m2</v>
          </cell>
          <cell r="G5559">
            <v>6</v>
          </cell>
          <cell r="H5559">
            <v>361287</v>
          </cell>
          <cell r="I5559">
            <v>2167722</v>
          </cell>
        </row>
        <row r="5560">
          <cell r="D5560" t="str">
            <v>IG Monteria-78</v>
          </cell>
          <cell r="E5560"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0" t="str">
            <v>m2</v>
          </cell>
          <cell r="G5560">
            <v>15</v>
          </cell>
          <cell r="H5560">
            <v>361287</v>
          </cell>
          <cell r="I5560">
            <v>5419305</v>
          </cell>
        </row>
        <row r="5561">
          <cell r="D5561" t="str">
            <v xml:space="preserve"> AS Medellin Bellavista-111</v>
          </cell>
          <cell r="E5561"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1" t="str">
            <v>m2</v>
          </cell>
          <cell r="G5561">
            <v>30</v>
          </cell>
          <cell r="H5561">
            <v>361287</v>
          </cell>
          <cell r="I5561">
            <v>10838610</v>
          </cell>
        </row>
        <row r="5562">
          <cell r="D5562" t="str">
            <v>AS Itagui-110</v>
          </cell>
          <cell r="E5562"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2" t="str">
            <v>m2</v>
          </cell>
          <cell r="G5562">
            <v>15</v>
          </cell>
          <cell r="H5562">
            <v>361287</v>
          </cell>
          <cell r="I5562">
            <v>5419305</v>
          </cell>
        </row>
        <row r="5563">
          <cell r="D5563" t="str">
            <v>AS Puerto Triunfo-88</v>
          </cell>
          <cell r="E5563"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3" t="str">
            <v>m2</v>
          </cell>
          <cell r="G5563">
            <v>45</v>
          </cell>
          <cell r="H5563">
            <v>361287</v>
          </cell>
          <cell r="I5563">
            <v>16257915</v>
          </cell>
        </row>
        <row r="5564">
          <cell r="D5564" t="str">
            <v>AS Medellin Pedregal-70</v>
          </cell>
          <cell r="E5564"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4" t="str">
            <v>m2</v>
          </cell>
          <cell r="G5564">
            <v>15</v>
          </cell>
          <cell r="H5564">
            <v>361287</v>
          </cell>
          <cell r="I5564">
            <v>5419305</v>
          </cell>
        </row>
        <row r="5565">
          <cell r="D5565" t="str">
            <v>AS Bucaramanga-276</v>
          </cell>
          <cell r="E5565"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5" t="str">
            <v>m2</v>
          </cell>
          <cell r="G5565">
            <v>132</v>
          </cell>
          <cell r="H5565">
            <v>361287</v>
          </cell>
          <cell r="I5565">
            <v>47689884</v>
          </cell>
        </row>
        <row r="5566">
          <cell r="D5566" t="str">
            <v>AS Bogota Salud Mental-282</v>
          </cell>
          <cell r="E5566" t="str">
            <v>Ventana Compuesta con perfiles de aluminio anodizado color natural (combina: fija, proyectante, batiente, pivotante, corrediza, rejilla &lt;=15%, microperforado &lt;=15%). Incluye vidrio laminado incoloro 3+3 mm instalado con silicona estructural, alfajía respectiva en aluminio (si aplica), anclajes respectivos, perfiles según diseño</v>
          </cell>
          <cell r="F5566" t="str">
            <v>m2</v>
          </cell>
          <cell r="G5566">
            <v>11</v>
          </cell>
          <cell r="H5566">
            <v>361287</v>
          </cell>
          <cell r="I5566">
            <v>3974157</v>
          </cell>
        </row>
        <row r="5567">
          <cell r="D5567" t="str">
            <v>IG Cartagena-91</v>
          </cell>
          <cell r="E5567" t="str">
            <v>Ventana Compuesta en lámina CR cal. 18 (combina: fija, proyectante, batiente, pivotante, corrediza, rejilla &lt;=15%, microperforado &lt;=15%). Incluye pisavidrios, alfajía respectiva en acero (si aplica), perfiles según diseño. Incluye soldaduras, pernos de anclajes y complementarios, suministro, fabricación, montaje, anticorrosivo aplicado en dos (2) capas. NO incluye vidrio, ni pintura de acabado</v>
          </cell>
          <cell r="F5567" t="str">
            <v>m2</v>
          </cell>
          <cell r="G5567">
            <v>10</v>
          </cell>
          <cell r="H5567">
            <v>138053</v>
          </cell>
          <cell r="I5567">
            <v>1380530</v>
          </cell>
        </row>
        <row r="5568">
          <cell r="D5568" t="str">
            <v>IG Tumaco-116</v>
          </cell>
          <cell r="E5568" t="str">
            <v>Ventana Compuesta en lámina CR cal. 18 (combina: fija, proyectante, batiente, pivotante, corrediza, rejilla &lt;=15%, microperforado &lt;=15%). Incluye pisavidrios, alfajía respectiva en acero (si aplica), perfiles según diseño. Incluye soldaduras, pernos de anclajes y complementarios, suministro, fabricación, montaje, anticorrosivo aplicado en dos (2) capas. NO incluye vidrio, ni pintura de acabado</v>
          </cell>
          <cell r="F5568" t="str">
            <v>m2</v>
          </cell>
          <cell r="G5568">
            <v>5</v>
          </cell>
          <cell r="H5568">
            <v>138053</v>
          </cell>
          <cell r="I5568">
            <v>690265</v>
          </cell>
        </row>
        <row r="5569">
          <cell r="D5569" t="str">
            <v>IG Aguachica-93</v>
          </cell>
          <cell r="E5569" t="str">
            <v>Ventana Compuesta en lámina CR cal. 18 (combina: fija, proyectante, batiente, pivotante, corrediza, rejilla &lt;=15%, microperforado &lt;=15%). Incluye pisavidrios, alfajía respectiva en acero (si aplica), perfiles según diseño. Incluye soldaduras, pernos de anclajes y complementarios, suministro, fabricación, montaje, anticorrosivo aplicado en dos (2) capas. NO incluye vidrio, ni pintura de acabado</v>
          </cell>
          <cell r="F5569" t="str">
            <v>m2</v>
          </cell>
          <cell r="G5569">
            <v>25</v>
          </cell>
          <cell r="H5569">
            <v>138053</v>
          </cell>
          <cell r="I5569">
            <v>3451325</v>
          </cell>
        </row>
        <row r="5570">
          <cell r="D5570" t="str">
            <v>AS Acacias-505</v>
          </cell>
          <cell r="E5570" t="str">
            <v>Ventana Fija con perfiles de aluminio anodizado color natural. Incluye vidrio laminado incoloro 3+3 mm instalado con silicona estructural, alfajía respectiva en aluminio (si aplica), anclajes respectivos, perfiles según diseño</v>
          </cell>
          <cell r="F5570" t="str">
            <v>m2</v>
          </cell>
          <cell r="G5570">
            <v>25</v>
          </cell>
          <cell r="H5570">
            <v>322443</v>
          </cell>
          <cell r="I5570">
            <v>8061075</v>
          </cell>
        </row>
        <row r="5571">
          <cell r="D5571" t="str">
            <v>AS Acacias-644</v>
          </cell>
          <cell r="E5571" t="str">
            <v>Ventana Fija con perfiles de aluminio anodizado color natural. Incluye vidrio laminado incoloro 3+3 mm instalado con silicona estructural, alfajía respectiva en aluminio (si aplica), anclajes respectivos, perfiles según diseño</v>
          </cell>
          <cell r="F5571" t="str">
            <v>m2</v>
          </cell>
          <cell r="G5571">
            <v>10</v>
          </cell>
          <cell r="H5571">
            <v>322443</v>
          </cell>
          <cell r="I5571">
            <v>3224430</v>
          </cell>
        </row>
        <row r="5572">
          <cell r="D5572" t="str">
            <v>AS Bogota Area Sanidad-88</v>
          </cell>
          <cell r="E5572" t="str">
            <v>Ventana Fija con perfiles de aluminio anodizado color natural. Incluye vidrio laminado incoloro 3+3 mm instalado con silicona estructural, alfajía respectiva en aluminio (si aplica), anclajes respectivos, perfiles según diseño</v>
          </cell>
          <cell r="F5572" t="str">
            <v>m2</v>
          </cell>
          <cell r="G5572">
            <v>211</v>
          </cell>
          <cell r="H5572">
            <v>322443</v>
          </cell>
          <cell r="I5572">
            <v>68035473</v>
          </cell>
        </row>
        <row r="5573">
          <cell r="D5573" t="str">
            <v>AS Bogota Salud Mental-281</v>
          </cell>
          <cell r="E5573" t="str">
            <v>Ventana Fija con perfiles de aluminio anodizado color natural. Incluye vidrio laminado incoloro 3+3 mm instalado con silicona estructural, alfajía respectiva en aluminio (si aplica), anclajes respectivos, perfiles según diseño</v>
          </cell>
          <cell r="F5573" t="str">
            <v>m2</v>
          </cell>
          <cell r="G5573">
            <v>22</v>
          </cell>
          <cell r="H5573">
            <v>322443</v>
          </cell>
          <cell r="I5573">
            <v>7093746</v>
          </cell>
        </row>
        <row r="5574">
          <cell r="D5574" t="str">
            <v>AS Acacias-147</v>
          </cell>
          <cell r="E5574" t="str">
            <v>Ventana Fija con perfiles de aluminio anodizado color natural. Incluye vidrio templado incoloro 6 mm instalado con silicona estructural tipo Sikasil SG-20 de SIKA o equivalente de igual calidad o superior, alfajía respectiva en aluminio (si aplica), anclajes respectivos, perfiles según diseño</v>
          </cell>
          <cell r="F5574" t="str">
            <v>m2</v>
          </cell>
          <cell r="G5574">
            <v>18</v>
          </cell>
          <cell r="H5574">
            <v>361961</v>
          </cell>
          <cell r="I5574">
            <v>6515298</v>
          </cell>
        </row>
        <row r="5575">
          <cell r="D5575" t="str">
            <v>AS Tumaco-337</v>
          </cell>
          <cell r="E5575" t="str">
            <v>Ventana Fija con perfiles de aluminio anodizado color natural. Incluye vidrio templado incoloro 6 mm instalado con silicona estructural tipo Sikasil SG-20 de SIKA o equivalente de igual calidad o superior, alfajía respectiva en aluminio (si aplica), anclajes respectivos, perfiles según diseño</v>
          </cell>
          <cell r="F5575" t="str">
            <v>m2</v>
          </cell>
          <cell r="G5575">
            <v>12</v>
          </cell>
          <cell r="H5575">
            <v>361961</v>
          </cell>
          <cell r="I5575">
            <v>4343532</v>
          </cell>
        </row>
        <row r="5576">
          <cell r="D5576" t="str">
            <v>AS Apartado-324</v>
          </cell>
          <cell r="E5576" t="str">
            <v>Ventana Fija con perfiles de aluminio anodizado color natural. Incluye vidrio templado incoloro 6 mm instalado con silicona estructural tipo Sikasil SG-20 de SIKA o equivalente de igual calidad o superior, alfajía respectiva en aluminio (si aplica), anclajes respectivos, perfiles según diseño</v>
          </cell>
          <cell r="F5576" t="str">
            <v>m2</v>
          </cell>
          <cell r="G5576">
            <v>18</v>
          </cell>
          <cell r="H5576">
            <v>361961</v>
          </cell>
          <cell r="I5576">
            <v>6515298</v>
          </cell>
        </row>
        <row r="5577">
          <cell r="D5577" t="str">
            <v>AS Cucuta - Todos-126</v>
          </cell>
          <cell r="E5577" t="str">
            <v>Ventana fija de entrega con sección inferior de puerta entablerada abatible, sección media en vidrio, y sección superior entablerada; marco en perfil rectangular estructural de 2,3/8"x1,1/2" e.=1,5mm; puerta entablerada en lámina CR. cal.18, tope de la puerta en ángulo de acero de 1"x3/16"; marco interno del vidrio en ángulo de acero de 1,1/2"x3/16", pisavidrios en lámina CR. cal.18; sección entamborada en lámina de acero figurada cal.16; pasadores en platina, guias, manijas y demás perfiles según diseño. Incluye bisagras, soldaduras, pernos de anclajes y complementarios, suministro, fabricación, montaje, anticorrosivo aplicado en dos (2) capas. NO incluye vidrios (si aplica), ni pintura de acabado</v>
          </cell>
          <cell r="F5577" t="str">
            <v>m2</v>
          </cell>
          <cell r="G5577">
            <v>2</v>
          </cell>
          <cell r="H5577">
            <v>197711</v>
          </cell>
          <cell r="I5577">
            <v>395422</v>
          </cell>
        </row>
        <row r="5578">
          <cell r="D5578" t="str">
            <v>AS Bogota Salud Mental-285</v>
          </cell>
          <cell r="E5578" t="str">
            <v>Ventana Fija en lámina CR cal. 12 con mayor desarrollo en su perfilería para uso con vidrio blindado. Incluye pisavidrios, alfajía respectiva en acero (si aplica), perfiles según diseño. Incluye soldaduras, pernos de anclajes y complementarios, suministro, fabricación, montaje, anticorrosivo aplicado en dos (2) capas. NO incluye vidrio, ni pintura de acabado</v>
          </cell>
          <cell r="F5578" t="str">
            <v>m2</v>
          </cell>
          <cell r="G5578">
            <v>4.68</v>
          </cell>
          <cell r="H5578">
            <v>260345</v>
          </cell>
          <cell r="I5578">
            <v>1218414.6000000001</v>
          </cell>
        </row>
        <row r="5579">
          <cell r="D5579" t="str">
            <v>IG Tunja-87</v>
          </cell>
          <cell r="E5579" t="str">
            <v>Ventana Fija en lámina CR cal. 12 con mayor desarrollo en su perfilería para uso con vidrio blindado. Incluye pisavidrios, alfajía respectiva en acero (si aplica), perfiles según diseño. Incluye soldaduras, pernos de anclajes y complementarios, suministro, fabricación, montaje, anticorrosivo aplicado en dos (2) capas. NO incluye vidrio, ni pintura de acabado</v>
          </cell>
          <cell r="F5579" t="str">
            <v>m2</v>
          </cell>
          <cell r="G5579">
            <v>5.95</v>
          </cell>
          <cell r="H5579">
            <v>260345</v>
          </cell>
          <cell r="I5579">
            <v>1549052.75</v>
          </cell>
        </row>
        <row r="5580">
          <cell r="D5580" t="str">
            <v>IG Tunja-190</v>
          </cell>
          <cell r="E5580" t="str">
            <v>Ventana Fija en lámina CR cal. 12 con mayor desarrollo en su perfilería para uso con vidrio blindado. Incluye pisavidrios, alfajía respectiva en acero (si aplica), perfiles según diseño. Incluye soldaduras, pernos de anclajes y complementarios, suministro, fabricación, montaje, anticorrosivo aplicado en dos (2) capas. NO incluye vidrio, ni pintura de acabado</v>
          </cell>
          <cell r="F5580" t="str">
            <v>m2</v>
          </cell>
          <cell r="G5580">
            <v>3</v>
          </cell>
          <cell r="H5580">
            <v>260345</v>
          </cell>
          <cell r="I5580">
            <v>781035</v>
          </cell>
        </row>
        <row r="5581">
          <cell r="D5581" t="str">
            <v>IG Medellin Bellavista-78</v>
          </cell>
          <cell r="E5581" t="str">
            <v>Ventana Fija en lámina CR cal. 18. Incluye pisavidrios, alfajía respectiva en acero (si aplica), perfiles según diseño. Incluye soldaduras, pernos de anclajes y complementarios, suministro, fabricación, montaje, anticorrosivo aplicado en dos (2) capas. NO incluye vidrio, ni pintura de acabado</v>
          </cell>
          <cell r="F5581" t="str">
            <v>m2</v>
          </cell>
          <cell r="G5581">
            <v>3</v>
          </cell>
          <cell r="H5581">
            <v>104138</v>
          </cell>
          <cell r="I5581">
            <v>312414</v>
          </cell>
        </row>
        <row r="5582">
          <cell r="D5582" t="str">
            <v>IG Garzon-32</v>
          </cell>
          <cell r="E5582" t="str">
            <v>Ventana Fija en lámina CR cal. 18. Incluye pisavidrios, alfajía respectiva en acero (si aplica), perfiles según diseño. Incluye soldaduras, pernos de anclajes y complementarios, suministro, fabricación, montaje, anticorrosivo aplicado en dos (2) capas. NO incluye vidrio, ni pintura de acabado</v>
          </cell>
          <cell r="F5582" t="str">
            <v>m2</v>
          </cell>
          <cell r="G5582">
            <v>7.4880000000000004</v>
          </cell>
          <cell r="H5582">
            <v>104138</v>
          </cell>
          <cell r="I5582">
            <v>779785.34</v>
          </cell>
        </row>
        <row r="5583">
          <cell r="D5583" t="str">
            <v>AS Cartagena-222</v>
          </cell>
          <cell r="E5583" t="str">
            <v>Ventana Fija en lámina CR cal. 18. Incluye pisavidrios, alfajía respectiva en acero (si aplica), perfiles según diseño. Incluye soldaduras, pernos de anclajes y complementarios, suministro, fabricación, montaje, anticorrosivo aplicado en dos (2) capas. NO incluye vidrio, ni pintura de acabado</v>
          </cell>
          <cell r="F5583" t="str">
            <v>m2</v>
          </cell>
          <cell r="G5583">
            <v>26</v>
          </cell>
          <cell r="H5583">
            <v>104138</v>
          </cell>
          <cell r="I5583">
            <v>2707588</v>
          </cell>
        </row>
        <row r="5584">
          <cell r="D5584" t="str">
            <v>IG Bogota La Modelo-174</v>
          </cell>
          <cell r="E5584" t="str">
            <v>Ventana Guillotina fabricada tanto marco como tablero en lámina CR cal. 18. Incluye perfiles según diseño. Incluye soldaduras, pernos de anclajes y complementarios, suministro, fabricación, montaje, manija de acero soldada a la guillotina, anticorrosivo aplicado en dos (2) capas. NO incluye pintura de acabado</v>
          </cell>
          <cell r="F5584" t="str">
            <v>m2</v>
          </cell>
          <cell r="G5584">
            <v>1</v>
          </cell>
          <cell r="H5584">
            <v>114552</v>
          </cell>
          <cell r="I5584">
            <v>114552</v>
          </cell>
        </row>
        <row r="5585">
          <cell r="D5585" t="str">
            <v>AS Bogota Salud Mental-288</v>
          </cell>
          <cell r="E5585" t="str">
            <v>Ventana Malla fabricada con marco en ángulo de acero 1"x1/8", con pisamalla en ángulo de 3/4"x1/8", malla expandida en acero galvanizado CR. e.=1,2mm con huecos de 11,00x5,20mm tipo IMT-16 Metroexpanded cal.18 de COLMALLAS o equivalente de igual calidad o superiorr, aseguramiento de la malla con puntos de soldadura tanto al marco como al pisamalla, según planos de detalle y despiece. Incluye soldaduras, pernos de anclajes y complementarios, suministro, fabricación, montaje, anticorrosivo aplicado en dos (2) capas. NO incluye pintura de acabado</v>
          </cell>
          <cell r="F5585" t="str">
            <v>m2</v>
          </cell>
          <cell r="G5585">
            <v>22</v>
          </cell>
          <cell r="H5585">
            <v>163141</v>
          </cell>
          <cell r="I5585">
            <v>3589102</v>
          </cell>
        </row>
        <row r="5586">
          <cell r="D5586" t="str">
            <v xml:space="preserve"> AS Medellin Bellavista-119</v>
          </cell>
          <cell r="E5586" t="str">
            <v>Ventana reja con barrotes en varilla de 3/4" separadas 0,13m a ejes y platinas de refuerzo horizontales cada 0,50m de 1,1/2"x3/16", con marco en ángulo de 1,1/2"x1,1/2"x3/16" acolillado en las esquinas, según planos de detalle y despiece. Incluye soldaduras, pernos de anclajes y complementarios, suministro, fabricación, montaje, anticorrosivo aplicado en dos (2) capas. NO incluye pintura de acabado</v>
          </cell>
          <cell r="F5586" t="str">
            <v>m2</v>
          </cell>
          <cell r="G5586">
            <v>175</v>
          </cell>
          <cell r="H5586">
            <v>140000</v>
          </cell>
          <cell r="I5586">
            <v>24500000</v>
          </cell>
        </row>
        <row r="5587">
          <cell r="D5587" t="str">
            <v>AS Barranquilla-95</v>
          </cell>
          <cell r="E5587" t="str">
            <v>Ventana reja con barrotes en varilla de 3/4" separadas 0,13m a ejes y platinas de refuerzo horizontales cada 0,50m de 1,1/2"x3/16", con marco en ángulo de 1,1/2"x1,1/2"x3/16" acolillado en las esquinas, según planos de detalle y despiece. Incluye soldaduras, pernos de anclajes y complementarios, suministro, fabricación, montaje, anticorrosivo aplicado en dos (2) capas. NO incluye pintura de acabado</v>
          </cell>
          <cell r="F5587" t="str">
            <v>m2</v>
          </cell>
          <cell r="G5587">
            <v>13.5</v>
          </cell>
          <cell r="H5587">
            <v>140000</v>
          </cell>
          <cell r="I5587">
            <v>1890000</v>
          </cell>
        </row>
        <row r="5588">
          <cell r="D5588" t="str">
            <v>AS Acacias-480</v>
          </cell>
          <cell r="E5588" t="str">
            <v>Ventana reja con barrotes en varilla de 3/4" separadas 0,13m a ejes y platinas de refuerzo horizontales cada 0,50m de 1,1/2"x3/16", con marco en ángulo de 1,1/2"x1,1/2"x3/16" acolillado en las esquinas, según planos de detalle y despiece. Incluye soldaduras, pernos de anclajes y complementarios, suministro, fabricación, montaje, anticorrosivo aplicado en dos (2) capas. NO incluye pintura de acabado</v>
          </cell>
          <cell r="F5588" t="str">
            <v>m2</v>
          </cell>
          <cell r="G5588">
            <v>25</v>
          </cell>
          <cell r="H5588">
            <v>140000</v>
          </cell>
          <cell r="I5588">
            <v>3500000</v>
          </cell>
        </row>
        <row r="5589">
          <cell r="D5589" t="str">
            <v>AS Acacias-620</v>
          </cell>
          <cell r="E5589" t="str">
            <v>Ventana reja con barrotes en varilla de 3/4" separadas 0,13m a ejes y platinas de refuerzo horizontales cada 0,50m de 1,1/2"x3/16", con marco en ángulo de 1,1/2"x1,1/2"x3/16" acolillado en las esquinas, según planos de detalle y despiece. Incluye soldaduras, pernos de anclajes y complementarios, suministro, fabricación, montaje, anticorrosivo aplicado en dos (2) capas. NO incluye pintura de acabado</v>
          </cell>
          <cell r="F5589" t="str">
            <v>m2</v>
          </cell>
          <cell r="G5589">
            <v>6</v>
          </cell>
          <cell r="H5589">
            <v>140000</v>
          </cell>
          <cell r="I5589">
            <v>840000</v>
          </cell>
        </row>
        <row r="5590">
          <cell r="D5590" t="str">
            <v>AS Bucaramanga-278</v>
          </cell>
          <cell r="E5590" t="str">
            <v>Ventana reja con barrotes en varilla de 3/4" separadas 0,13m a ejes y platinas de refuerzo horizontales cada 0,50m de 1,1/2"x3/16", con marco en ángulo de 1,1/2"x1,1/2"x3/16" acolillado en las esquinas, según planos de detalle y despiece. Incluye soldaduras, pernos de anclajes y complementarios, suministro, fabricación, montaje, anticorrosivo aplicado en dos (2) capas. NO incluye pintura de acabado</v>
          </cell>
          <cell r="F5590" t="str">
            <v>m2</v>
          </cell>
          <cell r="G5590">
            <v>132</v>
          </cell>
          <cell r="H5590">
            <v>140000</v>
          </cell>
          <cell r="I5590">
            <v>18480000</v>
          </cell>
        </row>
        <row r="5591">
          <cell r="D5591" t="str">
            <v>AS Bogota Picota-127</v>
          </cell>
          <cell r="E5591" t="str">
            <v>Ventana reja con barrotes en varilla de 3/4" separadas 0,13m a ejes y platinas de refuerzo horizontales cada 0,50m de 1,1/2"x3/16", con marco en ángulo de 1,1/2"x1,1/2"x3/16" acolillado en las esquinas, según planos de detalle y despiece. Incluye soldaduras, anclaje tipo pata de gallina fabricado en ángulo y complementarios, suministro, fabricación, montaje, anticorrosivo aplicado en dos (2) capas. NO incluye pintura de acabado</v>
          </cell>
          <cell r="F5591" t="str">
            <v>m2</v>
          </cell>
          <cell r="G5591">
            <v>80</v>
          </cell>
          <cell r="H5591">
            <v>140000</v>
          </cell>
          <cell r="I5591">
            <v>11200000</v>
          </cell>
        </row>
        <row r="5592">
          <cell r="D5592" t="str">
            <v>IG Leticia-109</v>
          </cell>
          <cell r="E5592" t="str">
            <v>Ventana reja con barrotes en varilla de 3/4" separadas 0,13m a ejes y platinas de refuerzo horizontales cada 0,50m de 1,1/2"x3/16", con marco en ángulo de 1,1/2"x1,1/2"x3/16" acolillado en las esquinas, según planos de detalle y despiece. Incluye soldaduras, anclaje tipo pata de gallina fabricado en ángulo y complementarios, suministro, fabricación, montaje, anticorrosivo aplicado en dos (2) capas. NO incluye pintura de acabado</v>
          </cell>
          <cell r="F5592" t="str">
            <v>m2</v>
          </cell>
          <cell r="G5592">
            <v>80</v>
          </cell>
          <cell r="H5592">
            <v>140000</v>
          </cell>
          <cell r="I5592">
            <v>11200000</v>
          </cell>
        </row>
        <row r="5593">
          <cell r="D5593" t="str">
            <v>IG Tumaco-40</v>
          </cell>
          <cell r="E5593" t="str">
            <v>Viga cinta de confinamiento (viga canchada) para reforzamiento estructural de muros bajos h.&lt;=10 cm a.&lt;=15 cm en concreto f'c=3000 psi, realizada entre las caras vistas de la última hilada de la mampostería, según diseño</v>
          </cell>
          <cell r="F5593" t="str">
            <v>ml</v>
          </cell>
          <cell r="G5593">
            <v>180</v>
          </cell>
          <cell r="H5593">
            <v>18440</v>
          </cell>
          <cell r="I5593">
            <v>3319200</v>
          </cell>
        </row>
        <row r="5594">
          <cell r="D5594" t="str">
            <v>IG Tunja-50</v>
          </cell>
          <cell r="E5594" t="str">
            <v>Viga cinta de confinamiento (viga canchada) para reforzamiento estructural de muros bajos h.&lt;=10 cm a.&lt;=15 cm en concreto f'c=3000 psi, realizada entre las caras vistas de la última hilada de la mampostería, según diseño</v>
          </cell>
          <cell r="F5594" t="str">
            <v>ml</v>
          </cell>
          <cell r="G5594">
            <v>61.2</v>
          </cell>
          <cell r="H5594">
            <v>18440</v>
          </cell>
          <cell r="I5594">
            <v>1128528</v>
          </cell>
        </row>
        <row r="5595">
          <cell r="D5595" t="str">
            <v>AS Bogota Salud Mental-133</v>
          </cell>
          <cell r="E5595" t="str">
            <v>Viga cinta de confinamiento (viga canchada) para reforzamiento estructural de muros bajos h.&lt;=10 cm a.&lt;=15 cm en concreto f'c=3000 psi, realizada entre las caras vistas de la última hilada de la mampostería, según diseño</v>
          </cell>
          <cell r="F5595" t="str">
            <v>ml</v>
          </cell>
          <cell r="G5595">
            <v>95</v>
          </cell>
          <cell r="H5595">
            <v>18440</v>
          </cell>
          <cell r="I5595">
            <v>1751800</v>
          </cell>
        </row>
        <row r="5596">
          <cell r="D5596" t="str">
            <v>IG Manizales RM-285</v>
          </cell>
          <cell r="E5596" t="str">
            <v>Vigas aéreas en concreto a la vista f'c=3000 psi, formaleta tablero liso aglomerado e.=19mm tipo Formaleta T de TABLEMAC, con bordes achaflanados</v>
          </cell>
          <cell r="F5596" t="str">
            <v>m³</v>
          </cell>
          <cell r="G5596">
            <v>1.9</v>
          </cell>
          <cell r="H5596">
            <v>609796</v>
          </cell>
          <cell r="I5596">
            <v>1158612.3999999999</v>
          </cell>
        </row>
        <row r="5597">
          <cell r="D5597" t="str">
            <v>IG Manizales RM-277</v>
          </cell>
          <cell r="E5597" t="str">
            <v>Vigas aéreas en concreto a la vista f'c=3000 psi, formaleta tablero liso aglomerado e.=19mm tipo Formaleta T de TABLEMAC, con bordes achaflanados</v>
          </cell>
          <cell r="F5597" t="str">
            <v>m³</v>
          </cell>
          <cell r="G5597">
            <v>1.46</v>
          </cell>
          <cell r="H5597">
            <v>609796</v>
          </cell>
          <cell r="I5597">
            <v>890302.16</v>
          </cell>
        </row>
        <row r="5598">
          <cell r="D5598" t="str">
            <v>IG Medellin Pedregal-126</v>
          </cell>
          <cell r="E5598" t="str">
            <v>Vigas aéreas en concreto a la vista f'c=3000 psi, formaleta tablero liso aglomerado e.=19mm tipo Formaleta T de TABLEMAC, con bordes achaflanados</v>
          </cell>
          <cell r="F5598" t="str">
            <v>m3</v>
          </cell>
          <cell r="G5598">
            <v>2.16</v>
          </cell>
          <cell r="H5598">
            <v>609796</v>
          </cell>
          <cell r="I5598">
            <v>1317159.3600000001</v>
          </cell>
        </row>
        <row r="5599">
          <cell r="D5599" t="str">
            <v>IG Itagui-121</v>
          </cell>
          <cell r="E5599" t="str">
            <v>Vigas aéreas en concreto a la vista f'c=3000 psi, formaleta tablero liso aglomerado e.=19mm tipo Formaleta T de TABLEMAC, con bordes achaflanados</v>
          </cell>
          <cell r="F5599" t="str">
            <v>m3</v>
          </cell>
          <cell r="G5599">
            <v>0.64</v>
          </cell>
          <cell r="H5599">
            <v>609796</v>
          </cell>
          <cell r="I5599">
            <v>390269.44</v>
          </cell>
        </row>
        <row r="5600">
          <cell r="D5600" t="str">
            <v>IG Bogota La Modelo-27</v>
          </cell>
          <cell r="E5600" t="str">
            <v>Vigas aéreas en concreto a la vista f'c=3000 psi, formaleta tablero liso aglomerado e.=19mm tipo Formaleta T de TABLEMAC, con bordes achaflanados</v>
          </cell>
          <cell r="F5600" t="str">
            <v>m3</v>
          </cell>
          <cell r="G5600">
            <v>11.4</v>
          </cell>
          <cell r="H5600">
            <v>609796</v>
          </cell>
          <cell r="I5600">
            <v>6951674.4000000004</v>
          </cell>
        </row>
        <row r="5601">
          <cell r="D5601" t="str">
            <v>IG Magangue-18</v>
          </cell>
          <cell r="E5601" t="str">
            <v>Vigas aéreas en concreto a la vista f'c=3000 psi, formaleta tablero liso aglomerado e.=19mm tipo Formaleta T de TABLEMAC, con bordes achaflanados</v>
          </cell>
          <cell r="F5601" t="str">
            <v>m3</v>
          </cell>
          <cell r="G5601">
            <v>1.85</v>
          </cell>
          <cell r="H5601">
            <v>609796</v>
          </cell>
          <cell r="I5601">
            <v>1128123</v>
          </cell>
        </row>
        <row r="5602">
          <cell r="D5602" t="str">
            <v>IG Cartagena-84</v>
          </cell>
          <cell r="E5602" t="str">
            <v>Vigas aéreas en concreto a la vista f'c=3000 psi, formaleta tablero liso aglomerado e.=19mm tipo Formaleta T de TABLEMAC, con bordes achaflanados</v>
          </cell>
          <cell r="F5602" t="str">
            <v>m3</v>
          </cell>
          <cell r="G5602">
            <v>13.3</v>
          </cell>
          <cell r="H5602">
            <v>609796</v>
          </cell>
          <cell r="I5602">
            <v>8110287</v>
          </cell>
        </row>
        <row r="5603">
          <cell r="D5603" t="str">
            <v>IG Florencia Cunduy-38</v>
          </cell>
          <cell r="E5603" t="str">
            <v>Vigas aéreas en concreto a la vista f'c=3000 psi, formaleta tablero liso aglomerado e.=19mm tipo Formaleta T de TABLEMAC, con bordes achaflanados</v>
          </cell>
          <cell r="F5603" t="str">
            <v>m3</v>
          </cell>
          <cell r="G5603">
            <v>36</v>
          </cell>
          <cell r="H5603">
            <v>609796</v>
          </cell>
          <cell r="I5603">
            <v>21952656</v>
          </cell>
        </row>
        <row r="5604">
          <cell r="D5604" t="str">
            <v>IG Monteria-19</v>
          </cell>
          <cell r="E5604" t="str">
            <v>Vigas aéreas en concreto a la vista f'c=3000 psi, formaleta tablero liso aglomerado e.=19mm tipo Formaleta T de TABLEMAC, con bordes achaflanados</v>
          </cell>
          <cell r="F5604" t="str">
            <v>m3</v>
          </cell>
          <cell r="G5604">
            <v>8</v>
          </cell>
          <cell r="H5604">
            <v>609796</v>
          </cell>
          <cell r="I5604">
            <v>4878368</v>
          </cell>
        </row>
        <row r="5605">
          <cell r="D5605" t="str">
            <v>IG Tumaco-39</v>
          </cell>
          <cell r="E5605" t="str">
            <v>Vigas aéreas en concreto a la vista f'c=3000 psi, formaleta tablero liso aglomerado e.=19mm tipo Formaleta T de TABLEMAC, con bordes achaflanados</v>
          </cell>
          <cell r="F5605" t="str">
            <v>m3</v>
          </cell>
          <cell r="G5605">
            <v>3</v>
          </cell>
          <cell r="H5605">
            <v>609796</v>
          </cell>
          <cell r="I5605">
            <v>1829388</v>
          </cell>
        </row>
        <row r="5606">
          <cell r="D5606" t="str">
            <v>IG Aguachica-41</v>
          </cell>
          <cell r="E5606" t="str">
            <v>Vigas aéreas en concreto a la vista f'c=3000 psi, formaleta tablero liso aglomerado e.=19mm tipo Formaleta T de TABLEMAC, con bordes achaflanados</v>
          </cell>
          <cell r="F5606" t="str">
            <v>m3</v>
          </cell>
          <cell r="G5606">
            <v>5</v>
          </cell>
          <cell r="H5606">
            <v>609796</v>
          </cell>
          <cell r="I5606">
            <v>3048980</v>
          </cell>
        </row>
        <row r="5607">
          <cell r="D5607" t="str">
            <v>IG Tunja-79</v>
          </cell>
          <cell r="E5607" t="str">
            <v>Vigas aéreas en concreto a la vista f'c=3000 psi, formaleta tablero liso aglomerado e.=19mm tipo Formaleta T de TABLEMAC, con bordes achaflanados</v>
          </cell>
          <cell r="F5607" t="str">
            <v>m3</v>
          </cell>
          <cell r="G5607">
            <v>0.75</v>
          </cell>
          <cell r="H5607">
            <v>609796</v>
          </cell>
          <cell r="I5607">
            <v>457347</v>
          </cell>
        </row>
        <row r="5608">
          <cell r="D5608" t="str">
            <v>IG Tunja-107</v>
          </cell>
          <cell r="E5608" t="str">
            <v>Vigas aéreas en concreto a la vista f'c=3000 psi, formaleta tablero liso aglomerado e.=19mm tipo Formaleta T de TABLEMAC, con bordes achaflanados</v>
          </cell>
          <cell r="F5608" t="str">
            <v>m3</v>
          </cell>
          <cell r="G5608">
            <v>0.75</v>
          </cell>
          <cell r="H5608">
            <v>609796</v>
          </cell>
          <cell r="I5608">
            <v>457347</v>
          </cell>
        </row>
        <row r="5609">
          <cell r="D5609" t="str">
            <v>IG Tunja-132</v>
          </cell>
          <cell r="E5609" t="str">
            <v>Vigas aéreas en concreto a la vista f'c=3000 psi, formaleta tablero liso aglomerado e.=19mm tipo Formaleta T de TABLEMAC, con bordes achaflanados</v>
          </cell>
          <cell r="F5609" t="str">
            <v>m3</v>
          </cell>
          <cell r="G5609">
            <v>1.7381249999999999</v>
          </cell>
          <cell r="H5609">
            <v>609796</v>
          </cell>
          <cell r="I5609">
            <v>1059902</v>
          </cell>
        </row>
        <row r="5610">
          <cell r="D5610" t="str">
            <v xml:space="preserve"> AS Medellin Bellavista-42</v>
          </cell>
          <cell r="E5610" t="str">
            <v>Vigas aéreas en concreto a la vista f'c=3000 psi, formaleta tablero liso aglomerado e.=19mm tipo Formaleta T de TABLEMAC, con bordes achaflanados</v>
          </cell>
          <cell r="F5610" t="str">
            <v>m3</v>
          </cell>
          <cell r="G5610">
            <v>11.46</v>
          </cell>
          <cell r="H5610">
            <v>609796</v>
          </cell>
          <cell r="I5610">
            <v>6988262.1600000001</v>
          </cell>
        </row>
        <row r="5611">
          <cell r="D5611" t="str">
            <v>AS Itagui-44</v>
          </cell>
          <cell r="E5611" t="str">
            <v>Vigas aéreas en concreto a la vista f'c=3000 psi, formaleta tablero liso aglomerado e.=19mm tipo Formaleta T de TABLEMAC, con bordes achaflanados</v>
          </cell>
          <cell r="F5611" t="str">
            <v>m3</v>
          </cell>
          <cell r="G5611">
            <v>11.46</v>
          </cell>
          <cell r="H5611">
            <v>609796</v>
          </cell>
          <cell r="I5611">
            <v>6988262.1600000001</v>
          </cell>
        </row>
        <row r="5612">
          <cell r="D5612" t="str">
            <v>AS Cucuta - Todos-45</v>
          </cell>
          <cell r="E5612" t="str">
            <v>Vigas aéreas en concreto a la vista f'c=3000 psi, formaleta tablero liso aglomerado e.=19mm tipo Formaleta T de TABLEMAC, con bordes achaflanados</v>
          </cell>
          <cell r="F5612" t="str">
            <v>m3</v>
          </cell>
          <cell r="G5612">
            <v>0.63</v>
          </cell>
          <cell r="H5612">
            <v>609796</v>
          </cell>
          <cell r="I5612">
            <v>384171.48</v>
          </cell>
        </row>
        <row r="5613">
          <cell r="D5613" t="str">
            <v>AS Acacias-43</v>
          </cell>
          <cell r="E5613" t="str">
            <v>Vigas aéreas en concreto a la vista f'c=3000 psi, formaleta tablero liso aglomerado e.=19mm tipo Formaleta T de TABLEMAC, con bordes achaflanados</v>
          </cell>
          <cell r="F5613" t="str">
            <v>m3</v>
          </cell>
          <cell r="G5613">
            <v>55</v>
          </cell>
          <cell r="H5613">
            <v>609796</v>
          </cell>
          <cell r="I5613">
            <v>33538780</v>
          </cell>
        </row>
        <row r="5614">
          <cell r="D5614" t="str">
            <v>AS Bucaramanga-69</v>
          </cell>
          <cell r="E5614" t="str">
            <v>Vigas aéreas en concreto a la vista f'c=3000 psi, formaleta tablero liso aglomerado e.=19mm tipo Formaleta T de TABLEMAC, con bordes achaflanados</v>
          </cell>
          <cell r="F5614" t="str">
            <v>m3</v>
          </cell>
          <cell r="G5614">
            <v>65</v>
          </cell>
          <cell r="H5614">
            <v>609796</v>
          </cell>
          <cell r="I5614">
            <v>39636740</v>
          </cell>
        </row>
        <row r="5615">
          <cell r="D5615" t="str">
            <v>AS Bogota Salud Mental-111</v>
          </cell>
          <cell r="E5615" t="str">
            <v>Vigas aéreas en concreto a la vista f'c=3000 psi, formaleta tablero liso aglomerado e.=19mm tipo Formaleta T de TABLEMAC, con bordes achaflanados</v>
          </cell>
          <cell r="F5615" t="str">
            <v>m3</v>
          </cell>
          <cell r="G5615">
            <v>18.600000000000001</v>
          </cell>
          <cell r="H5615">
            <v>609796</v>
          </cell>
          <cell r="I5615">
            <v>11342205.6</v>
          </cell>
        </row>
        <row r="5616">
          <cell r="D5616" t="str">
            <v>AS Tumaco-45</v>
          </cell>
          <cell r="E5616" t="str">
            <v>Vigas aéreas en concreto a la vista f'c=3000 psi, formaleta tablero liso aglomerado e.=19mm tipo Formaleta T de TABLEMAC, con bordes achaflanados</v>
          </cell>
          <cell r="F5616" t="str">
            <v>m3</v>
          </cell>
          <cell r="G5616">
            <v>51</v>
          </cell>
          <cell r="H5616">
            <v>609796</v>
          </cell>
          <cell r="I5616">
            <v>31099596</v>
          </cell>
        </row>
        <row r="5617">
          <cell r="D5617" t="str">
            <v>AS Apartado-43</v>
          </cell>
          <cell r="E5617" t="str">
            <v>Vigas aéreas en concreto a la vista f'c=3000 psi, formaleta tablero liso aglomerado e.=19mm tipo Formaleta T de TABLEMAC, con bordes achaflanados</v>
          </cell>
          <cell r="F5617" t="str">
            <v>m3</v>
          </cell>
          <cell r="G5617">
            <v>76.311999999999998</v>
          </cell>
          <cell r="H5617">
            <v>609796</v>
          </cell>
          <cell r="I5617">
            <v>46534752.350000001</v>
          </cell>
        </row>
        <row r="5618">
          <cell r="D5618" t="str">
            <v>IG Valledupar-130</v>
          </cell>
          <cell r="E5618" t="str">
            <v>Vigas aéreas en concreto a la vista f'c=3000 psi, formaleta tablero liso aglomerado e.=19mm tipo Formaleta T de TABLEMAC, con bordes achaflanados</v>
          </cell>
          <cell r="F5618" t="str">
            <v>m3</v>
          </cell>
          <cell r="G5618">
            <v>3.5</v>
          </cell>
          <cell r="H5618">
            <v>609796</v>
          </cell>
          <cell r="I5618">
            <v>2134286</v>
          </cell>
        </row>
        <row r="5619">
          <cell r="D5619" t="str">
            <v>IG Medellin Pedregal-127</v>
          </cell>
          <cell r="E5619" t="str">
            <v>Vigas canal en concreto a la vista f'c=3000 psi baja permeabilidad, formaleta tablero liso aglomerado e.=19mm tipo Formaleta T de TABLEMAC, con bordes achaflanados</v>
          </cell>
          <cell r="F5619" t="str">
            <v>m3</v>
          </cell>
          <cell r="G5619">
            <v>6.72</v>
          </cell>
          <cell r="H5619">
            <v>777376</v>
          </cell>
          <cell r="I5619">
            <v>5223966.7199999997</v>
          </cell>
        </row>
        <row r="5620">
          <cell r="D5620" t="str">
            <v>IG Itagui-122</v>
          </cell>
          <cell r="E5620" t="str">
            <v>Vigas canal en concreto a la vista f'c=3000 psi baja permeabilidad, formaleta tablero liso aglomerado e.=19mm tipo Formaleta T de TABLEMAC, con bordes achaflanados</v>
          </cell>
          <cell r="F5620" t="str">
            <v>m3</v>
          </cell>
          <cell r="G5620">
            <v>1</v>
          </cell>
          <cell r="H5620">
            <v>777376</v>
          </cell>
          <cell r="I5620">
            <v>777376</v>
          </cell>
        </row>
        <row r="5621">
          <cell r="D5621" t="str">
            <v>AS Acacias-44</v>
          </cell>
          <cell r="E5621" t="str">
            <v>Vigas canal en concreto a la vista f'c=3000 psi baja permeabilidad, formaleta tablero liso aglomerado e.=19mm tipo Formaleta T de TABLEMAC, con bordes achaflanados</v>
          </cell>
          <cell r="F5621" t="str">
            <v>m3</v>
          </cell>
          <cell r="G5621">
            <v>15</v>
          </cell>
          <cell r="H5621">
            <v>777376</v>
          </cell>
          <cell r="I5621">
            <v>11660640</v>
          </cell>
        </row>
        <row r="5622">
          <cell r="D5622" t="str">
            <v>AS Tumaco-46</v>
          </cell>
          <cell r="E5622" t="str">
            <v>Vigas canal en concreto a la vista f'c=3000 psi baja permeabilidad, formaleta tablero liso aglomerado e.=19mm tipo Formaleta T de TABLEMAC, con bordes achaflanados</v>
          </cell>
          <cell r="F5622" t="str">
            <v>m3</v>
          </cell>
          <cell r="G5622">
            <v>1.5</v>
          </cell>
          <cell r="H5622">
            <v>777376</v>
          </cell>
          <cell r="I5622">
            <v>1166064</v>
          </cell>
        </row>
        <row r="5623">
          <cell r="D5623" t="str">
            <v>AS Apartado-44</v>
          </cell>
          <cell r="E5623" t="str">
            <v>Vigas canal en concreto a la vista f'c=3000 psi baja permeabilidad, formaleta tablero liso aglomerado e.=19mm tipo Formaleta T de TABLEMAC, con bordes achaflanados</v>
          </cell>
          <cell r="F5623" t="str">
            <v>m3</v>
          </cell>
          <cell r="G5623">
            <v>12.06</v>
          </cell>
          <cell r="H5623">
            <v>777376</v>
          </cell>
          <cell r="I5623">
            <v>9375154.5600000005</v>
          </cell>
        </row>
        <row r="5624">
          <cell r="D5624" t="str">
            <v>IG Manizales RM-203</v>
          </cell>
          <cell r="E5624" t="str">
            <v>Vigas de cimentación en concreto f'c=3000 psi. Incluye porcentaje de formaletería ordinaria para los sitios donde no se funda contra terreno</v>
          </cell>
          <cell r="F5624" t="str">
            <v>m3</v>
          </cell>
          <cell r="G5624">
            <v>2</v>
          </cell>
          <cell r="H5624">
            <v>504330</v>
          </cell>
          <cell r="I5624">
            <v>1008660</v>
          </cell>
        </row>
        <row r="5625">
          <cell r="D5625" t="str">
            <v>IG Manizales RM-276</v>
          </cell>
          <cell r="E5625" t="str">
            <v>Vigas de cimentación en concreto f'c=3000 psi. Incluye porcentaje de formaletería ordinaria para los sitios donde no se funda contra terreno</v>
          </cell>
          <cell r="F5625" t="str">
            <v>m³</v>
          </cell>
          <cell r="G5625">
            <v>1.9500000000000002</v>
          </cell>
          <cell r="H5625">
            <v>504330</v>
          </cell>
          <cell r="I5625">
            <v>983443.50000000012</v>
          </cell>
        </row>
        <row r="5626">
          <cell r="D5626" t="str">
            <v>IG Manizales RM-31</v>
          </cell>
          <cell r="E5626" t="str">
            <v>Vigas de cimentación en concreto f'c=3000 psi. Incluye porcentaje de formaletería ordinaria para los sitios donde no se funda contra terreno</v>
          </cell>
          <cell r="F5626" t="str">
            <v>m3</v>
          </cell>
          <cell r="G5626">
            <v>5.75</v>
          </cell>
          <cell r="H5626">
            <v>504330</v>
          </cell>
          <cell r="I5626">
            <v>2899897.5</v>
          </cell>
        </row>
        <row r="5627">
          <cell r="D5627" t="str">
            <v>AS Bucaramanga-321</v>
          </cell>
          <cell r="E5627" t="str">
            <v>Vigas de cimentación en concreto f'c=3000 psi. Incluye porcentaje de formaletería ordinaria para los sitios donde no se funda contra terreno</v>
          </cell>
          <cell r="F5627" t="str">
            <v>m3</v>
          </cell>
          <cell r="G5627">
            <v>4.0425000000000004</v>
          </cell>
          <cell r="H5627">
            <v>504330</v>
          </cell>
          <cell r="I5627">
            <v>2038754.03</v>
          </cell>
        </row>
        <row r="5628">
          <cell r="D5628" t="str">
            <v>IG Medellin Pedregal-140</v>
          </cell>
          <cell r="E5628" t="str">
            <v>Vigas de cimentación en concreto f'c=3000 psi. Incluye porcentaje de formaletería ordinaria para los sitios donde no se funda contra terreno</v>
          </cell>
          <cell r="F5628" t="str">
            <v>m3</v>
          </cell>
          <cell r="G5628">
            <v>1.68</v>
          </cell>
          <cell r="H5628">
            <v>504330</v>
          </cell>
          <cell r="I5628">
            <v>847274.4</v>
          </cell>
        </row>
        <row r="5629">
          <cell r="D5629" t="str">
            <v>IG Itagui-118</v>
          </cell>
          <cell r="E5629" t="str">
            <v>Vigas de cimentación en concreto f'c=3000 psi. Incluye porcentaje de formaletería ordinaria para los sitios donde no se funda contra terreno</v>
          </cell>
          <cell r="F5629" t="str">
            <v>m3</v>
          </cell>
          <cell r="G5629">
            <v>0.64</v>
          </cell>
          <cell r="H5629">
            <v>504330</v>
          </cell>
          <cell r="I5629">
            <v>322771.20000000001</v>
          </cell>
        </row>
        <row r="5630">
          <cell r="D5630" t="str">
            <v>IG Itagui-130</v>
          </cell>
          <cell r="E5630" t="str">
            <v>Vigas de cimentación en concreto f'c=3000 psi. Incluye porcentaje de formaletería ordinaria para los sitios donde no se funda contra terreno</v>
          </cell>
          <cell r="F5630" t="str">
            <v>m3</v>
          </cell>
          <cell r="G5630">
            <v>0.95399999999999996</v>
          </cell>
          <cell r="H5630">
            <v>504330</v>
          </cell>
          <cell r="I5630">
            <v>481130.82</v>
          </cell>
        </row>
        <row r="5631">
          <cell r="D5631" t="str">
            <v>IG Apartado-20</v>
          </cell>
          <cell r="E5631" t="str">
            <v>Vigas de cimentación en concreto f'c=3000 psi. Incluye porcentaje de formaletería ordinaria para los sitios donde no se funda contra terreno</v>
          </cell>
          <cell r="F5631" t="str">
            <v>m3</v>
          </cell>
          <cell r="G5631">
            <v>5.6</v>
          </cell>
          <cell r="H5631">
            <v>504330</v>
          </cell>
          <cell r="I5631">
            <v>2824248</v>
          </cell>
        </row>
        <row r="5632">
          <cell r="D5632" t="str">
            <v>IG Medellin Bellavista-16</v>
          </cell>
          <cell r="E5632" t="str">
            <v>Vigas de cimentación en concreto f'c=3000 psi. Incluye porcentaje de formaletería ordinaria para los sitios donde no se funda contra terreno</v>
          </cell>
          <cell r="F5632" t="str">
            <v>m3</v>
          </cell>
          <cell r="G5632">
            <v>5</v>
          </cell>
          <cell r="H5632">
            <v>504330</v>
          </cell>
          <cell r="I5632">
            <v>2521650</v>
          </cell>
        </row>
        <row r="5633">
          <cell r="D5633" t="str">
            <v>IG Bogota la Picota-37</v>
          </cell>
          <cell r="E5633" t="str">
            <v>Vigas de cimentación en concreto f'c=3000 psi. Incluye porcentaje de formaletería ordinaria para los sitios donde no se funda contra terreno</v>
          </cell>
          <cell r="F5633" t="str">
            <v>m3</v>
          </cell>
          <cell r="G5633">
            <v>20</v>
          </cell>
          <cell r="H5633">
            <v>504330</v>
          </cell>
          <cell r="I5633">
            <v>10086600</v>
          </cell>
        </row>
        <row r="5634">
          <cell r="D5634" t="str">
            <v>IG Bogota La Modelo-22</v>
          </cell>
          <cell r="E5634" t="str">
            <v>Vigas de cimentación en concreto f'c=3000 psi. Incluye porcentaje de formaletería ordinaria para los sitios donde no se funda contra terreno</v>
          </cell>
          <cell r="F5634" t="str">
            <v>m3</v>
          </cell>
          <cell r="G5634">
            <v>4.5</v>
          </cell>
          <cell r="H5634">
            <v>504330</v>
          </cell>
          <cell r="I5634">
            <v>2269485</v>
          </cell>
        </row>
        <row r="5635">
          <cell r="D5635" t="str">
            <v>IG Bogota La Modelo-140</v>
          </cell>
          <cell r="E5635" t="str">
            <v>Vigas de cimentación en concreto f'c=3000 psi. Incluye porcentaje de formaletería ordinaria para los sitios donde no se funda contra terreno</v>
          </cell>
          <cell r="F5635" t="str">
            <v>m3</v>
          </cell>
          <cell r="G5635">
            <v>4.5</v>
          </cell>
          <cell r="H5635">
            <v>504330</v>
          </cell>
          <cell r="I5635">
            <v>2269485</v>
          </cell>
        </row>
        <row r="5636">
          <cell r="D5636" t="str">
            <v>IG Magangue-17</v>
          </cell>
          <cell r="E5636" t="str">
            <v>Vigas de cimentación en concreto f'c=3000 psi. Incluye porcentaje de formaletería ordinaria para los sitios donde no se funda contra terreno</v>
          </cell>
          <cell r="F5636" t="str">
            <v>m3</v>
          </cell>
          <cell r="G5636">
            <v>0.65</v>
          </cell>
          <cell r="H5636">
            <v>504330</v>
          </cell>
          <cell r="I5636">
            <v>327815</v>
          </cell>
        </row>
        <row r="5637">
          <cell r="D5637" t="str">
            <v>IG Florencia Cunduy-24</v>
          </cell>
          <cell r="E5637" t="str">
            <v>Vigas de cimentación en concreto f'c=3000 psi. Incluye porcentaje de formaletería ordinaria para los sitios donde no se funda contra terreno</v>
          </cell>
          <cell r="F5637" t="str">
            <v>m3</v>
          </cell>
          <cell r="G5637">
            <v>18</v>
          </cell>
          <cell r="H5637">
            <v>504330</v>
          </cell>
          <cell r="I5637">
            <v>9077940</v>
          </cell>
        </row>
        <row r="5638">
          <cell r="D5638" t="str">
            <v>IG Monteria-18</v>
          </cell>
          <cell r="E5638" t="str">
            <v>Vigas de cimentación en concreto f'c=3000 psi. Incluye porcentaje de formaletería ordinaria para los sitios donde no se funda contra terreno</v>
          </cell>
          <cell r="F5638" t="str">
            <v>m3</v>
          </cell>
          <cell r="G5638">
            <v>17</v>
          </cell>
          <cell r="H5638">
            <v>504330</v>
          </cell>
          <cell r="I5638">
            <v>8573610</v>
          </cell>
        </row>
        <row r="5639">
          <cell r="D5639" t="str">
            <v>IG Tumaco-36</v>
          </cell>
          <cell r="E5639" t="str">
            <v>Vigas de cimentación en concreto f'c=3000 psi. Incluye porcentaje de formaletería ordinaria para los sitios donde no se funda contra terreno</v>
          </cell>
          <cell r="F5639" t="str">
            <v>m3</v>
          </cell>
          <cell r="G5639">
            <v>7</v>
          </cell>
          <cell r="H5639">
            <v>504330</v>
          </cell>
          <cell r="I5639">
            <v>3530310</v>
          </cell>
        </row>
        <row r="5640">
          <cell r="D5640" t="str">
            <v>IG Aguachica-38</v>
          </cell>
          <cell r="E5640" t="str">
            <v>Vigas de cimentación en concreto f'c=3000 psi. Incluye porcentaje de formaletería ordinaria para los sitios donde no se funda contra terreno</v>
          </cell>
          <cell r="F5640" t="str">
            <v>m3</v>
          </cell>
          <cell r="G5640">
            <v>5</v>
          </cell>
          <cell r="H5640">
            <v>504330</v>
          </cell>
          <cell r="I5640">
            <v>2521650</v>
          </cell>
        </row>
        <row r="5641">
          <cell r="D5641" t="str">
            <v>IG Santa Rosa -38</v>
          </cell>
          <cell r="E5641" t="str">
            <v>Vigas de cimentación en concreto f'c=3000 psi. Incluye porcentaje de formaletería ordinaria para los sitios donde no se funda contra terreno</v>
          </cell>
          <cell r="F5641" t="str">
            <v>m3</v>
          </cell>
          <cell r="G5641">
            <v>0.63</v>
          </cell>
          <cell r="H5641">
            <v>504330</v>
          </cell>
          <cell r="I5641">
            <v>317728</v>
          </cell>
        </row>
        <row r="5642">
          <cell r="D5642" t="str">
            <v>IG Tunja-49</v>
          </cell>
          <cell r="E5642" t="str">
            <v>Vigas de cimentación en concreto f'c=3000 psi. Incluye porcentaje de formaletería ordinaria para los sitios donde no se funda contra terreno</v>
          </cell>
          <cell r="F5642" t="str">
            <v>m3</v>
          </cell>
          <cell r="G5642">
            <v>3.6382500000000002</v>
          </cell>
          <cell r="H5642">
            <v>504330</v>
          </cell>
          <cell r="I5642">
            <v>1834879</v>
          </cell>
        </row>
        <row r="5643">
          <cell r="D5643" t="str">
            <v>IG Tunja-109</v>
          </cell>
          <cell r="E5643" t="str">
            <v>Vigas de cimentación en concreto f'c=3000 psi. Incluye porcentaje de formaletería ordinaria para los sitios donde no se funda contra terreno</v>
          </cell>
          <cell r="F5643" t="str">
            <v>m3</v>
          </cell>
          <cell r="G5643">
            <v>0.75</v>
          </cell>
          <cell r="H5643">
            <v>504330</v>
          </cell>
          <cell r="I5643">
            <v>378248</v>
          </cell>
        </row>
        <row r="5644">
          <cell r="D5644" t="str">
            <v>IG Tunja-135</v>
          </cell>
          <cell r="E5644" t="str">
            <v>Vigas de cimentación en concreto f'c=3000 psi. Incluye porcentaje de formaletería ordinaria para los sitios donde no se funda contra terreno</v>
          </cell>
          <cell r="F5644" t="str">
            <v>m3</v>
          </cell>
          <cell r="G5644">
            <v>2.5063499999999999</v>
          </cell>
          <cell r="H5644">
            <v>504330</v>
          </cell>
          <cell r="I5644">
            <v>1264027</v>
          </cell>
        </row>
        <row r="5645">
          <cell r="D5645" t="str">
            <v xml:space="preserve"> AS Medellin Bellavista-39</v>
          </cell>
          <cell r="E5645" t="str">
            <v>Vigas de cimentación en concreto f'c=3000 psi. Incluye porcentaje de formaletería ordinaria para los sitios donde no se funda contra terreno</v>
          </cell>
          <cell r="F5645" t="str">
            <v>m3</v>
          </cell>
          <cell r="G5645">
            <v>14.15</v>
          </cell>
          <cell r="H5645">
            <v>504330</v>
          </cell>
          <cell r="I5645">
            <v>7136269.5</v>
          </cell>
        </row>
        <row r="5646">
          <cell r="D5646" t="str">
            <v>AS Itagui-35</v>
          </cell>
          <cell r="E5646" t="str">
            <v>Vigas de cimentación en concreto f'c=3000 psi. Incluye porcentaje de formaletería ordinaria para los sitios donde no se funda contra terreno</v>
          </cell>
          <cell r="F5646" t="str">
            <v>m3</v>
          </cell>
          <cell r="G5646">
            <v>1</v>
          </cell>
          <cell r="H5646">
            <v>504330</v>
          </cell>
          <cell r="I5646">
            <v>504330</v>
          </cell>
        </row>
        <row r="5647">
          <cell r="D5647" t="str">
            <v>AS Barranquilla-22</v>
          </cell>
          <cell r="E5647" t="str">
            <v>Vigas de cimentación en concreto f'c=3000 psi. Incluye porcentaje de formaletería ordinaria para los sitios donde no se funda contra terreno</v>
          </cell>
          <cell r="F5647" t="str">
            <v>m3</v>
          </cell>
          <cell r="G5647">
            <v>2</v>
          </cell>
          <cell r="H5647">
            <v>504330</v>
          </cell>
          <cell r="I5647">
            <v>1008660</v>
          </cell>
        </row>
        <row r="5648">
          <cell r="D5648" t="str">
            <v>AS Acacias-48</v>
          </cell>
          <cell r="E5648" t="str">
            <v>Vigas de cimentación en concreto f'c=3000 psi. Incluye porcentaje de formaletería ordinaria para los sitios donde no se funda contra terreno</v>
          </cell>
          <cell r="F5648" t="str">
            <v>m3</v>
          </cell>
          <cell r="G5648">
            <v>77.2</v>
          </cell>
          <cell r="H5648">
            <v>504330</v>
          </cell>
          <cell r="I5648">
            <v>38934276</v>
          </cell>
        </row>
        <row r="5649">
          <cell r="D5649" t="str">
            <v>AS Bucaramanga-45</v>
          </cell>
          <cell r="E5649" t="str">
            <v>Vigas de cimentación en concreto f'c=3000 psi. Incluye porcentaje de formaletería ordinaria para los sitios donde no se funda contra terreno</v>
          </cell>
          <cell r="F5649" t="str">
            <v>m3</v>
          </cell>
          <cell r="G5649">
            <v>54</v>
          </cell>
          <cell r="H5649">
            <v>504330</v>
          </cell>
          <cell r="I5649">
            <v>27233820</v>
          </cell>
        </row>
        <row r="5650">
          <cell r="D5650" t="str">
            <v>AS Bogota Salud Mental-81</v>
          </cell>
          <cell r="E5650" t="str">
            <v>Vigas de cimentación en concreto f'c=3000 psi. Incluye porcentaje de formaletería ordinaria para los sitios donde no se funda contra terreno</v>
          </cell>
          <cell r="F5650" t="str">
            <v>m3</v>
          </cell>
          <cell r="G5650">
            <v>19.8</v>
          </cell>
          <cell r="H5650">
            <v>504330</v>
          </cell>
          <cell r="I5650">
            <v>9985734</v>
          </cell>
        </row>
        <row r="5651">
          <cell r="D5651" t="str">
            <v>AS Tumaco-35</v>
          </cell>
          <cell r="E5651" t="str">
            <v>Vigas de cimentación en concreto f'c=3000 psi. Incluye porcentaje de formaletería ordinaria para los sitios donde no se funda contra terreno</v>
          </cell>
          <cell r="F5651" t="str">
            <v>m3</v>
          </cell>
          <cell r="G5651">
            <v>61</v>
          </cell>
          <cell r="H5651">
            <v>504330</v>
          </cell>
          <cell r="I5651">
            <v>30764130</v>
          </cell>
        </row>
        <row r="5652">
          <cell r="D5652" t="str">
            <v>AS Apartado-31</v>
          </cell>
          <cell r="E5652" t="str">
            <v>Vigas de cimentación en concreto f'c=3000 psi. Incluye porcentaje de formaletería ordinaria para los sitios donde no se funda contra terreno</v>
          </cell>
          <cell r="F5652" t="str">
            <v>m3</v>
          </cell>
          <cell r="G5652">
            <v>55.15</v>
          </cell>
          <cell r="H5652">
            <v>504330</v>
          </cell>
          <cell r="I5652">
            <v>27813799.5</v>
          </cell>
        </row>
        <row r="5653">
          <cell r="D5653" t="str">
            <v>IG Valledupar-123</v>
          </cell>
          <cell r="E5653" t="str">
            <v>Vigas de cimentación en concreto f'c=3000 psi. Incluye porcentaje de formaletería ordinaria para los sitios donde no se funda contra terreno</v>
          </cell>
          <cell r="F5653" t="str">
            <v>m3</v>
          </cell>
          <cell r="G5653">
            <v>6.5</v>
          </cell>
          <cell r="H5653">
            <v>504330</v>
          </cell>
          <cell r="I5653">
            <v>3278145</v>
          </cell>
        </row>
        <row r="5654">
          <cell r="D5654" t="str">
            <v>IG Manizales EPMSC -28</v>
          </cell>
          <cell r="E5654" t="str">
            <v>Vigas descolgadas del tanque subterráneo en concreto f'c=4000 psi Baja permeabilidad mezcla de planta. Incluye formaletería con acabado no visto, polietileno cal.4 negro en doble capa como aislante e impermeabilizante contra rellenos, y relacionados para su correcta ejecución.</v>
          </cell>
          <cell r="F5654" t="str">
            <v>m3</v>
          </cell>
          <cell r="G5654">
            <v>4</v>
          </cell>
          <cell r="H5654">
            <v>690443</v>
          </cell>
          <cell r="I5654">
            <v>2761772</v>
          </cell>
        </row>
        <row r="5655">
          <cell r="D5655" t="str">
            <v>IG Combita-87</v>
          </cell>
          <cell r="E5655" t="str">
            <v>Win esquinero plástico. Incluye pegado con mezcla lista de fabrica</v>
          </cell>
          <cell r="F5655" t="str">
            <v>ml</v>
          </cell>
          <cell r="G5655">
            <v>42</v>
          </cell>
          <cell r="H5655">
            <v>2799</v>
          </cell>
          <cell r="I5655">
            <v>117558</v>
          </cell>
        </row>
        <row r="5656">
          <cell r="D5656" t="str">
            <v>IG Tumaco-76</v>
          </cell>
          <cell r="E5656" t="str">
            <v>Win esquinero plástico. Incluye pegado con mezcla lista de fabrica</v>
          </cell>
          <cell r="F5656" t="str">
            <v>ml</v>
          </cell>
          <cell r="G5656">
            <v>20</v>
          </cell>
          <cell r="H5656">
            <v>2799</v>
          </cell>
          <cell r="I5656">
            <v>55980</v>
          </cell>
        </row>
        <row r="5657">
          <cell r="D5657" t="str">
            <v xml:space="preserve"> AS Medellin Bellavista-80</v>
          </cell>
          <cell r="E5657" t="str">
            <v>Win esquinero plástico. Incluye pegado con mezcla lista de fabrica</v>
          </cell>
          <cell r="F5657" t="str">
            <v>ml</v>
          </cell>
          <cell r="G5657">
            <v>86.4</v>
          </cell>
          <cell r="H5657">
            <v>2799</v>
          </cell>
          <cell r="I5657">
            <v>241833.60000000001</v>
          </cell>
        </row>
        <row r="5658">
          <cell r="D5658" t="str">
            <v>AS Puerto Triunfo-57</v>
          </cell>
          <cell r="E5658" t="str">
            <v>Win esquinero plástico. Incluye pegado con mezcla lista de fabrica</v>
          </cell>
          <cell r="F5658" t="str">
            <v>ml</v>
          </cell>
          <cell r="G5658">
            <v>25</v>
          </cell>
          <cell r="H5658">
            <v>2799</v>
          </cell>
          <cell r="I5658">
            <v>69975</v>
          </cell>
        </row>
        <row r="5659">
          <cell r="D5659" t="str">
            <v>AS Barranquilla-54</v>
          </cell>
          <cell r="E5659" t="str">
            <v>Win esquinero plástico. Incluye pegado con mezcla lista de fabrica</v>
          </cell>
          <cell r="F5659" t="str">
            <v>ml</v>
          </cell>
          <cell r="G5659">
            <v>165</v>
          </cell>
          <cell r="H5659">
            <v>2799</v>
          </cell>
          <cell r="I5659">
            <v>461835</v>
          </cell>
        </row>
        <row r="5660">
          <cell r="D5660" t="str">
            <v>AS Cartagena-240</v>
          </cell>
          <cell r="E5660" t="str">
            <v>Win esquinero plástico. Incluye pegado con mezcla lista de fabrica</v>
          </cell>
          <cell r="F5660" t="str">
            <v>ml</v>
          </cell>
          <cell r="G5660">
            <v>10</v>
          </cell>
          <cell r="H5660">
            <v>2799</v>
          </cell>
          <cell r="I5660">
            <v>27990</v>
          </cell>
        </row>
        <row r="5661">
          <cell r="D5661" t="str">
            <v>AS Acacias-176</v>
          </cell>
          <cell r="E5661" t="str">
            <v>Win esquinero plástico. Incluye pegado con mezcla lista de fabrica</v>
          </cell>
          <cell r="F5661" t="str">
            <v>ml</v>
          </cell>
          <cell r="G5661">
            <v>150</v>
          </cell>
          <cell r="H5661">
            <v>2799</v>
          </cell>
          <cell r="I5661">
            <v>419850</v>
          </cell>
        </row>
        <row r="5662">
          <cell r="D5662" t="str">
            <v>AS Acacias-429</v>
          </cell>
          <cell r="E5662" t="str">
            <v>Win esquinero plástico. Incluye pegado con mezcla lista de fabrica</v>
          </cell>
          <cell r="F5662" t="str">
            <v>ml</v>
          </cell>
          <cell r="G5662">
            <v>35</v>
          </cell>
          <cell r="H5662">
            <v>2799</v>
          </cell>
          <cell r="I5662">
            <v>97965</v>
          </cell>
        </row>
        <row r="5663">
          <cell r="D5663" t="str">
            <v>AS Acacias-565</v>
          </cell>
          <cell r="E5663" t="str">
            <v>Win esquinero plástico. Incluye pegado con mezcla lista de fabrica</v>
          </cell>
          <cell r="F5663" t="str">
            <v>ml</v>
          </cell>
          <cell r="G5663">
            <v>35</v>
          </cell>
          <cell r="H5663">
            <v>2799</v>
          </cell>
          <cell r="I5663">
            <v>97965</v>
          </cell>
        </row>
        <row r="5664">
          <cell r="D5664" t="str">
            <v>AS Acacias-701</v>
          </cell>
          <cell r="E5664" t="str">
            <v>Win esquinero plástico. Incluye pegado con mezcla lista de fabrica</v>
          </cell>
          <cell r="F5664" t="str">
            <v>ml</v>
          </cell>
          <cell r="G5664">
            <v>20</v>
          </cell>
          <cell r="H5664">
            <v>2799</v>
          </cell>
          <cell r="I5664">
            <v>55980</v>
          </cell>
        </row>
        <row r="5665">
          <cell r="D5665" t="str">
            <v>AS Bucaramanga-288</v>
          </cell>
          <cell r="E5665" t="str">
            <v>Win esquinero plástico. Incluye pegado con mezcla lista de fabrica</v>
          </cell>
          <cell r="F5665" t="str">
            <v>ml</v>
          </cell>
          <cell r="G5665">
            <v>85</v>
          </cell>
          <cell r="H5665">
            <v>2799</v>
          </cell>
          <cell r="I5665">
            <v>237915</v>
          </cell>
        </row>
        <row r="5666">
          <cell r="D5666" t="str">
            <v>AS Tumaco-364</v>
          </cell>
          <cell r="E5666" t="str">
            <v>Win esquinero plástico. Incluye pegado con mezcla lista de fabrica</v>
          </cell>
          <cell r="F5666" t="str">
            <v>ml</v>
          </cell>
          <cell r="G5666">
            <v>100</v>
          </cell>
          <cell r="H5666">
            <v>2799</v>
          </cell>
          <cell r="I5666">
            <v>279900</v>
          </cell>
        </row>
        <row r="5667">
          <cell r="D5667" t="str">
            <v>AS Apartado-352</v>
          </cell>
          <cell r="E5667" t="str">
            <v>Win esquinero plástico. Incluye pegado con mezcla lista de fabrica</v>
          </cell>
          <cell r="F5667" t="str">
            <v>ml</v>
          </cell>
          <cell r="G5667">
            <v>150</v>
          </cell>
          <cell r="H5667">
            <v>2799</v>
          </cell>
          <cell r="I5667">
            <v>419850</v>
          </cell>
        </row>
        <row r="5668">
          <cell r="D5668" t="str">
            <v>IG Itagui-119</v>
          </cell>
          <cell r="E5668" t="str">
            <v>Zapatas en concreto f'c=3000 psi. Incluye porcentaje de formaletería ordinaria para los sitios donde no se funda contra terreno</v>
          </cell>
          <cell r="F5668" t="str">
            <v>m3</v>
          </cell>
          <cell r="G5668">
            <v>0.61250000000000004</v>
          </cell>
          <cell r="H5668">
            <v>504330</v>
          </cell>
          <cell r="I5668">
            <v>308902.13</v>
          </cell>
        </row>
        <row r="5669">
          <cell r="D5669" t="str">
            <v>IG Bogota la Picota-38</v>
          </cell>
          <cell r="E5669" t="str">
            <v>Zapatas en concreto f'c=3000 psi. Incluye porcentaje de formaletería ordinaria para los sitios donde no se funda contra terreno</v>
          </cell>
          <cell r="F5669" t="str">
            <v>m3</v>
          </cell>
          <cell r="G5669">
            <v>20</v>
          </cell>
          <cell r="H5669">
            <v>504330</v>
          </cell>
          <cell r="I5669">
            <v>10086600</v>
          </cell>
        </row>
        <row r="5670">
          <cell r="D5670" t="str">
            <v>IG Bogota La Modelo-23</v>
          </cell>
          <cell r="E5670" t="str">
            <v>Zapatas en concreto f'c=3000 psi. Incluye porcentaje de formaletería ordinaria para los sitios donde no se funda contra terreno</v>
          </cell>
          <cell r="F5670" t="str">
            <v>m3</v>
          </cell>
          <cell r="G5670">
            <v>2.5</v>
          </cell>
          <cell r="H5670">
            <v>504330</v>
          </cell>
          <cell r="I5670">
            <v>1260825</v>
          </cell>
        </row>
        <row r="5671">
          <cell r="D5671" t="str">
            <v>IG Bogota La Modelo-141</v>
          </cell>
          <cell r="E5671" t="str">
            <v>Zapatas en concreto f'c=3000 psi. Incluye porcentaje de formaletería ordinaria para los sitios donde no se funda contra terreno</v>
          </cell>
          <cell r="F5671" t="str">
            <v>m3</v>
          </cell>
          <cell r="G5671">
            <v>1.5</v>
          </cell>
          <cell r="H5671">
            <v>504330</v>
          </cell>
          <cell r="I5671">
            <v>756495</v>
          </cell>
        </row>
        <row r="5672">
          <cell r="D5672" t="str">
            <v>IG Magangue-16</v>
          </cell>
          <cell r="E5672" t="str">
            <v>Zapatas en concreto f'c=3000 psi. Incluye porcentaje de formaletería ordinaria para los sitios donde no se funda contra terreno</v>
          </cell>
          <cell r="F5672" t="str">
            <v>m3</v>
          </cell>
          <cell r="G5672">
            <v>2</v>
          </cell>
          <cell r="H5672">
            <v>504330</v>
          </cell>
          <cell r="I5672">
            <v>1008660</v>
          </cell>
        </row>
        <row r="5673">
          <cell r="D5673" t="str">
            <v>IG Florencia Cunduy-36</v>
          </cell>
          <cell r="E5673" t="str">
            <v>Zapatas en concreto f'c=3000 psi. Incluye porcentaje de formaletería ordinaria para los sitios donde no se funda contra terreno</v>
          </cell>
          <cell r="F5673" t="str">
            <v>m3</v>
          </cell>
          <cell r="G5673">
            <v>7.5</v>
          </cell>
          <cell r="H5673">
            <v>504330</v>
          </cell>
          <cell r="I5673">
            <v>3782475</v>
          </cell>
        </row>
        <row r="5674">
          <cell r="D5674" t="str">
            <v>IG Monteria-17</v>
          </cell>
          <cell r="E5674" t="str">
            <v>Zapatas en concreto f'c=3000 psi. Incluye porcentaje de formaletería ordinaria para los sitios donde no se funda contra terreno</v>
          </cell>
          <cell r="F5674" t="str">
            <v>m3</v>
          </cell>
          <cell r="G5674">
            <v>2.85</v>
          </cell>
          <cell r="H5674">
            <v>504330</v>
          </cell>
          <cell r="I5674">
            <v>1437340.5</v>
          </cell>
        </row>
        <row r="5675">
          <cell r="D5675" t="str">
            <v>IG Tumaco-35</v>
          </cell>
          <cell r="E5675" t="str">
            <v>Zapatas en concreto f'c=3000 psi. Incluye porcentaje de formaletería ordinaria para los sitios donde no se funda contra terreno</v>
          </cell>
          <cell r="F5675" t="str">
            <v>m3</v>
          </cell>
          <cell r="G5675">
            <v>2</v>
          </cell>
          <cell r="H5675">
            <v>504330</v>
          </cell>
          <cell r="I5675">
            <v>1008660</v>
          </cell>
        </row>
        <row r="5676">
          <cell r="D5676" t="str">
            <v>IG Aguachica-37</v>
          </cell>
          <cell r="E5676" t="str">
            <v>Zapatas en concreto f'c=3000 psi. Incluye porcentaje de formaletería ordinaria para los sitios donde no se funda contra terreno</v>
          </cell>
          <cell r="F5676" t="str">
            <v>m3</v>
          </cell>
          <cell r="G5676">
            <v>5</v>
          </cell>
          <cell r="H5676">
            <v>504330</v>
          </cell>
          <cell r="I5676">
            <v>2521650</v>
          </cell>
        </row>
        <row r="5677">
          <cell r="D5677" t="str">
            <v>IG Santa Rosa -37</v>
          </cell>
          <cell r="E5677" t="str">
            <v>Zapatas en concreto f'c=3000 psi. Incluye porcentaje de formaletería ordinaria para los sitios donde no se funda contra terreno</v>
          </cell>
          <cell r="F5677" t="str">
            <v>m3</v>
          </cell>
          <cell r="G5677">
            <v>3.21</v>
          </cell>
          <cell r="H5677">
            <v>504330</v>
          </cell>
          <cell r="I5677">
            <v>1619908</v>
          </cell>
        </row>
        <row r="5678">
          <cell r="D5678" t="str">
            <v>IG Tunja-84</v>
          </cell>
          <cell r="E5678" t="str">
            <v>Zapatas en concreto f'c=3000 psi. Incluye porcentaje de formaletería ordinaria para los sitios donde no se funda contra terreno</v>
          </cell>
          <cell r="F5678" t="str">
            <v>m3</v>
          </cell>
          <cell r="G5678">
            <v>3.6</v>
          </cell>
          <cell r="H5678">
            <v>504330</v>
          </cell>
          <cell r="I5678">
            <v>1815588</v>
          </cell>
        </row>
        <row r="5679">
          <cell r="D5679" t="str">
            <v>IG Tunja-108</v>
          </cell>
          <cell r="E5679" t="str">
            <v>Zapatas en concreto f'c=3000 psi. Incluye porcentaje de formaletería ordinaria para los sitios donde no se funda contra terreno</v>
          </cell>
          <cell r="F5679" t="str">
            <v>m3</v>
          </cell>
          <cell r="G5679">
            <v>1.728</v>
          </cell>
          <cell r="H5679">
            <v>504330</v>
          </cell>
          <cell r="I5679">
            <v>871482</v>
          </cell>
        </row>
        <row r="5680">
          <cell r="D5680" t="str">
            <v>IG Tunja-134</v>
          </cell>
          <cell r="E5680" t="str">
            <v>Zapatas en concreto f'c=3000 psi. Incluye porcentaje de formaletería ordinaria para los sitios donde no se funda contra terreno</v>
          </cell>
          <cell r="F5680" t="str">
            <v>m3</v>
          </cell>
          <cell r="G5680">
            <v>1.05</v>
          </cell>
          <cell r="H5680">
            <v>504330</v>
          </cell>
          <cell r="I5680">
            <v>529547</v>
          </cell>
        </row>
        <row r="5681">
          <cell r="D5681" t="str">
            <v xml:space="preserve"> AS Medellin Bellavista-38</v>
          </cell>
          <cell r="E5681" t="str">
            <v>Zapatas en concreto f'c=3000 psi. Incluye porcentaje de formaletería ordinaria para los sitios donde no se funda contra terreno</v>
          </cell>
          <cell r="F5681" t="str">
            <v>m3</v>
          </cell>
          <cell r="G5681">
            <v>12.1</v>
          </cell>
          <cell r="H5681">
            <v>504330</v>
          </cell>
          <cell r="I5681">
            <v>6102393</v>
          </cell>
        </row>
        <row r="5682">
          <cell r="D5682" t="str">
            <v>AS Itagui-36</v>
          </cell>
          <cell r="E5682" t="str">
            <v>Zapatas en concreto f'c=3000 psi. Incluye porcentaje de formaletería ordinaria para los sitios donde no se funda contra terreno</v>
          </cell>
          <cell r="F5682" t="str">
            <v>m3</v>
          </cell>
          <cell r="G5682">
            <v>2.8</v>
          </cell>
          <cell r="H5682">
            <v>504330</v>
          </cell>
          <cell r="I5682">
            <v>1412124</v>
          </cell>
        </row>
        <row r="5683">
          <cell r="D5683" t="str">
            <v>AS Acacias-47</v>
          </cell>
          <cell r="E5683" t="str">
            <v>Zapatas en concreto f'c=3000 psi. Incluye porcentaje de formaletería ordinaria para los sitios donde no se funda contra terreno</v>
          </cell>
          <cell r="F5683" t="str">
            <v>m3</v>
          </cell>
          <cell r="G5683">
            <v>24.7</v>
          </cell>
          <cell r="H5683">
            <v>504330</v>
          </cell>
          <cell r="I5683">
            <v>12456951</v>
          </cell>
        </row>
        <row r="5684">
          <cell r="D5684" t="str">
            <v>AS Sincelejo-39</v>
          </cell>
          <cell r="E5684" t="str">
            <v>Zapatas en concreto f'c=3000 psi. Incluye porcentaje de formaletería ordinaria para los sitios donde no se funda contra terreno</v>
          </cell>
          <cell r="F5684" t="str">
            <v>m3</v>
          </cell>
          <cell r="G5684">
            <v>39</v>
          </cell>
          <cell r="H5684">
            <v>504330</v>
          </cell>
          <cell r="I5684">
            <v>19668870</v>
          </cell>
        </row>
        <row r="5685">
          <cell r="D5685" t="str">
            <v>AS Bucaramanga-44</v>
          </cell>
          <cell r="E5685" t="str">
            <v>Zapatas en concreto f'c=3000 psi. Incluye porcentaje de formaletería ordinaria para los sitios donde no se funda contra terreno</v>
          </cell>
          <cell r="F5685" t="str">
            <v>m3</v>
          </cell>
          <cell r="G5685">
            <v>30</v>
          </cell>
          <cell r="H5685">
            <v>504330</v>
          </cell>
          <cell r="I5685">
            <v>15129900</v>
          </cell>
        </row>
        <row r="5686">
          <cell r="D5686" t="str">
            <v>AS Bogota Salud Mental-80</v>
          </cell>
          <cell r="E5686" t="str">
            <v>Zapatas en concreto f'c=3000 psi. Incluye porcentaje de formaletería ordinaria para los sitios donde no se funda contra terreno</v>
          </cell>
          <cell r="F5686" t="str">
            <v>m3</v>
          </cell>
          <cell r="G5686">
            <v>12.6</v>
          </cell>
          <cell r="H5686">
            <v>504330</v>
          </cell>
          <cell r="I5686">
            <v>6354558</v>
          </cell>
        </row>
        <row r="5687">
          <cell r="D5687" t="str">
            <v>AS Tumaco-34</v>
          </cell>
          <cell r="E5687" t="str">
            <v>Zapatas en concreto f'c=3000 psi. Incluye porcentaje de formaletería ordinaria para los sitios donde no se funda contra terreno</v>
          </cell>
          <cell r="F5687" t="str">
            <v>m3</v>
          </cell>
          <cell r="G5687">
            <v>27</v>
          </cell>
          <cell r="H5687">
            <v>504330</v>
          </cell>
          <cell r="I5687">
            <v>13616910</v>
          </cell>
        </row>
        <row r="5688">
          <cell r="D5688" t="str">
            <v>AS Apartado-30</v>
          </cell>
          <cell r="E5688" t="str">
            <v>Zapatas en concreto f'c=3000 psi. Incluye porcentaje de formaletería ordinaria para los sitios donde no se funda contra terreno</v>
          </cell>
          <cell r="F5688" t="str">
            <v>m3</v>
          </cell>
          <cell r="G5688">
            <v>26.244</v>
          </cell>
          <cell r="H5688">
            <v>504330</v>
          </cell>
          <cell r="I5688">
            <v>13235636.52</v>
          </cell>
        </row>
        <row r="5689">
          <cell r="D5689" t="str">
            <v>IG Valledupar-122</v>
          </cell>
          <cell r="E5689" t="str">
            <v>Zapatas en concreto f'c=3000 psi. Incluye porcentaje de formaletería ordinaria para los sitios donde no se funda contra terreno</v>
          </cell>
          <cell r="F5689" t="str">
            <v>m3</v>
          </cell>
          <cell r="G5689">
            <v>2</v>
          </cell>
          <cell r="H5689">
            <v>504330</v>
          </cell>
          <cell r="I5689">
            <v>1008660</v>
          </cell>
        </row>
        <row r="5690">
          <cell r="D5690" t="str">
            <v>IG Bogota La Modelo-23</v>
          </cell>
          <cell r="E5690" t="str">
            <v>Zapatas en concreto f'c=3000 psi. Incluye porcentaje de formaletería ordinaria para los sitios donde no se funda contra terreno</v>
          </cell>
          <cell r="F5690" t="str">
            <v>m3</v>
          </cell>
          <cell r="G5690">
            <v>2.5</v>
          </cell>
          <cell r="H5690">
            <v>504330</v>
          </cell>
          <cell r="I5690">
            <v>1260825</v>
          </cell>
        </row>
        <row r="5691">
          <cell r="D5691" t="str">
            <v>IG Bogota La Modelo-141</v>
          </cell>
          <cell r="E5691" t="str">
            <v>Zapatas en concreto f'c=3000 psi. Incluye porcentaje de formaletería ordinaria para los sitios donde no se funda contra terreno</v>
          </cell>
          <cell r="F5691" t="str">
            <v>m3</v>
          </cell>
          <cell r="G5691">
            <v>1.5</v>
          </cell>
          <cell r="H5691">
            <v>504330</v>
          </cell>
          <cell r="I5691">
            <v>756495</v>
          </cell>
        </row>
        <row r="5692">
          <cell r="D5692" t="str">
            <v>IG Magangue-16</v>
          </cell>
          <cell r="E5692" t="str">
            <v>Zapatas en concreto f'c=3000 psi. Incluye porcentaje de formaletería ordinaria para los sitios donde no se funda contra terreno</v>
          </cell>
          <cell r="F5692" t="str">
            <v>m3</v>
          </cell>
          <cell r="G5692">
            <v>2</v>
          </cell>
          <cell r="H5692">
            <v>504330</v>
          </cell>
          <cell r="I5692">
            <v>1008660</v>
          </cell>
        </row>
        <row r="5693">
          <cell r="D5693" t="str">
            <v>IG Florencia Cunduy-36</v>
          </cell>
          <cell r="E5693" t="str">
            <v>Zapatas en concreto f'c=3000 psi. Incluye porcentaje de formaletería ordinaria para los sitios donde no se funda contra terreno</v>
          </cell>
          <cell r="F5693" t="str">
            <v>m3</v>
          </cell>
          <cell r="G5693">
            <v>7.5</v>
          </cell>
          <cell r="H5693">
            <v>504330</v>
          </cell>
          <cell r="I5693">
            <v>3782475</v>
          </cell>
        </row>
        <row r="5694">
          <cell r="D5694" t="str">
            <v>IG Monteria-17</v>
          </cell>
          <cell r="E5694" t="str">
            <v>Zapatas en concreto f'c=3000 psi. Incluye porcentaje de formaletería ordinaria para los sitios donde no se funda contra terreno</v>
          </cell>
          <cell r="F5694" t="str">
            <v>m3</v>
          </cell>
          <cell r="G5694">
            <v>2.85</v>
          </cell>
          <cell r="H5694">
            <v>504330</v>
          </cell>
          <cell r="I5694">
            <v>1437340.5</v>
          </cell>
        </row>
        <row r="5695">
          <cell r="D5695" t="str">
            <v>IG Tumaco-35</v>
          </cell>
          <cell r="E5695" t="str">
            <v>Zapatas en concreto f'c=3000 psi. Incluye porcentaje de formaletería ordinaria para los sitios donde no se funda contra terreno</v>
          </cell>
          <cell r="F5695" t="str">
            <v>m3</v>
          </cell>
          <cell r="G5695">
            <v>2</v>
          </cell>
          <cell r="H5695">
            <v>504330</v>
          </cell>
          <cell r="I5695">
            <v>1008660</v>
          </cell>
        </row>
        <row r="5696">
          <cell r="D5696" t="str">
            <v>IG Aguachica-37</v>
          </cell>
          <cell r="E5696" t="str">
            <v>Zapatas en concreto f'c=3000 psi. Incluye porcentaje de formaletería ordinaria para los sitios donde no se funda contra terreno</v>
          </cell>
          <cell r="F5696" t="str">
            <v>m3</v>
          </cell>
          <cell r="G5696">
            <v>5</v>
          </cell>
          <cell r="H5696">
            <v>504330</v>
          </cell>
          <cell r="I5696">
            <v>2521650</v>
          </cell>
        </row>
        <row r="5697">
          <cell r="D5697" t="str">
            <v>IG Santa Rosa -37</v>
          </cell>
          <cell r="E5697" t="str">
            <v>Zapatas en concreto f'c=3000 psi. Incluye porcentaje de formaletería ordinaria para los sitios donde no se funda contra terreno</v>
          </cell>
          <cell r="F5697" t="str">
            <v>m3</v>
          </cell>
          <cell r="G5697">
            <v>3.21</v>
          </cell>
          <cell r="H5697">
            <v>504330</v>
          </cell>
          <cell r="I5697">
            <v>1619908</v>
          </cell>
        </row>
        <row r="5698">
          <cell r="D5698" t="str">
            <v>IG Tunja-84</v>
          </cell>
          <cell r="E5698" t="str">
            <v>Zapatas en concreto f'c=3000 psi. Incluye porcentaje de formaletería ordinaria para los sitios donde no se funda contra terreno</v>
          </cell>
          <cell r="F5698" t="str">
            <v>m3</v>
          </cell>
          <cell r="G5698">
            <v>3.6000000000000005</v>
          </cell>
          <cell r="H5698">
            <v>504330</v>
          </cell>
          <cell r="I5698">
            <v>1815588</v>
          </cell>
        </row>
        <row r="5699">
          <cell r="D5699" t="str">
            <v>IG Tunja-108</v>
          </cell>
          <cell r="E5699" t="str">
            <v>Zapatas en concreto f'c=3000 psi. Incluye porcentaje de formaletería ordinaria para los sitios donde no se funda contra terreno</v>
          </cell>
          <cell r="F5699" t="str">
            <v>m3</v>
          </cell>
          <cell r="G5699">
            <v>1.728</v>
          </cell>
          <cell r="H5699">
            <v>504330</v>
          </cell>
          <cell r="I5699">
            <v>871482</v>
          </cell>
        </row>
        <row r="5700">
          <cell r="D5700" t="str">
            <v>IG Tunja-134</v>
          </cell>
          <cell r="E5700" t="str">
            <v>Zapatas en concreto f'c=3000 psi. Incluye porcentaje de formaletería ordinaria para los sitios donde no se funda contra terreno</v>
          </cell>
          <cell r="F5700" t="str">
            <v>m3</v>
          </cell>
          <cell r="G5700">
            <v>1.05</v>
          </cell>
          <cell r="H5700">
            <v>504330</v>
          </cell>
          <cell r="I5700">
            <v>529547</v>
          </cell>
        </row>
        <row r="5701">
          <cell r="D5701" t="str">
            <v xml:space="preserve"> AS Medellin Bellavista-38</v>
          </cell>
          <cell r="E5701" t="str">
            <v>Zapatas en concreto f'c=3000 psi. Incluye porcentaje de formaletería ordinaria para los sitios donde no se funda contra terreno</v>
          </cell>
          <cell r="F5701" t="str">
            <v>m3</v>
          </cell>
          <cell r="G5701">
            <v>12.1</v>
          </cell>
          <cell r="H5701">
            <v>504330</v>
          </cell>
          <cell r="I5701">
            <v>6102393</v>
          </cell>
        </row>
        <row r="5702">
          <cell r="D5702" t="str">
            <v>AS Itagui-36</v>
          </cell>
          <cell r="E5702" t="str">
            <v>Zapatas en concreto f'c=3000 psi. Incluye porcentaje de formaletería ordinaria para los sitios donde no se funda contra terreno</v>
          </cell>
          <cell r="F5702" t="str">
            <v>m3</v>
          </cell>
          <cell r="G5702">
            <v>2.8</v>
          </cell>
          <cell r="H5702">
            <v>504330</v>
          </cell>
          <cell r="I5702">
            <v>1412124</v>
          </cell>
        </row>
        <row r="5703">
          <cell r="D5703" t="str">
            <v>AS Acacias-47</v>
          </cell>
          <cell r="E5703" t="str">
            <v>Zapatas en concreto f'c=3000 psi. Incluye porcentaje de formaletería ordinaria para los sitios donde no se funda contra terreno</v>
          </cell>
          <cell r="F5703" t="str">
            <v>m3</v>
          </cell>
          <cell r="G5703">
            <v>24.7</v>
          </cell>
          <cell r="H5703">
            <v>504330</v>
          </cell>
          <cell r="I5703">
            <v>12456951</v>
          </cell>
        </row>
        <row r="5704">
          <cell r="D5704" t="str">
            <v>AS Sincelejo-39</v>
          </cell>
          <cell r="E5704" t="str">
            <v>Zapatas en concreto f'c=3000 psi. Incluye porcentaje de formaletería ordinaria para los sitios donde no se funda contra terreno</v>
          </cell>
          <cell r="F5704" t="str">
            <v>m3</v>
          </cell>
          <cell r="G5704">
            <v>39</v>
          </cell>
          <cell r="H5704">
            <v>504330</v>
          </cell>
          <cell r="I5704">
            <v>19668870</v>
          </cell>
        </row>
        <row r="5705">
          <cell r="D5705" t="str">
            <v>AS Bucaramanga-44</v>
          </cell>
          <cell r="E5705" t="str">
            <v>Zapatas en concreto f'c=3000 psi. Incluye porcentaje de formaletería ordinaria para los sitios donde no se funda contra terreno</v>
          </cell>
          <cell r="F5705" t="str">
            <v>m3</v>
          </cell>
          <cell r="G5705">
            <v>30</v>
          </cell>
          <cell r="H5705">
            <v>504330</v>
          </cell>
          <cell r="I5705">
            <v>15129900</v>
          </cell>
        </row>
        <row r="5706">
          <cell r="D5706" t="str">
            <v>AS Bogota Salud Mental-80</v>
          </cell>
          <cell r="E5706" t="str">
            <v>Zapatas en concreto f'c=3000 psi. Incluye porcentaje de formaletería ordinaria para los sitios donde no se funda contra terreno</v>
          </cell>
          <cell r="F5706" t="str">
            <v>m3</v>
          </cell>
          <cell r="G5706">
            <v>12.6</v>
          </cell>
          <cell r="H5706">
            <v>504330</v>
          </cell>
          <cell r="I5706">
            <v>6354558</v>
          </cell>
        </row>
        <row r="5707">
          <cell r="D5707" t="str">
            <v>AS Tumaco-34</v>
          </cell>
          <cell r="E5707" t="str">
            <v>Zapatas en concreto f'c=3000 psi. Incluye porcentaje de formaletería ordinaria para los sitios donde no se funda contra terreno</v>
          </cell>
          <cell r="F5707" t="str">
            <v>m3</v>
          </cell>
          <cell r="G5707">
            <v>27</v>
          </cell>
          <cell r="H5707">
            <v>504330</v>
          </cell>
          <cell r="I5707">
            <v>13616910</v>
          </cell>
        </row>
        <row r="5708">
          <cell r="D5708" t="str">
            <v>AS Apartado-30</v>
          </cell>
          <cell r="E5708" t="str">
            <v>Zapatas en concreto f'c=3000 psi. Incluye porcentaje de formaletería ordinaria para los sitios donde no se funda contra terreno</v>
          </cell>
          <cell r="F5708" t="str">
            <v>m3</v>
          </cell>
          <cell r="G5708">
            <v>26.244</v>
          </cell>
          <cell r="H5708">
            <v>504330</v>
          </cell>
          <cell r="I5708">
            <v>13235636.52</v>
          </cell>
        </row>
        <row r="5709">
          <cell r="D5709" t="str">
            <v>IG Valledupar-122</v>
          </cell>
          <cell r="E5709" t="str">
            <v>Zapatas en concreto f'c=3000 psi. Incluye porcentaje de formaletería ordinaria para los sitios donde no se funda contra terreno</v>
          </cell>
          <cell r="F5709" t="str">
            <v>m3</v>
          </cell>
          <cell r="G5709">
            <v>2</v>
          </cell>
          <cell r="H5709">
            <v>504330</v>
          </cell>
          <cell r="I5709">
            <v>1008660</v>
          </cell>
        </row>
        <row r="5710">
          <cell r="D5710" t="str">
            <v>IG Manizales RM-278</v>
          </cell>
          <cell r="E5710" t="str">
            <v>Zapatas en concreto f'c=3000 psi. Incluye porcentaje de formaletería ordinaria para los sitios donde no se funda contra terreno</v>
          </cell>
          <cell r="F5710" t="str">
            <v>m³</v>
          </cell>
          <cell r="G5710">
            <v>2.56</v>
          </cell>
          <cell r="H5710">
            <v>504330</v>
          </cell>
          <cell r="I5710">
            <v>1291084.8</v>
          </cell>
        </row>
        <row r="5711">
          <cell r="D5711" t="str">
            <v>IG Manizales RM-129</v>
          </cell>
          <cell r="E5711" t="str">
            <v>Zarpas / Zapata corrida en concreto f'c=4000 psi. Incluye porcentaje de formaletería ordinaria para los sitios donde no se funda contra terreno</v>
          </cell>
          <cell r="F5711" t="str">
            <v>m3</v>
          </cell>
          <cell r="G5711">
            <v>6</v>
          </cell>
          <cell r="H5711">
            <v>545214</v>
          </cell>
          <cell r="I5711">
            <v>3271284</v>
          </cell>
        </row>
        <row r="5712">
          <cell r="D5712" t="str">
            <v>IG Cartagena-75</v>
          </cell>
          <cell r="E5712" t="str">
            <v>Zarpas / Zapata corrida en concreto f'c=4000 psi. Incluye porcentaje de formaletería ordinaria para los sitios donde no se funda contra terreno</v>
          </cell>
          <cell r="F5712" t="str">
            <v>m3</v>
          </cell>
          <cell r="G5712">
            <v>57</v>
          </cell>
          <cell r="H5712">
            <v>545214</v>
          </cell>
          <cell r="I5712">
            <v>31077198</v>
          </cell>
        </row>
        <row r="5713">
          <cell r="D5713" t="str">
            <v>IG Manizales EPMSC -128</v>
          </cell>
          <cell r="E5713" t="str">
            <v>Zarpas / Zapata corrida en concreto f'c=4000 psi. Incluye porcentaje de formaletería ordinaria para los sitios donde no se funda contra terreno</v>
          </cell>
          <cell r="F5713" t="str">
            <v>m3</v>
          </cell>
          <cell r="G5713">
            <v>17.25</v>
          </cell>
          <cell r="H5713">
            <v>545214</v>
          </cell>
          <cell r="I5713">
            <v>9404941.5</v>
          </cell>
        </row>
        <row r="5714">
          <cell r="D5714" t="str">
            <v>IG Cartagena-75</v>
          </cell>
          <cell r="E5714" t="str">
            <v>Zarpas / Zapata corrida en concreto f'c=4000 psi. Incluye porcentaje de formaletería ordinaria para los sitios donde no se funda contra terreno</v>
          </cell>
          <cell r="F5714" t="str">
            <v>m3</v>
          </cell>
          <cell r="G5714">
            <v>57</v>
          </cell>
          <cell r="H5714">
            <v>545214</v>
          </cell>
          <cell r="I5714">
            <v>31077198</v>
          </cell>
        </row>
        <row r="5715">
          <cell r="D5715" t="str">
            <v>IG Manizales EPMSC -128</v>
          </cell>
          <cell r="E5715" t="str">
            <v>Zarpas / Zapata corrida en concreto f'c=4000 psi. Incluye porcentaje de formaletería ordinaria para los sitios donde no se funda contra terreno</v>
          </cell>
          <cell r="F5715" t="str">
            <v>m3</v>
          </cell>
          <cell r="G5715">
            <v>17.25</v>
          </cell>
          <cell r="H5715">
            <v>545214</v>
          </cell>
          <cell r="I5715">
            <v>9404941.5</v>
          </cell>
        </row>
      </sheetData>
      <sheetData sheetId="44"/>
      <sheetData sheetId="45"/>
      <sheetData sheetId="4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S DE PRECIOS UNITARIOS"/>
      <sheetName val="MCCO"/>
      <sheetName val="PRESUPUESTO"/>
    </sheetNames>
    <sheetDataSet>
      <sheetData sheetId="0">
        <row r="47">
          <cell r="I47">
            <v>0</v>
          </cell>
        </row>
      </sheetData>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8F9D7-D234-46BA-BEFF-7BABDC3C1A5C}">
  <sheetPr>
    <tabColor theme="5" tint="-0.249977111117893"/>
  </sheetPr>
  <dimension ref="A1:AA237"/>
  <sheetViews>
    <sheetView showGridLines="0" tabSelected="1" view="pageBreakPreview" zoomScale="70" zoomScaleNormal="80" zoomScaleSheetLayoutView="70" workbookViewId="0">
      <selection activeCell="H214" sqref="H214"/>
    </sheetView>
  </sheetViews>
  <sheetFormatPr baseColWidth="10" defaultColWidth="12.42578125" defaultRowHeight="12.75" x14ac:dyDescent="0.2"/>
  <cols>
    <col min="1" max="1" width="5.140625" style="24" bestFit="1" customWidth="1"/>
    <col min="2" max="2" width="7.85546875" style="1" bestFit="1" customWidth="1"/>
    <col min="3" max="3" width="7" style="2" customWidth="1"/>
    <col min="4" max="4" width="9.7109375" style="3" customWidth="1"/>
    <col min="5" max="7" width="2.7109375" style="3" customWidth="1"/>
    <col min="8" max="8" width="79.140625" style="4" customWidth="1"/>
    <col min="9" max="9" width="6.5703125" style="3" bestFit="1" customWidth="1"/>
    <col min="10" max="10" width="12.85546875" style="3" bestFit="1" customWidth="1"/>
    <col min="11" max="11" width="16.140625" style="3" customWidth="1"/>
    <col min="12" max="12" width="12.28515625" style="3" bestFit="1" customWidth="1"/>
    <col min="13" max="13" width="15.85546875" style="3" customWidth="1"/>
    <col min="14" max="14" width="9.7109375" style="3" customWidth="1"/>
    <col min="15" max="16" width="17.140625" style="3" customWidth="1"/>
    <col min="17" max="17" width="22.42578125" style="3" customWidth="1"/>
    <col min="18" max="18" width="14.42578125" style="5" customWidth="1"/>
    <col min="19" max="19" width="1.7109375" style="6" customWidth="1"/>
    <col min="20" max="20" width="15.28515625" style="26" bestFit="1" customWidth="1"/>
    <col min="21" max="21" width="23.140625" style="27" customWidth="1"/>
    <col min="22" max="22" width="19.42578125" style="3" customWidth="1"/>
    <col min="23" max="23" width="28.7109375" style="3" customWidth="1"/>
    <col min="24" max="24" width="21.28515625" style="3" customWidth="1"/>
    <col min="25" max="25" width="19.42578125" style="3" customWidth="1"/>
    <col min="26" max="26" width="20.28515625" style="3" bestFit="1" customWidth="1"/>
    <col min="27" max="27" width="19.28515625" style="3" customWidth="1"/>
    <col min="28" max="28" width="12.42578125" style="3"/>
    <col min="29" max="29" width="17.140625" style="3" bestFit="1" customWidth="1"/>
    <col min="30" max="16384" width="12.42578125" style="3"/>
  </cols>
  <sheetData>
    <row r="1" spans="2:18" ht="7.5" customHeight="1" x14ac:dyDescent="0.2"/>
    <row r="2" spans="2:18" ht="14.25" x14ac:dyDescent="0.2">
      <c r="B2" s="242" t="s">
        <v>0</v>
      </c>
      <c r="C2" s="243"/>
      <c r="D2" s="243"/>
      <c r="E2" s="243"/>
      <c r="F2" s="243"/>
      <c r="G2" s="243"/>
      <c r="H2" s="243"/>
      <c r="I2" s="243"/>
      <c r="J2" s="243"/>
      <c r="K2" s="243"/>
      <c r="L2" s="243"/>
      <c r="M2" s="243"/>
      <c r="N2" s="243"/>
      <c r="O2" s="243"/>
      <c r="P2" s="243"/>
      <c r="Q2" s="243"/>
      <c r="R2" s="244"/>
    </row>
    <row r="3" spans="2:18" ht="14.25" x14ac:dyDescent="0.2">
      <c r="B3" s="242" t="s">
        <v>1</v>
      </c>
      <c r="C3" s="243"/>
      <c r="D3" s="243"/>
      <c r="E3" s="243"/>
      <c r="F3" s="243"/>
      <c r="G3" s="243"/>
      <c r="H3" s="243"/>
      <c r="I3" s="243"/>
      <c r="J3" s="243"/>
      <c r="K3" s="243"/>
      <c r="L3" s="243"/>
      <c r="M3" s="243"/>
      <c r="N3" s="243"/>
      <c r="O3" s="243"/>
      <c r="P3" s="243"/>
      <c r="Q3" s="243"/>
      <c r="R3" s="244"/>
    </row>
    <row r="4" spans="2:18" ht="14.25" x14ac:dyDescent="0.2">
      <c r="B4" s="245" t="s">
        <v>2</v>
      </c>
      <c r="C4" s="246"/>
      <c r="D4" s="246"/>
      <c r="E4" s="246"/>
      <c r="F4" s="246"/>
      <c r="G4" s="246"/>
      <c r="H4" s="246"/>
      <c r="I4" s="246"/>
      <c r="J4" s="246"/>
      <c r="K4" s="246"/>
      <c r="L4" s="246"/>
      <c r="M4" s="246"/>
      <c r="N4" s="246"/>
      <c r="O4" s="246"/>
      <c r="P4" s="246"/>
      <c r="Q4" s="246"/>
      <c r="R4" s="247"/>
    </row>
    <row r="5" spans="2:18" x14ac:dyDescent="0.2">
      <c r="B5" s="7"/>
      <c r="C5" s="8"/>
      <c r="D5" s="9"/>
      <c r="E5" s="9"/>
      <c r="F5" s="9"/>
      <c r="G5" s="9"/>
      <c r="H5" s="9"/>
      <c r="I5" s="9"/>
      <c r="J5" s="10"/>
      <c r="K5" s="11"/>
      <c r="L5" s="9"/>
      <c r="M5" s="11"/>
      <c r="N5" s="11"/>
      <c r="O5" s="9"/>
      <c r="P5" s="9"/>
      <c r="Q5" s="9"/>
      <c r="R5" s="12"/>
    </row>
    <row r="6" spans="2:18" x14ac:dyDescent="0.2">
      <c r="B6" s="235"/>
      <c r="C6" s="236"/>
      <c r="D6" s="236"/>
      <c r="E6" s="237"/>
      <c r="F6" s="237"/>
      <c r="G6" s="237"/>
      <c r="H6" s="9"/>
      <c r="I6" s="13"/>
      <c r="J6" s="14"/>
      <c r="K6" s="15"/>
      <c r="L6" s="13"/>
      <c r="M6" s="15"/>
      <c r="N6" s="15"/>
      <c r="O6" s="13"/>
      <c r="P6" s="13"/>
      <c r="Q6" s="13"/>
      <c r="R6" s="12"/>
    </row>
    <row r="7" spans="2:18" ht="51" customHeight="1" x14ac:dyDescent="0.2">
      <c r="B7" s="235" t="s">
        <v>3</v>
      </c>
      <c r="C7" s="236"/>
      <c r="D7" s="236"/>
      <c r="E7" s="236"/>
      <c r="F7" s="236"/>
      <c r="G7" s="236"/>
      <c r="H7" s="236"/>
      <c r="I7" s="237" t="s">
        <v>4</v>
      </c>
      <c r="J7" s="237"/>
      <c r="K7" s="248" t="s">
        <v>5</v>
      </c>
      <c r="L7" s="248"/>
      <c r="M7" s="248"/>
      <c r="N7" s="248"/>
      <c r="O7" s="248"/>
      <c r="P7" s="248"/>
      <c r="Q7" s="248"/>
      <c r="R7" s="249"/>
    </row>
    <row r="8" spans="2:18" ht="23.25" customHeight="1" x14ac:dyDescent="0.2">
      <c r="B8" s="235"/>
      <c r="C8" s="236"/>
      <c r="D8" s="236"/>
      <c r="E8" s="237"/>
      <c r="F8" s="237"/>
      <c r="G8" s="237"/>
      <c r="H8" s="9"/>
      <c r="I8" s="237" t="s">
        <v>6</v>
      </c>
      <c r="J8" s="237"/>
      <c r="K8" s="237"/>
      <c r="L8" s="13"/>
      <c r="M8" s="193">
        <f>+P221</f>
        <v>3427718970</v>
      </c>
      <c r="N8" s="193"/>
      <c r="O8" s="193"/>
      <c r="P8" s="13"/>
      <c r="Q8" s="13"/>
      <c r="R8" s="12"/>
    </row>
    <row r="9" spans="2:18" x14ac:dyDescent="0.2">
      <c r="B9" s="235" t="s">
        <v>7</v>
      </c>
      <c r="C9" s="236"/>
      <c r="D9" s="236"/>
      <c r="E9" s="13"/>
      <c r="F9" s="13"/>
      <c r="G9" s="13"/>
      <c r="H9" s="16" t="s">
        <v>8</v>
      </c>
      <c r="I9" s="237" t="s">
        <v>9</v>
      </c>
      <c r="J9" s="237"/>
      <c r="K9" s="237"/>
      <c r="L9" s="237"/>
      <c r="M9" s="193">
        <f>+M8</f>
        <v>3427718970</v>
      </c>
      <c r="N9" s="193"/>
      <c r="O9" s="193"/>
      <c r="P9" s="13"/>
      <c r="Q9" s="13"/>
      <c r="R9" s="12"/>
    </row>
    <row r="10" spans="2:18" x14ac:dyDescent="0.2">
      <c r="B10" s="235" t="s">
        <v>10</v>
      </c>
      <c r="C10" s="236"/>
      <c r="D10" s="236"/>
      <c r="E10" s="13"/>
      <c r="F10" s="13"/>
      <c r="G10" s="13"/>
      <c r="H10" s="9"/>
      <c r="I10" s="237" t="s">
        <v>11</v>
      </c>
      <c r="J10" s="237"/>
      <c r="K10" s="237"/>
      <c r="L10" s="237"/>
      <c r="M10" s="241">
        <f>+M9*0.2</f>
        <v>685543794</v>
      </c>
      <c r="N10" s="241"/>
      <c r="O10" s="241"/>
      <c r="P10" s="13"/>
      <c r="Q10" s="13"/>
      <c r="R10" s="12"/>
    </row>
    <row r="11" spans="2:18" x14ac:dyDescent="0.2">
      <c r="B11" s="235" t="s">
        <v>12</v>
      </c>
      <c r="C11" s="236"/>
      <c r="D11" s="236"/>
      <c r="E11" s="13"/>
      <c r="F11" s="13"/>
      <c r="G11" s="13"/>
      <c r="H11" s="9" t="s">
        <v>13</v>
      </c>
      <c r="I11" s="237" t="s">
        <v>14</v>
      </c>
      <c r="J11" s="237"/>
      <c r="K11" s="237"/>
      <c r="L11" s="237"/>
      <c r="M11" s="193"/>
      <c r="N11" s="193"/>
      <c r="O11" s="193"/>
      <c r="P11" s="13"/>
      <c r="Q11" s="13"/>
      <c r="R11" s="12"/>
    </row>
    <row r="12" spans="2:18" ht="12.75" customHeight="1" x14ac:dyDescent="0.2">
      <c r="B12" s="235"/>
      <c r="C12" s="236"/>
      <c r="D12" s="236"/>
      <c r="E12" s="13"/>
      <c r="F12" s="13"/>
      <c r="G12" s="13"/>
      <c r="H12" s="17"/>
      <c r="I12" s="237" t="s">
        <v>15</v>
      </c>
      <c r="J12" s="237"/>
      <c r="K12" s="237"/>
      <c r="L12" s="237"/>
      <c r="M12" s="193"/>
      <c r="N12" s="193"/>
      <c r="O12" s="193"/>
      <c r="P12" s="13"/>
      <c r="Q12" s="13"/>
      <c r="R12" s="12"/>
    </row>
    <row r="13" spans="2:18" x14ac:dyDescent="0.2">
      <c r="B13" s="235" t="s">
        <v>16</v>
      </c>
      <c r="C13" s="236"/>
      <c r="D13" s="236"/>
      <c r="E13" s="13"/>
      <c r="F13" s="13"/>
      <c r="G13" s="13"/>
      <c r="H13" s="18"/>
      <c r="I13" s="237" t="s">
        <v>17</v>
      </c>
      <c r="J13" s="237"/>
      <c r="K13" s="237"/>
      <c r="L13" s="237"/>
      <c r="M13" s="240"/>
      <c r="N13" s="240"/>
      <c r="O13" s="240"/>
      <c r="P13" s="13"/>
      <c r="Q13" s="13"/>
      <c r="R13" s="12"/>
    </row>
    <row r="14" spans="2:18" x14ac:dyDescent="0.2">
      <c r="B14" s="235" t="s">
        <v>18</v>
      </c>
      <c r="C14" s="236"/>
      <c r="D14" s="236"/>
      <c r="E14" s="13"/>
      <c r="F14" s="13"/>
      <c r="G14" s="13"/>
      <c r="H14" s="19" t="s">
        <v>19</v>
      </c>
      <c r="I14" s="237" t="s">
        <v>20</v>
      </c>
      <c r="J14" s="237"/>
      <c r="K14" s="237"/>
      <c r="L14" s="237"/>
      <c r="M14" s="193">
        <f>M9+M11+M12</f>
        <v>3427718970</v>
      </c>
      <c r="N14" s="193"/>
      <c r="O14" s="193"/>
      <c r="P14" s="13"/>
      <c r="Q14" s="20"/>
      <c r="R14" s="12"/>
    </row>
    <row r="15" spans="2:18" x14ac:dyDescent="0.2">
      <c r="B15" s="21"/>
      <c r="C15" s="22"/>
      <c r="D15" s="14"/>
      <c r="E15" s="13"/>
      <c r="F15" s="13"/>
      <c r="G15" s="13"/>
      <c r="H15" s="19"/>
      <c r="I15" s="237" t="s">
        <v>21</v>
      </c>
      <c r="J15" s="237"/>
      <c r="K15" s="237"/>
      <c r="L15" s="237"/>
      <c r="M15" s="238">
        <f>+N205+N206+N207</f>
        <v>0.29281512605042009</v>
      </c>
      <c r="N15" s="238"/>
      <c r="O15" s="238"/>
      <c r="P15" s="13"/>
      <c r="Q15" s="13"/>
      <c r="R15" s="12"/>
    </row>
    <row r="16" spans="2:18" x14ac:dyDescent="0.2">
      <c r="B16" s="21"/>
      <c r="C16" s="22"/>
      <c r="D16" s="14"/>
      <c r="E16" s="13"/>
      <c r="F16" s="13"/>
      <c r="G16" s="13"/>
      <c r="H16" s="19"/>
      <c r="I16" s="23"/>
      <c r="J16" s="14"/>
      <c r="K16" s="15"/>
      <c r="L16" s="13"/>
      <c r="M16" s="15"/>
      <c r="N16" s="15"/>
      <c r="O16" s="13"/>
      <c r="P16" s="13"/>
      <c r="Q16" s="13"/>
      <c r="R16" s="12"/>
    </row>
    <row r="17" spans="1:22" ht="20.100000000000001" customHeight="1" x14ac:dyDescent="0.2">
      <c r="B17" s="239" t="s">
        <v>22</v>
      </c>
      <c r="C17" s="239"/>
      <c r="D17" s="239"/>
      <c r="E17" s="239"/>
      <c r="F17" s="239"/>
      <c r="G17" s="239"/>
      <c r="H17" s="239"/>
      <c r="I17" s="239"/>
      <c r="J17" s="239"/>
      <c r="K17" s="239"/>
      <c r="L17" s="239"/>
      <c r="M17" s="239"/>
      <c r="N17" s="239"/>
      <c r="O17" s="239"/>
      <c r="P17" s="239"/>
      <c r="Q17" s="239"/>
      <c r="R17" s="25" t="s">
        <v>23</v>
      </c>
    </row>
    <row r="18" spans="1:22" ht="62.25" customHeight="1" x14ac:dyDescent="0.2">
      <c r="B18" s="231" t="s">
        <v>24</v>
      </c>
      <c r="C18" s="232" t="s">
        <v>25</v>
      </c>
      <c r="D18" s="233" t="s">
        <v>26</v>
      </c>
      <c r="E18" s="234" t="s">
        <v>27</v>
      </c>
      <c r="F18" s="234" t="s">
        <v>28</v>
      </c>
      <c r="G18" s="234" t="s">
        <v>29</v>
      </c>
      <c r="H18" s="225" t="s">
        <v>30</v>
      </c>
      <c r="I18" s="226" t="s">
        <v>31</v>
      </c>
      <c r="J18" s="28" t="s">
        <v>32</v>
      </c>
      <c r="K18" s="28" t="s">
        <v>33</v>
      </c>
      <c r="L18" s="28" t="s">
        <v>34</v>
      </c>
      <c r="M18" s="28" t="s">
        <v>35</v>
      </c>
      <c r="N18" s="28"/>
      <c r="O18" s="28" t="s">
        <v>36</v>
      </c>
      <c r="P18" s="28" t="s">
        <v>37</v>
      </c>
      <c r="Q18" s="28" t="s">
        <v>38</v>
      </c>
      <c r="R18" s="29" t="s">
        <v>39</v>
      </c>
    </row>
    <row r="19" spans="1:22" x14ac:dyDescent="0.2">
      <c r="B19" s="231"/>
      <c r="C19" s="232"/>
      <c r="D19" s="233"/>
      <c r="E19" s="234"/>
      <c r="F19" s="234"/>
      <c r="G19" s="234"/>
      <c r="H19" s="225"/>
      <c r="I19" s="226"/>
      <c r="J19" s="30">
        <v>1</v>
      </c>
      <c r="K19" s="30">
        <v>2</v>
      </c>
      <c r="L19" s="30">
        <v>3</v>
      </c>
      <c r="M19" s="30">
        <v>4</v>
      </c>
      <c r="N19" s="30"/>
      <c r="O19" s="30">
        <v>5</v>
      </c>
      <c r="P19" s="30">
        <v>6</v>
      </c>
      <c r="Q19" s="30">
        <v>7</v>
      </c>
      <c r="R19" s="29" t="s">
        <v>40</v>
      </c>
    </row>
    <row r="20" spans="1:22" ht="38.450000000000003" customHeight="1" x14ac:dyDescent="0.2">
      <c r="B20" s="231"/>
      <c r="C20" s="232"/>
      <c r="D20" s="233"/>
      <c r="E20" s="234"/>
      <c r="F20" s="234"/>
      <c r="G20" s="234"/>
      <c r="H20" s="225"/>
      <c r="I20" s="226"/>
      <c r="J20" s="28" t="s">
        <v>41</v>
      </c>
      <c r="K20" s="28" t="s">
        <v>42</v>
      </c>
      <c r="L20" s="28" t="s">
        <v>43</v>
      </c>
      <c r="M20" s="28" t="s">
        <v>44</v>
      </c>
      <c r="N20" s="28"/>
      <c r="O20" s="28" t="s">
        <v>45</v>
      </c>
      <c r="P20" s="28" t="s">
        <v>46</v>
      </c>
      <c r="Q20" s="28" t="s">
        <v>47</v>
      </c>
      <c r="R20" s="29" t="s">
        <v>48</v>
      </c>
    </row>
    <row r="21" spans="1:22" ht="24.95" customHeight="1" x14ac:dyDescent="0.2">
      <c r="B21" s="31" t="s">
        <v>49</v>
      </c>
      <c r="C21" s="32" t="s">
        <v>50</v>
      </c>
      <c r="D21" s="33" t="s">
        <v>26</v>
      </c>
      <c r="E21" s="34"/>
      <c r="F21" s="34"/>
      <c r="G21" s="34"/>
      <c r="H21" s="33" t="s">
        <v>51</v>
      </c>
      <c r="I21" s="33" t="s">
        <v>31</v>
      </c>
      <c r="J21" s="33" t="s">
        <v>52</v>
      </c>
      <c r="K21" s="33" t="s">
        <v>52</v>
      </c>
      <c r="L21" s="33" t="s">
        <v>52</v>
      </c>
      <c r="M21" s="35" t="s">
        <v>53</v>
      </c>
      <c r="N21" s="35"/>
      <c r="O21" s="35" t="s">
        <v>54</v>
      </c>
      <c r="P21" s="35" t="s">
        <v>54</v>
      </c>
      <c r="Q21" s="36" t="s">
        <v>55</v>
      </c>
      <c r="R21" s="37" t="s">
        <v>56</v>
      </c>
    </row>
    <row r="22" spans="1:22" s="45" customFormat="1" ht="24.95" customHeight="1" x14ac:dyDescent="0.2">
      <c r="A22" s="38"/>
      <c r="B22" s="227"/>
      <c r="C22" s="228"/>
      <c r="D22" s="228"/>
      <c r="E22" s="228"/>
      <c r="F22" s="228"/>
      <c r="G22" s="228"/>
      <c r="H22" s="229"/>
      <c r="I22" s="39"/>
      <c r="J22" s="39"/>
      <c r="K22" s="39"/>
      <c r="L22" s="39"/>
      <c r="M22" s="40"/>
      <c r="N22" s="40"/>
      <c r="O22" s="40"/>
      <c r="P22" s="40"/>
      <c r="Q22" s="41"/>
      <c r="R22" s="42"/>
      <c r="S22" s="6"/>
      <c r="T22" s="43"/>
      <c r="U22" s="44"/>
    </row>
    <row r="23" spans="1:22" x14ac:dyDescent="0.2">
      <c r="A23" s="24">
        <v>1</v>
      </c>
      <c r="B23" s="46">
        <v>1</v>
      </c>
      <c r="C23" s="47"/>
      <c r="D23" s="48"/>
      <c r="E23" s="49"/>
      <c r="F23" s="49"/>
      <c r="G23" s="49"/>
      <c r="H23" s="50" t="s">
        <v>57</v>
      </c>
      <c r="I23" s="49"/>
      <c r="J23" s="49"/>
      <c r="K23" s="51"/>
      <c r="L23" s="49"/>
      <c r="M23" s="52"/>
      <c r="N23" s="52"/>
      <c r="O23" s="52"/>
      <c r="P23" s="52"/>
      <c r="Q23" s="51"/>
      <c r="R23" s="53"/>
    </row>
    <row r="24" spans="1:22" x14ac:dyDescent="0.2">
      <c r="A24" s="24">
        <f>+A23+1</f>
        <v>2</v>
      </c>
      <c r="B24" s="54"/>
      <c r="C24" s="55" t="s">
        <v>58</v>
      </c>
      <c r="D24" s="56"/>
      <c r="E24" s="39"/>
      <c r="F24" s="39"/>
      <c r="G24" s="39"/>
      <c r="H24" s="50" t="s">
        <v>59</v>
      </c>
      <c r="I24" s="57"/>
      <c r="J24" s="58"/>
      <c r="K24" s="58"/>
      <c r="L24" s="59"/>
      <c r="M24" s="60"/>
      <c r="N24" s="60"/>
      <c r="O24" s="60"/>
      <c r="P24" s="60"/>
      <c r="Q24" s="60"/>
      <c r="R24" s="61"/>
    </row>
    <row r="25" spans="1:22" ht="24" customHeight="1" x14ac:dyDescent="0.2">
      <c r="A25" s="24">
        <f t="shared" ref="A25:A88" si="0">+A24+1</f>
        <v>3</v>
      </c>
      <c r="B25" s="62"/>
      <c r="C25" s="63"/>
      <c r="D25" s="64" t="s">
        <v>60</v>
      </c>
      <c r="E25" s="65"/>
      <c r="F25" s="65"/>
      <c r="G25" s="65"/>
      <c r="H25" s="66" t="s">
        <v>61</v>
      </c>
      <c r="I25" s="67" t="s">
        <v>62</v>
      </c>
      <c r="J25" s="67">
        <v>3020.44</v>
      </c>
      <c r="K25" s="67">
        <v>1898.33815</v>
      </c>
      <c r="L25" s="68">
        <f>+K25-J25</f>
        <v>-1122.10185</v>
      </c>
      <c r="M25" s="69">
        <v>9180.2999999999993</v>
      </c>
      <c r="N25" s="70"/>
      <c r="O25" s="69">
        <f>ROUND(+J25*M25,0)</f>
        <v>27728545</v>
      </c>
      <c r="P25" s="69">
        <f>ROUND(+K25*M25,0)</f>
        <v>17427314</v>
      </c>
      <c r="Q25" s="69">
        <f t="shared" ref="Q25:Q34" si="1">ROUND(+P25-O25,0)</f>
        <v>-10301231</v>
      </c>
      <c r="R25" s="71">
        <f>+P25/$M$8</f>
        <v>5.0842306946768155E-3</v>
      </c>
      <c r="T25" s="26">
        <f>+P209</f>
        <v>3427718970</v>
      </c>
      <c r="V25" s="72"/>
    </row>
    <row r="26" spans="1:22" x14ac:dyDescent="0.2">
      <c r="A26" s="24">
        <f t="shared" si="0"/>
        <v>4</v>
      </c>
      <c r="B26" s="62"/>
      <c r="C26" s="73"/>
      <c r="D26" s="64" t="s">
        <v>63</v>
      </c>
      <c r="E26" s="65"/>
      <c r="F26" s="65"/>
      <c r="G26" s="65"/>
      <c r="H26" s="66" t="s">
        <v>64</v>
      </c>
      <c r="I26" s="67" t="s">
        <v>62</v>
      </c>
      <c r="J26" s="67">
        <v>3020.44</v>
      </c>
      <c r="K26" s="74">
        <v>3020.44</v>
      </c>
      <c r="L26" s="68">
        <f t="shared" ref="L26:L90" si="2">+K26-J26</f>
        <v>0</v>
      </c>
      <c r="M26" s="69">
        <v>2506</v>
      </c>
      <c r="N26" s="69"/>
      <c r="O26" s="69">
        <f>ROUND(+J26*M26,0)</f>
        <v>7569223</v>
      </c>
      <c r="P26" s="69">
        <f>ROUND(+K26*M26,0)</f>
        <v>7569223</v>
      </c>
      <c r="Q26" s="69">
        <f t="shared" si="1"/>
        <v>0</v>
      </c>
      <c r="R26" s="71">
        <f>+P26/$M$8</f>
        <v>2.2082390844311251E-3</v>
      </c>
    </row>
    <row r="27" spans="1:22" x14ac:dyDescent="0.2">
      <c r="A27" s="24">
        <f t="shared" si="0"/>
        <v>5</v>
      </c>
      <c r="B27" s="75"/>
      <c r="C27" s="55" t="s">
        <v>65</v>
      </c>
      <c r="D27" s="76"/>
      <c r="E27" s="76"/>
      <c r="F27" s="76"/>
      <c r="G27" s="76"/>
      <c r="H27" s="77" t="s">
        <v>66</v>
      </c>
      <c r="I27" s="78"/>
      <c r="J27" s="78"/>
      <c r="K27" s="79"/>
      <c r="L27" s="79"/>
      <c r="M27" s="80"/>
      <c r="N27" s="76"/>
      <c r="O27" s="76"/>
      <c r="P27" s="76"/>
      <c r="Q27" s="76"/>
      <c r="R27" s="76"/>
      <c r="S27" s="81"/>
    </row>
    <row r="28" spans="1:22" x14ac:dyDescent="0.2">
      <c r="A28" s="24">
        <f t="shared" si="0"/>
        <v>6</v>
      </c>
      <c r="B28" s="62"/>
      <c r="C28" s="82"/>
      <c r="D28" s="64" t="s">
        <v>67</v>
      </c>
      <c r="E28" s="83"/>
      <c r="F28" s="83"/>
      <c r="G28" s="83"/>
      <c r="H28" s="66" t="s">
        <v>68</v>
      </c>
      <c r="I28" s="67" t="s">
        <v>69</v>
      </c>
      <c r="J28" s="67">
        <v>4.55</v>
      </c>
      <c r="K28" s="74">
        <v>4.8</v>
      </c>
      <c r="L28" s="68">
        <f t="shared" si="2"/>
        <v>0.25</v>
      </c>
      <c r="M28" s="69">
        <v>27097</v>
      </c>
      <c r="N28" s="69"/>
      <c r="O28" s="69">
        <f>ROUND(+J28*M28,0)</f>
        <v>123291</v>
      </c>
      <c r="P28" s="69">
        <f t="shared" ref="P28:P34" si="3">ROUND(+K28*M28,0)</f>
        <v>130066</v>
      </c>
      <c r="Q28" s="69">
        <f t="shared" si="1"/>
        <v>6775</v>
      </c>
      <c r="R28" s="71">
        <f t="shared" ref="R28:R34" si="4">+P28/$M$8</f>
        <v>3.7945351161621046E-5</v>
      </c>
      <c r="V28" s="72"/>
    </row>
    <row r="29" spans="1:22" s="6" customFormat="1" x14ac:dyDescent="0.2">
      <c r="A29" s="24">
        <f t="shared" si="0"/>
        <v>7</v>
      </c>
      <c r="B29" s="84"/>
      <c r="C29" s="85"/>
      <c r="D29" s="64" t="s">
        <v>70</v>
      </c>
      <c r="E29" s="86"/>
      <c r="F29" s="86"/>
      <c r="G29" s="86"/>
      <c r="H29" s="66" t="s">
        <v>71</v>
      </c>
      <c r="I29" s="67" t="s">
        <v>62</v>
      </c>
      <c r="J29" s="67">
        <v>45</v>
      </c>
      <c r="K29" s="74">
        <v>45</v>
      </c>
      <c r="L29" s="68">
        <f t="shared" si="2"/>
        <v>0</v>
      </c>
      <c r="M29" s="69">
        <v>18567</v>
      </c>
      <c r="N29" s="69"/>
      <c r="O29" s="69">
        <f t="shared" ref="O29:O34" si="5">ROUND(+J29*M29,0)</f>
        <v>835515</v>
      </c>
      <c r="P29" s="69">
        <f t="shared" si="3"/>
        <v>835515</v>
      </c>
      <c r="Q29" s="69">
        <f t="shared" si="1"/>
        <v>0</v>
      </c>
      <c r="R29" s="71">
        <f t="shared" si="4"/>
        <v>2.4375248009319737E-4</v>
      </c>
      <c r="T29" s="87"/>
      <c r="U29" s="88"/>
    </row>
    <row r="30" spans="1:22" x14ac:dyDescent="0.2">
      <c r="A30" s="24">
        <f t="shared" si="0"/>
        <v>8</v>
      </c>
      <c r="B30" s="62"/>
      <c r="C30" s="89"/>
      <c r="D30" s="64" t="s">
        <v>72</v>
      </c>
      <c r="E30" s="83"/>
      <c r="F30" s="83"/>
      <c r="G30" s="83"/>
      <c r="H30" s="66" t="s">
        <v>73</v>
      </c>
      <c r="I30" s="67" t="s">
        <v>62</v>
      </c>
      <c r="J30" s="67">
        <v>100</v>
      </c>
      <c r="K30" s="74">
        <v>355.67</v>
      </c>
      <c r="L30" s="68">
        <f t="shared" si="2"/>
        <v>255.67000000000002</v>
      </c>
      <c r="M30" s="69">
        <v>9097</v>
      </c>
      <c r="N30" s="69"/>
      <c r="O30" s="69">
        <f t="shared" si="5"/>
        <v>909700</v>
      </c>
      <c r="P30" s="69">
        <f t="shared" si="3"/>
        <v>3235530</v>
      </c>
      <c r="Q30" s="69">
        <f t="shared" si="1"/>
        <v>2325830</v>
      </c>
      <c r="R30" s="71">
        <f t="shared" si="4"/>
        <v>9.4393094309012156E-4</v>
      </c>
      <c r="V30" s="72"/>
    </row>
    <row r="31" spans="1:22" x14ac:dyDescent="0.2">
      <c r="A31" s="24">
        <f t="shared" si="0"/>
        <v>9</v>
      </c>
      <c r="B31" s="90"/>
      <c r="C31" s="91" t="s">
        <v>74</v>
      </c>
      <c r="D31" s="92"/>
      <c r="E31" s="93"/>
      <c r="F31" s="93"/>
      <c r="G31" s="93"/>
      <c r="H31" s="50" t="s">
        <v>75</v>
      </c>
      <c r="I31" s="78"/>
      <c r="J31" s="78"/>
      <c r="K31" s="94"/>
      <c r="L31" s="95"/>
      <c r="M31" s="80"/>
      <c r="N31" s="80"/>
      <c r="O31" s="80"/>
      <c r="P31" s="80"/>
      <c r="Q31" s="80"/>
      <c r="R31" s="42"/>
      <c r="V31" s="72"/>
    </row>
    <row r="32" spans="1:22" x14ac:dyDescent="0.2">
      <c r="A32" s="24">
        <f t="shared" si="0"/>
        <v>10</v>
      </c>
      <c r="B32" s="62"/>
      <c r="C32" s="89"/>
      <c r="D32" s="64" t="s">
        <v>76</v>
      </c>
      <c r="E32" s="83"/>
      <c r="F32" s="83"/>
      <c r="G32" s="83"/>
      <c r="H32" s="66" t="s">
        <v>77</v>
      </c>
      <c r="I32" s="67" t="s">
        <v>31</v>
      </c>
      <c r="J32" s="67">
        <v>2</v>
      </c>
      <c r="K32" s="74">
        <v>2</v>
      </c>
      <c r="L32" s="68">
        <f t="shared" si="2"/>
        <v>0</v>
      </c>
      <c r="M32" s="69">
        <v>195129</v>
      </c>
      <c r="N32" s="69"/>
      <c r="O32" s="69">
        <f t="shared" si="5"/>
        <v>390258</v>
      </c>
      <c r="P32" s="69">
        <f t="shared" si="3"/>
        <v>390258</v>
      </c>
      <c r="Q32" s="69">
        <f t="shared" si="1"/>
        <v>0</v>
      </c>
      <c r="R32" s="71">
        <f t="shared" si="4"/>
        <v>1.1385355783703586E-4</v>
      </c>
      <c r="V32" s="72"/>
    </row>
    <row r="33" spans="1:22" ht="35.25" customHeight="1" x14ac:dyDescent="0.2">
      <c r="A33" s="24">
        <f t="shared" si="0"/>
        <v>11</v>
      </c>
      <c r="B33" s="62"/>
      <c r="C33" s="89"/>
      <c r="D33" s="64" t="s">
        <v>78</v>
      </c>
      <c r="E33" s="83"/>
      <c r="F33" s="83"/>
      <c r="G33" s="83"/>
      <c r="H33" s="66" t="s">
        <v>79</v>
      </c>
      <c r="I33" s="67" t="s">
        <v>80</v>
      </c>
      <c r="J33" s="67">
        <v>126</v>
      </c>
      <c r="K33" s="74">
        <v>337</v>
      </c>
      <c r="L33" s="68">
        <f t="shared" si="2"/>
        <v>211</v>
      </c>
      <c r="M33" s="69">
        <v>37766</v>
      </c>
      <c r="N33" s="69"/>
      <c r="O33" s="69">
        <f t="shared" si="5"/>
        <v>4758516</v>
      </c>
      <c r="P33" s="69">
        <f t="shared" si="3"/>
        <v>12727142</v>
      </c>
      <c r="Q33" s="69">
        <f t="shared" si="1"/>
        <v>7968626</v>
      </c>
      <c r="R33" s="71">
        <f t="shared" si="4"/>
        <v>3.7130062620040287E-3</v>
      </c>
      <c r="T33" s="26">
        <f>+M33*0.8</f>
        <v>30212.800000000003</v>
      </c>
      <c r="V33" s="72"/>
    </row>
    <row r="34" spans="1:22" ht="22.5" x14ac:dyDescent="0.2">
      <c r="A34" s="24">
        <f t="shared" si="0"/>
        <v>12</v>
      </c>
      <c r="B34" s="62"/>
      <c r="C34" s="89"/>
      <c r="D34" s="64" t="s">
        <v>81</v>
      </c>
      <c r="E34" s="83"/>
      <c r="F34" s="83"/>
      <c r="G34" s="83"/>
      <c r="H34" s="66" t="s">
        <v>82</v>
      </c>
      <c r="I34" s="67" t="s">
        <v>80</v>
      </c>
      <c r="J34" s="67">
        <v>175</v>
      </c>
      <c r="K34" s="74">
        <v>175</v>
      </c>
      <c r="L34" s="68">
        <f t="shared" si="2"/>
        <v>0</v>
      </c>
      <c r="M34" s="69">
        <v>6646</v>
      </c>
      <c r="N34" s="69"/>
      <c r="O34" s="69">
        <f t="shared" si="5"/>
        <v>1163050</v>
      </c>
      <c r="P34" s="69">
        <f t="shared" si="3"/>
        <v>1163050</v>
      </c>
      <c r="Q34" s="69">
        <f t="shared" si="1"/>
        <v>0</v>
      </c>
      <c r="R34" s="71">
        <f t="shared" si="4"/>
        <v>3.3930727990807253E-4</v>
      </c>
      <c r="V34" s="72"/>
    </row>
    <row r="35" spans="1:22" x14ac:dyDescent="0.2">
      <c r="A35" s="24">
        <f t="shared" si="0"/>
        <v>13</v>
      </c>
      <c r="B35" s="62"/>
      <c r="C35" s="89"/>
      <c r="D35" s="64"/>
      <c r="E35" s="83"/>
      <c r="F35" s="83"/>
      <c r="G35" s="83"/>
      <c r="H35" s="66" t="s">
        <v>83</v>
      </c>
      <c r="I35" s="67"/>
      <c r="J35" s="67"/>
      <c r="K35" s="74"/>
      <c r="L35" s="68"/>
      <c r="M35" s="69"/>
      <c r="N35" s="69"/>
      <c r="O35" s="69"/>
      <c r="P35" s="96"/>
      <c r="Q35" s="69"/>
      <c r="R35" s="71"/>
      <c r="V35" s="72"/>
    </row>
    <row r="36" spans="1:22" x14ac:dyDescent="0.2">
      <c r="A36" s="24">
        <f t="shared" si="0"/>
        <v>14</v>
      </c>
      <c r="B36" s="54">
        <v>2</v>
      </c>
      <c r="C36" s="91"/>
      <c r="D36" s="56"/>
      <c r="E36" s="93"/>
      <c r="F36" s="93"/>
      <c r="G36" s="93"/>
      <c r="H36" s="77" t="s">
        <v>84</v>
      </c>
      <c r="I36" s="78"/>
      <c r="J36" s="78"/>
      <c r="K36" s="79"/>
      <c r="L36" s="79"/>
      <c r="M36" s="80"/>
      <c r="N36" s="76"/>
      <c r="O36" s="76"/>
      <c r="P36" s="76"/>
      <c r="Q36" s="97"/>
      <c r="R36" s="97"/>
      <c r="V36" s="72"/>
    </row>
    <row r="37" spans="1:22" x14ac:dyDescent="0.2">
      <c r="A37" s="24">
        <f t="shared" si="0"/>
        <v>15</v>
      </c>
      <c r="B37" s="90"/>
      <c r="C37" s="91">
        <v>2.1</v>
      </c>
      <c r="D37" s="92"/>
      <c r="E37" s="93"/>
      <c r="F37" s="93"/>
      <c r="G37" s="93"/>
      <c r="H37" s="77" t="s">
        <v>85</v>
      </c>
      <c r="I37" s="78"/>
      <c r="J37" s="78"/>
      <c r="K37" s="94"/>
      <c r="L37" s="95"/>
      <c r="M37" s="80"/>
      <c r="N37" s="80"/>
      <c r="O37" s="80"/>
      <c r="P37" s="98"/>
      <c r="Q37" s="80"/>
      <c r="R37" s="42"/>
      <c r="V37" s="72"/>
    </row>
    <row r="38" spans="1:22" ht="24" x14ac:dyDescent="0.2">
      <c r="A38" s="24">
        <f t="shared" si="0"/>
        <v>16</v>
      </c>
      <c r="B38" s="99"/>
      <c r="C38" s="89"/>
      <c r="D38" s="64" t="s">
        <v>86</v>
      </c>
      <c r="E38" s="100"/>
      <c r="F38" s="100"/>
      <c r="G38" s="100"/>
      <c r="H38" s="101" t="s">
        <v>87</v>
      </c>
      <c r="I38" s="67" t="s">
        <v>80</v>
      </c>
      <c r="J38" s="67">
        <v>311.87</v>
      </c>
      <c r="K38" s="74">
        <v>311.87</v>
      </c>
      <c r="L38" s="68">
        <f t="shared" si="2"/>
        <v>0</v>
      </c>
      <c r="M38" s="69">
        <v>47119</v>
      </c>
      <c r="N38" s="102"/>
      <c r="O38" s="69">
        <f t="shared" ref="O38:O39" si="6">ROUND(+J38*M38,0)</f>
        <v>14695003</v>
      </c>
      <c r="P38" s="103">
        <f t="shared" ref="P38:P39" si="7">ROUND(+K38*M38,0)</f>
        <v>14695003</v>
      </c>
      <c r="Q38" s="74">
        <f t="shared" ref="Q38:Q39" si="8">ROUND(+P38-O38,0)</f>
        <v>0</v>
      </c>
      <c r="R38" s="71">
        <f t="shared" ref="R38:R39" si="9">+P38/$M$8</f>
        <v>4.2871084615201107E-3</v>
      </c>
      <c r="V38" s="72"/>
    </row>
    <row r="39" spans="1:22" x14ac:dyDescent="0.2">
      <c r="A39" s="24">
        <f t="shared" si="0"/>
        <v>17</v>
      </c>
      <c r="B39" s="99"/>
      <c r="C39" s="89"/>
      <c r="D39" s="64" t="s">
        <v>88</v>
      </c>
      <c r="E39" s="100"/>
      <c r="F39" s="100"/>
      <c r="G39" s="100"/>
      <c r="H39" s="101" t="s">
        <v>89</v>
      </c>
      <c r="I39" s="67" t="s">
        <v>80</v>
      </c>
      <c r="J39" s="67">
        <v>342.25</v>
      </c>
      <c r="K39" s="74">
        <v>342.25</v>
      </c>
      <c r="L39" s="68">
        <f t="shared" si="2"/>
        <v>0</v>
      </c>
      <c r="M39" s="69">
        <v>69161</v>
      </c>
      <c r="N39" s="102"/>
      <c r="O39" s="69">
        <f t="shared" si="6"/>
        <v>23670352</v>
      </c>
      <c r="P39" s="103">
        <f t="shared" si="7"/>
        <v>23670352</v>
      </c>
      <c r="Q39" s="74">
        <f t="shared" si="8"/>
        <v>0</v>
      </c>
      <c r="R39" s="71">
        <f t="shared" si="9"/>
        <v>6.9055696243382524E-3</v>
      </c>
      <c r="V39" s="72"/>
    </row>
    <row r="40" spans="1:22" x14ac:dyDescent="0.2">
      <c r="A40" s="24">
        <f t="shared" si="0"/>
        <v>18</v>
      </c>
      <c r="B40" s="90"/>
      <c r="C40" s="91" t="s">
        <v>90</v>
      </c>
      <c r="D40" s="92"/>
      <c r="E40" s="93"/>
      <c r="F40" s="93"/>
      <c r="G40" s="93"/>
      <c r="H40" s="77" t="s">
        <v>91</v>
      </c>
      <c r="I40" s="78"/>
      <c r="J40" s="78"/>
      <c r="K40" s="94"/>
      <c r="L40" s="95"/>
      <c r="M40" s="80"/>
      <c r="N40" s="80"/>
      <c r="O40" s="80"/>
      <c r="P40" s="80"/>
      <c r="Q40" s="80"/>
      <c r="R40" s="42"/>
      <c r="V40" s="72"/>
    </row>
    <row r="41" spans="1:22" x14ac:dyDescent="0.2">
      <c r="A41" s="24">
        <f t="shared" si="0"/>
        <v>19</v>
      </c>
      <c r="B41" s="62"/>
      <c r="C41" s="89"/>
      <c r="D41" s="64" t="s">
        <v>92</v>
      </c>
      <c r="E41" s="83"/>
      <c r="F41" s="83"/>
      <c r="G41" s="83"/>
      <c r="H41" s="101" t="s">
        <v>93</v>
      </c>
      <c r="I41" s="67" t="s">
        <v>80</v>
      </c>
      <c r="J41" s="67">
        <v>18.36</v>
      </c>
      <c r="K41" s="74">
        <v>18.36</v>
      </c>
      <c r="L41" s="68">
        <f t="shared" si="2"/>
        <v>0</v>
      </c>
      <c r="M41" s="69">
        <v>449955.05</v>
      </c>
      <c r="N41" s="69"/>
      <c r="O41" s="69">
        <f t="shared" ref="O41:O53" si="10">ROUND(+J41*M41,0)</f>
        <v>8261175</v>
      </c>
      <c r="P41" s="69">
        <f>ROUND(+K41*M41,0)</f>
        <v>8261175</v>
      </c>
      <c r="Q41" s="69">
        <f t="shared" ref="Q41:Q99" si="11">ROUND(+P41-O41,0)</f>
        <v>0</v>
      </c>
      <c r="R41" s="71">
        <f>+P41/$M$8</f>
        <v>2.4101086093414477E-3</v>
      </c>
      <c r="V41" s="72"/>
    </row>
    <row r="42" spans="1:22" x14ac:dyDescent="0.2">
      <c r="A42" s="24">
        <f t="shared" si="0"/>
        <v>20</v>
      </c>
      <c r="B42" s="62"/>
      <c r="C42" s="89"/>
      <c r="D42" s="64" t="s">
        <v>94</v>
      </c>
      <c r="E42" s="83"/>
      <c r="F42" s="83"/>
      <c r="G42" s="83"/>
      <c r="H42" s="101" t="s">
        <v>95</v>
      </c>
      <c r="I42" s="67" t="s">
        <v>80</v>
      </c>
      <c r="J42" s="67">
        <v>36.700000000000003</v>
      </c>
      <c r="K42" s="74">
        <v>36.700000000000003</v>
      </c>
      <c r="L42" s="68">
        <f t="shared" si="2"/>
        <v>0</v>
      </c>
      <c r="M42" s="69">
        <v>705184</v>
      </c>
      <c r="N42" s="69"/>
      <c r="O42" s="69">
        <f t="shared" si="10"/>
        <v>25880253</v>
      </c>
      <c r="P42" s="69">
        <f>ROUND(+K42*M42,0)</f>
        <v>25880253</v>
      </c>
      <c r="Q42" s="69">
        <f t="shared" si="11"/>
        <v>0</v>
      </c>
      <c r="R42" s="71">
        <f>+P42/$M$8</f>
        <v>7.5502843805190945E-3</v>
      </c>
      <c r="V42" s="72"/>
    </row>
    <row r="43" spans="1:22" x14ac:dyDescent="0.2">
      <c r="A43" s="24">
        <f t="shared" si="0"/>
        <v>21</v>
      </c>
      <c r="B43" s="62"/>
      <c r="C43" s="89"/>
      <c r="D43" s="64" t="s">
        <v>96</v>
      </c>
      <c r="E43" s="83"/>
      <c r="F43" s="83"/>
      <c r="G43" s="83"/>
      <c r="H43" s="101" t="s">
        <v>97</v>
      </c>
      <c r="I43" s="67" t="s">
        <v>80</v>
      </c>
      <c r="J43" s="67">
        <v>1.53</v>
      </c>
      <c r="K43" s="74">
        <v>1.53</v>
      </c>
      <c r="L43" s="68">
        <f t="shared" si="2"/>
        <v>0</v>
      </c>
      <c r="M43" s="69">
        <v>683866.32</v>
      </c>
      <c r="N43" s="69"/>
      <c r="O43" s="69">
        <f t="shared" si="10"/>
        <v>1046315</v>
      </c>
      <c r="P43" s="69">
        <f>ROUND(+K43*M43,0)</f>
        <v>1046315</v>
      </c>
      <c r="Q43" s="69">
        <f t="shared" si="11"/>
        <v>0</v>
      </c>
      <c r="R43" s="71">
        <f>+P43/$M$8</f>
        <v>3.052511040600274E-4</v>
      </c>
      <c r="V43" s="72"/>
    </row>
    <row r="44" spans="1:22" x14ac:dyDescent="0.2">
      <c r="A44" s="24">
        <f t="shared" si="0"/>
        <v>22</v>
      </c>
      <c r="B44" s="62"/>
      <c r="C44" s="89"/>
      <c r="D44" s="64" t="s">
        <v>98</v>
      </c>
      <c r="E44" s="83"/>
      <c r="F44" s="83"/>
      <c r="G44" s="83"/>
      <c r="H44" s="101" t="s">
        <v>99</v>
      </c>
      <c r="I44" s="67" t="s">
        <v>62</v>
      </c>
      <c r="J44" s="67">
        <v>782.33</v>
      </c>
      <c r="K44" s="74">
        <v>782.33</v>
      </c>
      <c r="L44" s="68">
        <f t="shared" si="2"/>
        <v>0</v>
      </c>
      <c r="M44" s="69">
        <v>72143</v>
      </c>
      <c r="N44" s="70"/>
      <c r="O44" s="69">
        <f>ROUND(+J44*M44,0)</f>
        <v>56439633</v>
      </c>
      <c r="P44" s="69">
        <f>ROUND(+K44*M44,0)</f>
        <v>56439633</v>
      </c>
      <c r="Q44" s="69">
        <f t="shared" si="11"/>
        <v>0</v>
      </c>
      <c r="R44" s="71">
        <f>+P44/$M$8</f>
        <v>1.6465653542186393E-2</v>
      </c>
      <c r="V44" s="72"/>
    </row>
    <row r="45" spans="1:22" ht="26.25" customHeight="1" x14ac:dyDescent="0.2">
      <c r="A45" s="24">
        <f t="shared" si="0"/>
        <v>23</v>
      </c>
      <c r="B45" s="46"/>
      <c r="C45" s="47" t="s">
        <v>100</v>
      </c>
      <c r="D45" s="48"/>
      <c r="E45" s="49"/>
      <c r="F45" s="49"/>
      <c r="G45" s="49"/>
      <c r="H45" s="50" t="s">
        <v>101</v>
      </c>
      <c r="I45" s="78"/>
      <c r="J45" s="78"/>
      <c r="K45" s="80"/>
      <c r="L45" s="95"/>
      <c r="M45" s="80"/>
      <c r="N45" s="52"/>
      <c r="O45" s="52"/>
      <c r="P45" s="52"/>
      <c r="Q45" s="51"/>
      <c r="R45" s="53"/>
      <c r="V45" s="72"/>
    </row>
    <row r="46" spans="1:22" ht="19.5" customHeight="1" x14ac:dyDescent="0.2">
      <c r="A46" s="24">
        <f t="shared" si="0"/>
        <v>24</v>
      </c>
      <c r="B46" s="62"/>
      <c r="C46" s="89"/>
      <c r="D46" s="64" t="s">
        <v>102</v>
      </c>
      <c r="E46" s="83"/>
      <c r="F46" s="83"/>
      <c r="G46" s="83"/>
      <c r="H46" s="101" t="s">
        <v>103</v>
      </c>
      <c r="I46" s="67" t="s">
        <v>104</v>
      </c>
      <c r="J46" s="67">
        <v>1304.96</v>
      </c>
      <c r="K46" s="74">
        <v>1304.96</v>
      </c>
      <c r="L46" s="68">
        <f t="shared" si="2"/>
        <v>0</v>
      </c>
      <c r="M46" s="69">
        <v>3542</v>
      </c>
      <c r="N46" s="69"/>
      <c r="O46" s="69">
        <f t="shared" si="10"/>
        <v>4622168</v>
      </c>
      <c r="P46" s="69">
        <f>ROUND(+K46*M46,0)</f>
        <v>4622168</v>
      </c>
      <c r="Q46" s="69">
        <f t="shared" si="11"/>
        <v>0</v>
      </c>
      <c r="R46" s="71">
        <f>+P46/$M$8</f>
        <v>1.348467607891437E-3</v>
      </c>
      <c r="V46" s="72"/>
    </row>
    <row r="47" spans="1:22" ht="19.5" customHeight="1" x14ac:dyDescent="0.2">
      <c r="A47" s="24">
        <f t="shared" si="0"/>
        <v>25</v>
      </c>
      <c r="B47" s="62"/>
      <c r="C47" s="89"/>
      <c r="D47" s="64" t="s">
        <v>105</v>
      </c>
      <c r="E47" s="83"/>
      <c r="F47" s="83"/>
      <c r="G47" s="83"/>
      <c r="H47" s="101" t="s">
        <v>106</v>
      </c>
      <c r="I47" s="67" t="s">
        <v>104</v>
      </c>
      <c r="J47" s="67">
        <v>9430</v>
      </c>
      <c r="K47" s="74">
        <v>9430</v>
      </c>
      <c r="L47" s="68">
        <f t="shared" si="2"/>
        <v>0</v>
      </c>
      <c r="M47" s="69">
        <v>3542</v>
      </c>
      <c r="N47" s="69"/>
      <c r="O47" s="69">
        <f t="shared" si="10"/>
        <v>33401060</v>
      </c>
      <c r="P47" s="69">
        <f>ROUND(+K47*M47,0)</f>
        <v>33401060</v>
      </c>
      <c r="Q47" s="69">
        <f t="shared" si="11"/>
        <v>0</v>
      </c>
      <c r="R47" s="71">
        <f>+P47/$M$8</f>
        <v>9.7443986197036456E-3</v>
      </c>
      <c r="V47" s="72"/>
    </row>
    <row r="48" spans="1:22" ht="19.5" customHeight="1" x14ac:dyDescent="0.2">
      <c r="A48" s="24">
        <f t="shared" si="0"/>
        <v>26</v>
      </c>
      <c r="B48" s="62"/>
      <c r="C48" s="89"/>
      <c r="D48" s="64" t="s">
        <v>107</v>
      </c>
      <c r="E48" s="83"/>
      <c r="F48" s="83"/>
      <c r="G48" s="83"/>
      <c r="H48" s="101" t="s">
        <v>108</v>
      </c>
      <c r="I48" s="67" t="s">
        <v>104</v>
      </c>
      <c r="J48" s="67">
        <v>1141.53</v>
      </c>
      <c r="K48" s="74">
        <v>1141.53</v>
      </c>
      <c r="L48" s="68">
        <f t="shared" si="2"/>
        <v>0</v>
      </c>
      <c r="M48" s="69">
        <v>3967</v>
      </c>
      <c r="N48" s="69"/>
      <c r="O48" s="69">
        <f t="shared" si="10"/>
        <v>4528450</v>
      </c>
      <c r="P48" s="69">
        <f>ROUND(+K48*M48,0)</f>
        <v>4528450</v>
      </c>
      <c r="Q48" s="69">
        <f t="shared" si="11"/>
        <v>0</v>
      </c>
      <c r="R48" s="71">
        <f>+P48/$M$8</f>
        <v>1.3211263932760508E-3</v>
      </c>
      <c r="V48" s="72"/>
    </row>
    <row r="49" spans="1:22" x14ac:dyDescent="0.2">
      <c r="A49" s="24">
        <f t="shared" si="0"/>
        <v>27</v>
      </c>
      <c r="B49" s="62"/>
      <c r="C49" s="89"/>
      <c r="D49" s="64" t="s">
        <v>109</v>
      </c>
      <c r="E49" s="83"/>
      <c r="F49" s="83"/>
      <c r="G49" s="83"/>
      <c r="H49" s="101" t="s">
        <v>110</v>
      </c>
      <c r="I49" s="67" t="s">
        <v>104</v>
      </c>
      <c r="J49" s="67">
        <v>2005.03</v>
      </c>
      <c r="K49" s="74">
        <v>2005.03</v>
      </c>
      <c r="L49" s="68">
        <f t="shared" si="2"/>
        <v>0</v>
      </c>
      <c r="M49" s="69">
        <v>3967</v>
      </c>
      <c r="N49" s="69"/>
      <c r="O49" s="69">
        <f t="shared" si="10"/>
        <v>7953954</v>
      </c>
      <c r="P49" s="69">
        <f>ROUND(+K49*M49,0)</f>
        <v>7953954</v>
      </c>
      <c r="Q49" s="69">
        <f t="shared" si="11"/>
        <v>0</v>
      </c>
      <c r="R49" s="71">
        <f>+P49/$M$8</f>
        <v>2.3204801996938506E-3</v>
      </c>
      <c r="V49" s="72"/>
    </row>
    <row r="50" spans="1:22" x14ac:dyDescent="0.2">
      <c r="A50" s="24">
        <f t="shared" si="0"/>
        <v>28</v>
      </c>
      <c r="B50" s="62"/>
      <c r="C50" s="89"/>
      <c r="D50" s="64" t="s">
        <v>111</v>
      </c>
      <c r="E50" s="83"/>
      <c r="F50" s="83"/>
      <c r="G50" s="83"/>
      <c r="H50" s="101" t="s">
        <v>112</v>
      </c>
      <c r="I50" s="67" t="s">
        <v>80</v>
      </c>
      <c r="J50" s="67">
        <v>69.58</v>
      </c>
      <c r="K50" s="74">
        <v>69.58</v>
      </c>
      <c r="L50" s="68">
        <f t="shared" si="2"/>
        <v>0</v>
      </c>
      <c r="M50" s="69">
        <v>622711</v>
      </c>
      <c r="N50" s="69"/>
      <c r="O50" s="69">
        <f t="shared" si="10"/>
        <v>43328231</v>
      </c>
      <c r="P50" s="69">
        <f>ROUND(+K50*M50,0)</f>
        <v>43328231</v>
      </c>
      <c r="Q50" s="69">
        <f t="shared" si="11"/>
        <v>0</v>
      </c>
      <c r="R50" s="71">
        <f>+P50/$M$8</f>
        <v>1.2640543574084196E-2</v>
      </c>
      <c r="V50" s="72"/>
    </row>
    <row r="51" spans="1:22" x14ac:dyDescent="0.2">
      <c r="A51" s="24">
        <f t="shared" si="0"/>
        <v>29</v>
      </c>
      <c r="B51" s="46"/>
      <c r="C51" s="47" t="s">
        <v>113</v>
      </c>
      <c r="D51" s="48"/>
      <c r="E51" s="49"/>
      <c r="F51" s="49"/>
      <c r="G51" s="49"/>
      <c r="H51" s="50" t="s">
        <v>114</v>
      </c>
      <c r="I51" s="78"/>
      <c r="J51" s="78"/>
      <c r="K51" s="80"/>
      <c r="L51" s="95"/>
      <c r="M51" s="80"/>
      <c r="N51" s="52"/>
      <c r="O51" s="52"/>
      <c r="P51" s="52"/>
      <c r="Q51" s="51"/>
      <c r="R51" s="53"/>
      <c r="V51" s="72"/>
    </row>
    <row r="52" spans="1:22" ht="19.5" customHeight="1" x14ac:dyDescent="0.2">
      <c r="A52" s="24">
        <f t="shared" si="0"/>
        <v>30</v>
      </c>
      <c r="B52" s="62"/>
      <c r="C52" s="89"/>
      <c r="D52" s="64" t="s">
        <v>115</v>
      </c>
      <c r="E52" s="83"/>
      <c r="F52" s="83"/>
      <c r="G52" s="83"/>
      <c r="H52" s="101" t="s">
        <v>116</v>
      </c>
      <c r="I52" s="67" t="s">
        <v>69</v>
      </c>
      <c r="J52" s="67">
        <v>194.37</v>
      </c>
      <c r="K52" s="74">
        <v>194.37</v>
      </c>
      <c r="L52" s="68">
        <f t="shared" si="2"/>
        <v>0</v>
      </c>
      <c r="M52" s="69">
        <v>136282</v>
      </c>
      <c r="N52" s="69"/>
      <c r="O52" s="69">
        <f t="shared" si="10"/>
        <v>26489132</v>
      </c>
      <c r="P52" s="69">
        <f>ROUND(+K52*M52,0)</f>
        <v>26489132</v>
      </c>
      <c r="Q52" s="69">
        <f t="shared" si="11"/>
        <v>0</v>
      </c>
      <c r="R52" s="71">
        <f>+P52/$M$8</f>
        <v>7.7279182546286752E-3</v>
      </c>
      <c r="V52" s="72"/>
    </row>
    <row r="53" spans="1:22" ht="19.5" customHeight="1" x14ac:dyDescent="0.2">
      <c r="A53" s="24">
        <f t="shared" si="0"/>
        <v>31</v>
      </c>
      <c r="B53" s="62"/>
      <c r="C53" s="89"/>
      <c r="D53" s="64" t="s">
        <v>117</v>
      </c>
      <c r="E53" s="83"/>
      <c r="F53" s="83"/>
      <c r="G53" s="83"/>
      <c r="H53" s="101" t="s">
        <v>118</v>
      </c>
      <c r="I53" s="67" t="s">
        <v>62</v>
      </c>
      <c r="J53" s="67">
        <v>261.68</v>
      </c>
      <c r="K53" s="74">
        <v>261.68</v>
      </c>
      <c r="L53" s="68">
        <f t="shared" si="2"/>
        <v>0</v>
      </c>
      <c r="M53" s="69">
        <v>19511</v>
      </c>
      <c r="N53" s="69"/>
      <c r="O53" s="69">
        <f t="shared" si="10"/>
        <v>5105638</v>
      </c>
      <c r="P53" s="69">
        <f>ROUND(+K53*M53,0)</f>
        <v>5105638</v>
      </c>
      <c r="Q53" s="69">
        <f t="shared" si="11"/>
        <v>0</v>
      </c>
      <c r="R53" s="71">
        <f>+P53/$M$8</f>
        <v>1.4895147603072021E-3</v>
      </c>
      <c r="V53" s="72"/>
    </row>
    <row r="54" spans="1:22" ht="19.5" customHeight="1" x14ac:dyDescent="0.2">
      <c r="A54" s="24">
        <f t="shared" si="0"/>
        <v>32</v>
      </c>
      <c r="B54" s="62"/>
      <c r="C54" s="89"/>
      <c r="D54" s="64"/>
      <c r="E54" s="83"/>
      <c r="F54" s="83"/>
      <c r="G54" s="83"/>
      <c r="H54" s="101" t="s">
        <v>119</v>
      </c>
      <c r="I54" s="67"/>
      <c r="J54" s="67"/>
      <c r="K54" s="74"/>
      <c r="L54" s="68"/>
      <c r="M54" s="69"/>
      <c r="N54" s="69"/>
      <c r="O54" s="69"/>
      <c r="P54" s="69"/>
      <c r="Q54" s="69"/>
      <c r="R54" s="71"/>
      <c r="V54" s="72"/>
    </row>
    <row r="55" spans="1:22" ht="19.5" customHeight="1" x14ac:dyDescent="0.2">
      <c r="A55" s="24">
        <f t="shared" si="0"/>
        <v>33</v>
      </c>
      <c r="B55" s="46">
        <v>3</v>
      </c>
      <c r="C55" s="47"/>
      <c r="D55" s="48"/>
      <c r="E55" s="49"/>
      <c r="F55" s="49"/>
      <c r="G55" s="49"/>
      <c r="H55" s="50" t="s">
        <v>120</v>
      </c>
      <c r="I55" s="78"/>
      <c r="J55" s="78"/>
      <c r="K55" s="80"/>
      <c r="L55" s="95"/>
      <c r="M55" s="80"/>
      <c r="N55" s="52"/>
      <c r="O55" s="52"/>
      <c r="P55" s="52"/>
      <c r="Q55" s="51"/>
      <c r="R55" s="53"/>
      <c r="V55" s="72"/>
    </row>
    <row r="56" spans="1:22" ht="19.5" customHeight="1" x14ac:dyDescent="0.2">
      <c r="A56" s="24">
        <f t="shared" si="0"/>
        <v>34</v>
      </c>
      <c r="B56" s="90"/>
      <c r="C56" s="91" t="s">
        <v>121</v>
      </c>
      <c r="D56" s="92"/>
      <c r="E56" s="93"/>
      <c r="F56" s="93"/>
      <c r="G56" s="93"/>
      <c r="H56" s="77" t="s">
        <v>122</v>
      </c>
      <c r="I56" s="78"/>
      <c r="J56" s="78"/>
      <c r="K56" s="94"/>
      <c r="L56" s="95"/>
      <c r="M56" s="80"/>
      <c r="N56" s="80"/>
      <c r="O56" s="80"/>
      <c r="P56" s="80"/>
      <c r="Q56" s="80"/>
      <c r="R56" s="42"/>
      <c r="V56" s="72"/>
    </row>
    <row r="57" spans="1:22" ht="19.5" customHeight="1" x14ac:dyDescent="0.2">
      <c r="A57" s="24">
        <f t="shared" si="0"/>
        <v>35</v>
      </c>
      <c r="B57" s="104"/>
      <c r="C57" s="105"/>
      <c r="D57" s="106" t="s">
        <v>123</v>
      </c>
      <c r="E57" s="107"/>
      <c r="F57" s="107"/>
      <c r="G57" s="107"/>
      <c r="H57" s="66" t="s">
        <v>124</v>
      </c>
      <c r="I57" s="67" t="s">
        <v>62</v>
      </c>
      <c r="J57" s="67">
        <v>434.19</v>
      </c>
      <c r="K57" s="74">
        <v>434.19</v>
      </c>
      <c r="L57" s="68">
        <f t="shared" si="2"/>
        <v>0</v>
      </c>
      <c r="M57" s="69">
        <v>3626</v>
      </c>
      <c r="N57" s="108"/>
      <c r="O57" s="69">
        <f t="shared" ref="O57" si="12">ROUND(+J57*M57,0)</f>
        <v>1574373</v>
      </c>
      <c r="P57" s="69">
        <f>ROUND(+K57*M57,0)</f>
        <v>1574373</v>
      </c>
      <c r="Q57" s="69">
        <f t="shared" ref="Q57" si="13">ROUND(+P57-O57,0)</f>
        <v>0</v>
      </c>
      <c r="R57" s="71">
        <f>+P57/$M$8</f>
        <v>4.5930632405374817E-4</v>
      </c>
      <c r="V57" s="72"/>
    </row>
    <row r="58" spans="1:22" x14ac:dyDescent="0.2">
      <c r="A58" s="24">
        <f t="shared" si="0"/>
        <v>36</v>
      </c>
      <c r="B58" s="62"/>
      <c r="C58" s="89"/>
      <c r="D58" s="64"/>
      <c r="E58" s="83"/>
      <c r="F58" s="83"/>
      <c r="G58" s="83"/>
      <c r="H58" s="101" t="s">
        <v>125</v>
      </c>
      <c r="I58" s="67"/>
      <c r="J58" s="67"/>
      <c r="K58" s="74"/>
      <c r="L58" s="68"/>
      <c r="M58" s="69"/>
      <c r="N58" s="69"/>
      <c r="O58" s="69"/>
      <c r="P58" s="69"/>
      <c r="Q58" s="69"/>
      <c r="R58" s="71"/>
      <c r="V58" s="72"/>
    </row>
    <row r="59" spans="1:22" ht="19.5" customHeight="1" x14ac:dyDescent="0.2">
      <c r="A59" s="24">
        <f t="shared" si="0"/>
        <v>37</v>
      </c>
      <c r="B59" s="46">
        <v>4</v>
      </c>
      <c r="C59" s="47"/>
      <c r="D59" s="48"/>
      <c r="E59" s="49"/>
      <c r="F59" s="49"/>
      <c r="G59" s="49"/>
      <c r="H59" s="50" t="s">
        <v>126</v>
      </c>
      <c r="I59" s="78"/>
      <c r="J59" s="78"/>
      <c r="K59" s="80"/>
      <c r="L59" s="95"/>
      <c r="M59" s="80"/>
      <c r="N59" s="52"/>
      <c r="O59" s="52"/>
      <c r="P59" s="52"/>
      <c r="Q59" s="51"/>
      <c r="R59" s="53"/>
      <c r="V59" s="72"/>
    </row>
    <row r="60" spans="1:22" ht="19.5" customHeight="1" x14ac:dyDescent="0.2">
      <c r="A60" s="24">
        <f t="shared" si="0"/>
        <v>38</v>
      </c>
      <c r="B60" s="46"/>
      <c r="C60" s="47" t="s">
        <v>127</v>
      </c>
      <c r="D60" s="48"/>
      <c r="E60" s="49"/>
      <c r="F60" s="49"/>
      <c r="G60" s="49"/>
      <c r="H60" s="50" t="s">
        <v>128</v>
      </c>
      <c r="I60" s="78"/>
      <c r="J60" s="78"/>
      <c r="K60" s="80"/>
      <c r="L60" s="95"/>
      <c r="M60" s="80"/>
      <c r="N60" s="52"/>
      <c r="O60" s="52"/>
      <c r="P60" s="52"/>
      <c r="Q60" s="51"/>
      <c r="R60" s="53"/>
      <c r="V60" s="72"/>
    </row>
    <row r="61" spans="1:22" ht="19.5" customHeight="1" x14ac:dyDescent="0.2">
      <c r="A61" s="24">
        <f t="shared" si="0"/>
        <v>39</v>
      </c>
      <c r="B61" s="62"/>
      <c r="C61" s="89"/>
      <c r="D61" s="64" t="s">
        <v>129</v>
      </c>
      <c r="E61" s="83"/>
      <c r="F61" s="83"/>
      <c r="G61" s="83"/>
      <c r="H61" s="101" t="s">
        <v>130</v>
      </c>
      <c r="I61" s="67" t="s">
        <v>80</v>
      </c>
      <c r="J61" s="67">
        <v>1.51</v>
      </c>
      <c r="K61" s="74">
        <v>1.51</v>
      </c>
      <c r="L61" s="68">
        <f t="shared" si="2"/>
        <v>0</v>
      </c>
      <c r="M61" s="69">
        <v>800987</v>
      </c>
      <c r="N61" s="69"/>
      <c r="O61" s="69">
        <f t="shared" ref="O61" si="14">ROUND(+J61*M61,0)</f>
        <v>1209490</v>
      </c>
      <c r="P61" s="69">
        <f>ROUND(+K61*M61,0)</f>
        <v>1209490</v>
      </c>
      <c r="Q61" s="69">
        <f t="shared" si="11"/>
        <v>0</v>
      </c>
      <c r="R61" s="71">
        <f>+P61/$M$8</f>
        <v>3.5285564848975935E-4</v>
      </c>
      <c r="V61" s="72"/>
    </row>
    <row r="62" spans="1:22" ht="19.5" customHeight="1" x14ac:dyDescent="0.2">
      <c r="A62" s="24">
        <f t="shared" si="0"/>
        <v>40</v>
      </c>
      <c r="B62" s="46"/>
      <c r="C62" s="47" t="s">
        <v>131</v>
      </c>
      <c r="D62" s="48"/>
      <c r="E62" s="49"/>
      <c r="F62" s="49"/>
      <c r="G62" s="49"/>
      <c r="H62" s="50" t="s">
        <v>132</v>
      </c>
      <c r="I62" s="78"/>
      <c r="J62" s="78"/>
      <c r="K62" s="80"/>
      <c r="L62" s="95"/>
      <c r="M62" s="80"/>
      <c r="N62" s="52"/>
      <c r="O62" s="52"/>
      <c r="P62" s="52"/>
      <c r="Q62" s="51"/>
      <c r="R62" s="53"/>
      <c r="V62" s="72"/>
    </row>
    <row r="63" spans="1:22" ht="30.75" customHeight="1" x14ac:dyDescent="0.2">
      <c r="A63" s="24">
        <f t="shared" si="0"/>
        <v>41</v>
      </c>
      <c r="B63" s="62"/>
      <c r="C63" s="89"/>
      <c r="D63" s="64" t="s">
        <v>133</v>
      </c>
      <c r="E63" s="83"/>
      <c r="F63" s="83"/>
      <c r="G63" s="83"/>
      <c r="H63" s="101" t="s">
        <v>134</v>
      </c>
      <c r="I63" s="67" t="s">
        <v>62</v>
      </c>
      <c r="J63" s="67">
        <v>15.3</v>
      </c>
      <c r="K63" s="74">
        <v>15.3</v>
      </c>
      <c r="L63" s="68">
        <f t="shared" si="2"/>
        <v>0</v>
      </c>
      <c r="M63" s="69">
        <v>148801</v>
      </c>
      <c r="N63" s="69"/>
      <c r="O63" s="69">
        <f t="shared" ref="O63" si="15">ROUND(+J63*M63,0)</f>
        <v>2276655</v>
      </c>
      <c r="P63" s="69">
        <f>ROUND(+K63*M63,0)</f>
        <v>2276655</v>
      </c>
      <c r="Q63" s="69">
        <f t="shared" si="11"/>
        <v>0</v>
      </c>
      <c r="R63" s="71">
        <f>+P63/$M$8</f>
        <v>6.641895149298077E-4</v>
      </c>
      <c r="V63" s="72"/>
    </row>
    <row r="64" spans="1:22" ht="19.5" customHeight="1" x14ac:dyDescent="0.2">
      <c r="A64" s="24">
        <f t="shared" si="0"/>
        <v>42</v>
      </c>
      <c r="B64" s="104"/>
      <c r="C64" s="105"/>
      <c r="D64" s="109"/>
      <c r="E64" s="110"/>
      <c r="F64" s="110"/>
      <c r="G64" s="110"/>
      <c r="H64" s="111" t="s">
        <v>135</v>
      </c>
      <c r="I64" s="67"/>
      <c r="J64" s="67"/>
      <c r="K64" s="69"/>
      <c r="L64" s="68"/>
      <c r="M64" s="69"/>
      <c r="N64" s="108"/>
      <c r="O64" s="108"/>
      <c r="P64" s="108"/>
      <c r="Q64" s="112"/>
      <c r="R64" s="113"/>
      <c r="V64" s="72"/>
    </row>
    <row r="65" spans="1:22" ht="19.5" customHeight="1" x14ac:dyDescent="0.2">
      <c r="A65" s="24">
        <f t="shared" si="0"/>
        <v>43</v>
      </c>
      <c r="B65" s="46">
        <v>5</v>
      </c>
      <c r="C65" s="47"/>
      <c r="D65" s="48"/>
      <c r="E65" s="49"/>
      <c r="F65" s="49"/>
      <c r="G65" s="49"/>
      <c r="H65" s="50" t="s">
        <v>136</v>
      </c>
      <c r="I65" s="78"/>
      <c r="J65" s="78"/>
      <c r="K65" s="80"/>
      <c r="L65" s="95"/>
      <c r="M65" s="80"/>
      <c r="N65" s="52"/>
      <c r="O65" s="52"/>
      <c r="P65" s="52"/>
      <c r="Q65" s="51"/>
      <c r="R65" s="53"/>
      <c r="V65" s="72"/>
    </row>
    <row r="66" spans="1:22" ht="19.5" customHeight="1" x14ac:dyDescent="0.2">
      <c r="A66" s="24">
        <f t="shared" si="0"/>
        <v>44</v>
      </c>
      <c r="B66" s="90"/>
      <c r="C66" s="91" t="s">
        <v>137</v>
      </c>
      <c r="D66" s="92"/>
      <c r="E66" s="93"/>
      <c r="F66" s="93"/>
      <c r="G66" s="93"/>
      <c r="H66" s="114" t="s">
        <v>138</v>
      </c>
      <c r="I66" s="78"/>
      <c r="J66" s="78"/>
      <c r="K66" s="94"/>
      <c r="L66" s="95"/>
      <c r="M66" s="80"/>
      <c r="N66" s="80"/>
      <c r="O66" s="80"/>
      <c r="P66" s="80"/>
      <c r="Q66" s="80"/>
      <c r="R66" s="42"/>
      <c r="V66" s="72"/>
    </row>
    <row r="67" spans="1:22" x14ac:dyDescent="0.2">
      <c r="A67" s="24">
        <f t="shared" si="0"/>
        <v>45</v>
      </c>
      <c r="B67" s="62"/>
      <c r="C67" s="89"/>
      <c r="D67" s="64" t="s">
        <v>139</v>
      </c>
      <c r="E67" s="83"/>
      <c r="F67" s="83"/>
      <c r="G67" s="83"/>
      <c r="H67" s="115" t="s">
        <v>140</v>
      </c>
      <c r="I67" s="67" t="s">
        <v>62</v>
      </c>
      <c r="J67" s="67">
        <v>1604.82</v>
      </c>
      <c r="K67" s="74">
        <v>1604.82</v>
      </c>
      <c r="L67" s="68">
        <f t="shared" si="2"/>
        <v>0</v>
      </c>
      <c r="M67" s="69">
        <v>90618</v>
      </c>
      <c r="N67" s="69"/>
      <c r="O67" s="69">
        <f t="shared" ref="O67:O69" si="16">ROUND(+J67*M67,0)</f>
        <v>145425579</v>
      </c>
      <c r="P67" s="69">
        <f>ROUND(+K67*M67,0)</f>
        <v>145425579</v>
      </c>
      <c r="Q67" s="69">
        <f t="shared" si="11"/>
        <v>0</v>
      </c>
      <c r="R67" s="71">
        <f>+P67/$M$8</f>
        <v>4.2426342495633471E-2</v>
      </c>
      <c r="V67" s="72"/>
    </row>
    <row r="68" spans="1:22" ht="19.5" customHeight="1" x14ac:dyDescent="0.2">
      <c r="A68" s="24">
        <f t="shared" si="0"/>
        <v>46</v>
      </c>
      <c r="B68" s="90"/>
      <c r="C68" s="91" t="s">
        <v>141</v>
      </c>
      <c r="D68" s="92"/>
      <c r="E68" s="93"/>
      <c r="F68" s="93"/>
      <c r="G68" s="93"/>
      <c r="H68" s="114" t="s">
        <v>142</v>
      </c>
      <c r="I68" s="78"/>
      <c r="J68" s="78"/>
      <c r="K68" s="94"/>
      <c r="L68" s="95"/>
      <c r="M68" s="80"/>
      <c r="N68" s="80"/>
      <c r="O68" s="80"/>
      <c r="P68" s="80"/>
      <c r="Q68" s="80"/>
      <c r="R68" s="42"/>
      <c r="V68" s="72"/>
    </row>
    <row r="69" spans="1:22" ht="19.5" customHeight="1" x14ac:dyDescent="0.2">
      <c r="A69" s="24">
        <f t="shared" si="0"/>
        <v>47</v>
      </c>
      <c r="B69" s="104"/>
      <c r="C69" s="105"/>
      <c r="D69" s="106" t="s">
        <v>143</v>
      </c>
      <c r="E69" s="107"/>
      <c r="F69" s="107"/>
      <c r="G69" s="107"/>
      <c r="H69" s="66" t="s">
        <v>144</v>
      </c>
      <c r="I69" s="67" t="s">
        <v>69</v>
      </c>
      <c r="J69" s="67">
        <v>1</v>
      </c>
      <c r="K69" s="74">
        <v>1</v>
      </c>
      <c r="L69" s="68">
        <f t="shared" si="2"/>
        <v>0</v>
      </c>
      <c r="M69" s="69">
        <v>39993</v>
      </c>
      <c r="N69" s="108"/>
      <c r="O69" s="69">
        <f t="shared" si="16"/>
        <v>39993</v>
      </c>
      <c r="P69" s="69">
        <f>ROUND(+K69*M69,0)</f>
        <v>39993</v>
      </c>
      <c r="Q69" s="112"/>
      <c r="R69" s="113"/>
      <c r="V69" s="72"/>
    </row>
    <row r="70" spans="1:22" ht="19.5" customHeight="1" x14ac:dyDescent="0.2">
      <c r="A70" s="24">
        <f t="shared" si="0"/>
        <v>48</v>
      </c>
      <c r="B70" s="46"/>
      <c r="C70" s="47" t="s">
        <v>145</v>
      </c>
      <c r="D70" s="48"/>
      <c r="E70" s="49"/>
      <c r="F70" s="49"/>
      <c r="G70" s="49"/>
      <c r="H70" s="50" t="s">
        <v>146</v>
      </c>
      <c r="I70" s="78"/>
      <c r="J70" s="78"/>
      <c r="K70" s="80"/>
      <c r="L70" s="95"/>
      <c r="M70" s="80"/>
      <c r="N70" s="52"/>
      <c r="O70" s="52"/>
      <c r="P70" s="52"/>
      <c r="Q70" s="51"/>
      <c r="R70" s="53"/>
      <c r="V70" s="72"/>
    </row>
    <row r="71" spans="1:22" ht="29.25" customHeight="1" x14ac:dyDescent="0.2">
      <c r="A71" s="24">
        <f t="shared" si="0"/>
        <v>49</v>
      </c>
      <c r="B71" s="62"/>
      <c r="C71" s="89"/>
      <c r="D71" s="64" t="s">
        <v>147</v>
      </c>
      <c r="E71" s="83"/>
      <c r="F71" s="83"/>
      <c r="G71" s="83"/>
      <c r="H71" s="101" t="s">
        <v>148</v>
      </c>
      <c r="I71" s="67" t="s">
        <v>149</v>
      </c>
      <c r="J71" s="67">
        <v>12061</v>
      </c>
      <c r="K71" s="74">
        <v>12061</v>
      </c>
      <c r="L71" s="68">
        <f t="shared" si="2"/>
        <v>0</v>
      </c>
      <c r="M71" s="69">
        <v>600</v>
      </c>
      <c r="N71" s="69"/>
      <c r="O71" s="69">
        <f t="shared" ref="O71:O73" si="17">ROUND(+J71*M71,0)</f>
        <v>7236600</v>
      </c>
      <c r="P71" s="69">
        <f>ROUND(+K71*M71,0)</f>
        <v>7236600</v>
      </c>
      <c r="Q71" s="69">
        <f t="shared" si="11"/>
        <v>0</v>
      </c>
      <c r="R71" s="71">
        <f>+P71/$M$8</f>
        <v>2.1111999155520034E-3</v>
      </c>
      <c r="V71" s="72"/>
    </row>
    <row r="72" spans="1:22" ht="31.5" customHeight="1" x14ac:dyDescent="0.2">
      <c r="A72" s="24">
        <f t="shared" si="0"/>
        <v>50</v>
      </c>
      <c r="B72" s="104"/>
      <c r="C72" s="105"/>
      <c r="D72" s="106" t="s">
        <v>150</v>
      </c>
      <c r="E72" s="107"/>
      <c r="F72" s="107"/>
      <c r="G72" s="107"/>
      <c r="H72" s="66" t="s">
        <v>151</v>
      </c>
      <c r="I72" s="67" t="s">
        <v>149</v>
      </c>
      <c r="J72" s="67">
        <v>6494</v>
      </c>
      <c r="K72" s="74">
        <v>6494</v>
      </c>
      <c r="L72" s="68">
        <f t="shared" si="2"/>
        <v>0</v>
      </c>
      <c r="M72" s="69">
        <v>609</v>
      </c>
      <c r="N72" s="108"/>
      <c r="O72" s="69">
        <f t="shared" si="17"/>
        <v>3954846</v>
      </c>
      <c r="P72" s="69">
        <f t="shared" ref="P72:P73" si="18">ROUND(+K72*M72,0)</f>
        <v>3954846</v>
      </c>
      <c r="Q72" s="69">
        <f t="shared" si="11"/>
        <v>0</v>
      </c>
      <c r="R72" s="71">
        <f t="shared" ref="R72:R73" si="19">+P72/$M$8</f>
        <v>1.1537836195480169E-3</v>
      </c>
      <c r="S72" s="3"/>
      <c r="V72" s="72"/>
    </row>
    <row r="73" spans="1:22" ht="19.5" customHeight="1" x14ac:dyDescent="0.2">
      <c r="A73" s="24">
        <f t="shared" si="0"/>
        <v>51</v>
      </c>
      <c r="B73" s="104"/>
      <c r="C73" s="105"/>
      <c r="D73" s="106" t="s">
        <v>152</v>
      </c>
      <c r="E73" s="107"/>
      <c r="F73" s="107"/>
      <c r="G73" s="107"/>
      <c r="H73" s="66" t="s">
        <v>153</v>
      </c>
      <c r="I73" s="67" t="s">
        <v>154</v>
      </c>
      <c r="J73" s="67">
        <v>500.67</v>
      </c>
      <c r="K73" s="74">
        <v>500.67</v>
      </c>
      <c r="L73" s="68">
        <f t="shared" si="2"/>
        <v>0</v>
      </c>
      <c r="M73" s="69">
        <v>32698.35</v>
      </c>
      <c r="N73" s="108"/>
      <c r="O73" s="69">
        <f t="shared" si="17"/>
        <v>16371083</v>
      </c>
      <c r="P73" s="69">
        <f t="shared" si="18"/>
        <v>16371083</v>
      </c>
      <c r="Q73" s="69">
        <f t="shared" si="11"/>
        <v>0</v>
      </c>
      <c r="R73" s="71">
        <f t="shared" si="19"/>
        <v>4.7760867046810433E-3</v>
      </c>
      <c r="S73" s="3"/>
      <c r="V73" s="72"/>
    </row>
    <row r="74" spans="1:22" ht="19.5" customHeight="1" x14ac:dyDescent="0.2">
      <c r="A74" s="24">
        <f t="shared" si="0"/>
        <v>52</v>
      </c>
      <c r="B74" s="62"/>
      <c r="C74" s="89"/>
      <c r="D74" s="64"/>
      <c r="E74" s="83"/>
      <c r="F74" s="83"/>
      <c r="G74" s="83"/>
      <c r="H74" s="101" t="s">
        <v>155</v>
      </c>
      <c r="I74" s="67"/>
      <c r="J74" s="67"/>
      <c r="K74" s="74"/>
      <c r="L74" s="68"/>
      <c r="M74" s="69"/>
      <c r="N74" s="69"/>
      <c r="O74" s="69"/>
      <c r="P74" s="69"/>
      <c r="Q74" s="69"/>
      <c r="R74" s="71"/>
      <c r="V74" s="72"/>
    </row>
    <row r="75" spans="1:22" ht="19.5" customHeight="1" x14ac:dyDescent="0.2">
      <c r="A75" s="24">
        <f t="shared" si="0"/>
        <v>53</v>
      </c>
      <c r="B75" s="54">
        <v>6</v>
      </c>
      <c r="C75" s="91"/>
      <c r="D75" s="92"/>
      <c r="E75" s="93"/>
      <c r="F75" s="93"/>
      <c r="G75" s="93"/>
      <c r="H75" s="77" t="s">
        <v>156</v>
      </c>
      <c r="I75" s="78"/>
      <c r="J75" s="78"/>
      <c r="K75" s="94"/>
      <c r="L75" s="95"/>
      <c r="M75" s="80"/>
      <c r="N75" s="80"/>
      <c r="O75" s="80"/>
      <c r="P75" s="80"/>
      <c r="Q75" s="80"/>
      <c r="R75" s="42"/>
      <c r="V75" s="72"/>
    </row>
    <row r="76" spans="1:22" ht="19.5" customHeight="1" x14ac:dyDescent="0.2">
      <c r="A76" s="24">
        <f t="shared" si="0"/>
        <v>54</v>
      </c>
      <c r="B76" s="90"/>
      <c r="C76" s="91" t="s">
        <v>157</v>
      </c>
      <c r="D76" s="92"/>
      <c r="E76" s="93"/>
      <c r="F76" s="93"/>
      <c r="G76" s="93"/>
      <c r="H76" s="77" t="s">
        <v>158</v>
      </c>
      <c r="I76" s="78"/>
      <c r="J76" s="78"/>
      <c r="K76" s="94"/>
      <c r="L76" s="95"/>
      <c r="M76" s="80"/>
      <c r="N76" s="80"/>
      <c r="O76" s="80"/>
      <c r="P76" s="80"/>
      <c r="Q76" s="80"/>
      <c r="R76" s="42"/>
      <c r="V76" s="72"/>
    </row>
    <row r="77" spans="1:22" ht="19.5" customHeight="1" x14ac:dyDescent="0.2">
      <c r="A77" s="24">
        <f t="shared" si="0"/>
        <v>55</v>
      </c>
      <c r="B77" s="104"/>
      <c r="C77" s="105"/>
      <c r="D77" s="106" t="s">
        <v>159</v>
      </c>
      <c r="E77" s="110"/>
      <c r="F77" s="110"/>
      <c r="G77" s="110"/>
      <c r="H77" s="66" t="s">
        <v>160</v>
      </c>
      <c r="I77" s="67" t="s">
        <v>69</v>
      </c>
      <c r="J77" s="67">
        <v>194.37</v>
      </c>
      <c r="K77" s="74">
        <v>194.37</v>
      </c>
      <c r="L77" s="68">
        <f t="shared" si="2"/>
        <v>0</v>
      </c>
      <c r="M77" s="69">
        <v>68598</v>
      </c>
      <c r="N77" s="108"/>
      <c r="O77" s="69">
        <f>ROUND(+J77*M77,0)</f>
        <v>13333393</v>
      </c>
      <c r="P77" s="69">
        <f t="shared" ref="P77:P78" si="20">ROUND(+K77*M77,0)</f>
        <v>13333393</v>
      </c>
      <c r="Q77" s="69">
        <f t="shared" ref="Q77:Q78" si="21">ROUND(+P77-O77,0)</f>
        <v>0</v>
      </c>
      <c r="R77" s="71">
        <f t="shared" ref="R77:R78" si="22">+P77/$M$8</f>
        <v>3.8898734454884437E-3</v>
      </c>
      <c r="V77" s="72"/>
    </row>
    <row r="78" spans="1:22" ht="19.5" customHeight="1" x14ac:dyDescent="0.2">
      <c r="A78" s="24">
        <f t="shared" si="0"/>
        <v>56</v>
      </c>
      <c r="B78" s="104"/>
      <c r="C78" s="105"/>
      <c r="D78" s="106" t="s">
        <v>161</v>
      </c>
      <c r="E78" s="110"/>
      <c r="F78" s="110"/>
      <c r="G78" s="110"/>
      <c r="H78" s="66" t="s">
        <v>162</v>
      </c>
      <c r="I78" s="67" t="s">
        <v>69</v>
      </c>
      <c r="J78" s="67">
        <v>267.13</v>
      </c>
      <c r="K78" s="74">
        <v>267.13</v>
      </c>
      <c r="L78" s="68">
        <f t="shared" si="2"/>
        <v>0</v>
      </c>
      <c r="M78" s="69">
        <v>26196</v>
      </c>
      <c r="N78" s="108"/>
      <c r="O78" s="69">
        <f>ROUND(+J78*M78,0)</f>
        <v>6997737</v>
      </c>
      <c r="P78" s="69">
        <f t="shared" si="20"/>
        <v>6997737</v>
      </c>
      <c r="Q78" s="69">
        <f t="shared" si="21"/>
        <v>0</v>
      </c>
      <c r="R78" s="71">
        <f t="shared" si="22"/>
        <v>2.0415142143347885E-3</v>
      </c>
      <c r="V78" s="72"/>
    </row>
    <row r="79" spans="1:22" x14ac:dyDescent="0.2">
      <c r="A79" s="24">
        <f t="shared" si="0"/>
        <v>57</v>
      </c>
      <c r="B79" s="62"/>
      <c r="C79" s="89"/>
      <c r="D79" s="64" t="s">
        <v>163</v>
      </c>
      <c r="E79" s="83"/>
      <c r="F79" s="83"/>
      <c r="G79" s="83"/>
      <c r="H79" s="101" t="s">
        <v>164</v>
      </c>
      <c r="I79" s="67" t="s">
        <v>69</v>
      </c>
      <c r="J79" s="67">
        <v>30.7</v>
      </c>
      <c r="K79" s="74">
        <v>30.7</v>
      </c>
      <c r="L79" s="68">
        <f t="shared" si="2"/>
        <v>0</v>
      </c>
      <c r="M79" s="69">
        <v>40103</v>
      </c>
      <c r="N79" s="70"/>
      <c r="O79" s="69">
        <f>ROUND(+J79*M79,0)</f>
        <v>1231162</v>
      </c>
      <c r="P79" s="69">
        <f>ROUND(+K79*M79,0)</f>
        <v>1231162</v>
      </c>
      <c r="Q79" s="69">
        <f t="shared" si="11"/>
        <v>0</v>
      </c>
      <c r="R79" s="71">
        <f>+P79/$M$8</f>
        <v>3.5917822049454654E-4</v>
      </c>
      <c r="V79" s="72"/>
    </row>
    <row r="80" spans="1:22" ht="19.5" customHeight="1" x14ac:dyDescent="0.2">
      <c r="A80" s="24">
        <f t="shared" si="0"/>
        <v>58</v>
      </c>
      <c r="B80" s="46"/>
      <c r="C80" s="47" t="s">
        <v>165</v>
      </c>
      <c r="D80" s="48"/>
      <c r="E80" s="49"/>
      <c r="F80" s="49"/>
      <c r="G80" s="49"/>
      <c r="H80" s="50" t="s">
        <v>166</v>
      </c>
      <c r="I80" s="78"/>
      <c r="J80" s="78"/>
      <c r="K80" s="80"/>
      <c r="L80" s="95"/>
      <c r="M80" s="80"/>
      <c r="N80" s="52"/>
      <c r="O80" s="52"/>
      <c r="P80" s="52"/>
      <c r="Q80" s="51"/>
      <c r="R80" s="53"/>
      <c r="V80" s="72"/>
    </row>
    <row r="81" spans="1:22" ht="19.5" customHeight="1" x14ac:dyDescent="0.2">
      <c r="A81" s="24">
        <f t="shared" si="0"/>
        <v>59</v>
      </c>
      <c r="B81" s="62"/>
      <c r="C81" s="89"/>
      <c r="D81" s="64" t="s">
        <v>167</v>
      </c>
      <c r="E81" s="83"/>
      <c r="F81" s="83"/>
      <c r="G81" s="83"/>
      <c r="H81" s="101" t="s">
        <v>168</v>
      </c>
      <c r="I81" s="67" t="s">
        <v>69</v>
      </c>
      <c r="J81" s="67">
        <v>83.87</v>
      </c>
      <c r="K81" s="74">
        <v>83.87</v>
      </c>
      <c r="L81" s="68">
        <f t="shared" si="2"/>
        <v>0</v>
      </c>
      <c r="M81" s="69">
        <v>60489</v>
      </c>
      <c r="N81" s="69"/>
      <c r="O81" s="69">
        <f t="shared" ref="O81:O90" si="23">ROUND(+J81*M81,0)</f>
        <v>5073212</v>
      </c>
      <c r="P81" s="69">
        <f t="shared" ref="P81:P90" si="24">ROUND(+K81*M81,0)</f>
        <v>5073212</v>
      </c>
      <c r="Q81" s="69">
        <f t="shared" si="11"/>
        <v>0</v>
      </c>
      <c r="R81" s="71">
        <f t="shared" ref="R81:R87" si="25">+P81/$M$8</f>
        <v>1.4800548249146574E-3</v>
      </c>
      <c r="V81" s="72"/>
    </row>
    <row r="82" spans="1:22" x14ac:dyDescent="0.2">
      <c r="A82" s="24">
        <f t="shared" si="0"/>
        <v>60</v>
      </c>
      <c r="B82" s="62"/>
      <c r="C82" s="89"/>
      <c r="D82" s="64"/>
      <c r="E82" s="83"/>
      <c r="F82" s="83"/>
      <c r="G82" s="83"/>
      <c r="H82" s="101" t="s">
        <v>169</v>
      </c>
      <c r="I82" s="67"/>
      <c r="J82" s="67"/>
      <c r="K82" s="74"/>
      <c r="L82" s="68"/>
      <c r="M82" s="69"/>
      <c r="N82" s="69"/>
      <c r="O82" s="69"/>
      <c r="P82" s="69"/>
      <c r="Q82" s="69"/>
      <c r="R82" s="71"/>
      <c r="V82" s="72"/>
    </row>
    <row r="83" spans="1:22" x14ac:dyDescent="0.2">
      <c r="A83" s="24">
        <f t="shared" si="0"/>
        <v>61</v>
      </c>
      <c r="B83" s="54">
        <v>9</v>
      </c>
      <c r="C83" s="91"/>
      <c r="D83" s="92"/>
      <c r="E83" s="93"/>
      <c r="F83" s="93"/>
      <c r="G83" s="93"/>
      <c r="H83" s="77" t="s">
        <v>170</v>
      </c>
      <c r="I83" s="78"/>
      <c r="J83" s="78"/>
      <c r="K83" s="94"/>
      <c r="L83" s="95"/>
      <c r="M83" s="80"/>
      <c r="N83" s="80"/>
      <c r="O83" s="80"/>
      <c r="P83" s="80"/>
      <c r="Q83" s="80"/>
      <c r="R83" s="42"/>
      <c r="V83" s="72"/>
    </row>
    <row r="84" spans="1:22" x14ac:dyDescent="0.2">
      <c r="A84" s="24">
        <f t="shared" si="0"/>
        <v>62</v>
      </c>
      <c r="B84" s="90"/>
      <c r="C84" s="91">
        <v>9.1</v>
      </c>
      <c r="D84" s="92"/>
      <c r="E84" s="93"/>
      <c r="F84" s="93"/>
      <c r="G84" s="93"/>
      <c r="H84" s="77" t="s">
        <v>171</v>
      </c>
      <c r="I84" s="78"/>
      <c r="J84" s="78"/>
      <c r="K84" s="94"/>
      <c r="L84" s="95"/>
      <c r="M84" s="80"/>
      <c r="N84" s="80"/>
      <c r="O84" s="80"/>
      <c r="P84" s="80"/>
      <c r="Q84" s="80"/>
      <c r="R84" s="42"/>
      <c r="V84" s="72"/>
    </row>
    <row r="85" spans="1:22" x14ac:dyDescent="0.2">
      <c r="A85" s="24">
        <f t="shared" si="0"/>
        <v>63</v>
      </c>
      <c r="B85" s="62"/>
      <c r="C85" s="89"/>
      <c r="D85" s="64" t="s">
        <v>172</v>
      </c>
      <c r="E85" s="83"/>
      <c r="F85" s="83"/>
      <c r="G85" s="83"/>
      <c r="H85" s="116" t="s">
        <v>173</v>
      </c>
      <c r="I85" s="67" t="s">
        <v>69</v>
      </c>
      <c r="J85" s="67">
        <v>1250</v>
      </c>
      <c r="K85" s="74">
        <v>1250</v>
      </c>
      <c r="L85" s="68">
        <f t="shared" si="2"/>
        <v>0</v>
      </c>
      <c r="M85" s="69">
        <v>5061</v>
      </c>
      <c r="N85" s="69"/>
      <c r="O85" s="69">
        <f t="shared" si="23"/>
        <v>6326250</v>
      </c>
      <c r="P85" s="69">
        <f t="shared" si="24"/>
        <v>6326250</v>
      </c>
      <c r="Q85" s="69">
        <f t="shared" si="11"/>
        <v>0</v>
      </c>
      <c r="R85" s="71">
        <f t="shared" si="25"/>
        <v>1.8456151322113784E-3</v>
      </c>
      <c r="V85" s="72"/>
    </row>
    <row r="86" spans="1:22" x14ac:dyDescent="0.2">
      <c r="A86" s="24">
        <f t="shared" si="0"/>
        <v>64</v>
      </c>
      <c r="B86" s="62"/>
      <c r="C86" s="89"/>
      <c r="D86" s="64" t="s">
        <v>174</v>
      </c>
      <c r="E86" s="83"/>
      <c r="F86" s="83"/>
      <c r="G86" s="83"/>
      <c r="H86" s="101" t="s">
        <v>175</v>
      </c>
      <c r="I86" s="67" t="s">
        <v>62</v>
      </c>
      <c r="J86" s="67">
        <v>260.39999999999998</v>
      </c>
      <c r="K86" s="74">
        <v>260.39999999999998</v>
      </c>
      <c r="L86" s="68">
        <f t="shared" si="2"/>
        <v>0</v>
      </c>
      <c r="M86" s="69">
        <v>17301</v>
      </c>
      <c r="N86" s="69"/>
      <c r="O86" s="69">
        <f t="shared" si="23"/>
        <v>4505180</v>
      </c>
      <c r="P86" s="69">
        <f t="shared" si="24"/>
        <v>4505180</v>
      </c>
      <c r="Q86" s="69">
        <f t="shared" si="11"/>
        <v>0</v>
      </c>
      <c r="R86" s="71">
        <f t="shared" si="25"/>
        <v>1.3143376220250635E-3</v>
      </c>
      <c r="V86" s="72"/>
    </row>
    <row r="87" spans="1:22" ht="19.5" customHeight="1" x14ac:dyDescent="0.2">
      <c r="A87" s="24">
        <f t="shared" si="0"/>
        <v>65</v>
      </c>
      <c r="B87" s="104"/>
      <c r="C87" s="105"/>
      <c r="D87" s="106" t="s">
        <v>176</v>
      </c>
      <c r="E87" s="107"/>
      <c r="F87" s="107"/>
      <c r="G87" s="107"/>
      <c r="H87" s="66" t="s">
        <v>177</v>
      </c>
      <c r="I87" s="67" t="s">
        <v>62</v>
      </c>
      <c r="J87" s="67">
        <v>489.25</v>
      </c>
      <c r="K87" s="74">
        <v>489.25</v>
      </c>
      <c r="L87" s="68">
        <f t="shared" si="2"/>
        <v>0</v>
      </c>
      <c r="M87" s="69">
        <v>20333</v>
      </c>
      <c r="N87" s="108"/>
      <c r="O87" s="69">
        <f t="shared" si="23"/>
        <v>9947920</v>
      </c>
      <c r="P87" s="69">
        <f t="shared" si="24"/>
        <v>9947920</v>
      </c>
      <c r="Q87" s="69">
        <f t="shared" si="11"/>
        <v>0</v>
      </c>
      <c r="R87" s="71">
        <f t="shared" si="25"/>
        <v>2.9021982511010813E-3</v>
      </c>
      <c r="V87" s="72"/>
    </row>
    <row r="88" spans="1:22" ht="19.5" customHeight="1" x14ac:dyDescent="0.2">
      <c r="A88" s="24">
        <f t="shared" si="0"/>
        <v>66</v>
      </c>
      <c r="B88" s="62"/>
      <c r="C88" s="89"/>
      <c r="D88" s="64" t="s">
        <v>178</v>
      </c>
      <c r="E88" s="83"/>
      <c r="F88" s="83"/>
      <c r="G88" s="83"/>
      <c r="H88" s="101" t="s">
        <v>179</v>
      </c>
      <c r="I88" s="67" t="s">
        <v>62</v>
      </c>
      <c r="J88" s="67">
        <v>2456.42</v>
      </c>
      <c r="K88" s="74">
        <v>2456.42</v>
      </c>
      <c r="L88" s="68">
        <f t="shared" si="2"/>
        <v>0</v>
      </c>
      <c r="M88" s="69">
        <v>16239</v>
      </c>
      <c r="N88" s="69"/>
      <c r="O88" s="69">
        <f t="shared" si="23"/>
        <v>39889804</v>
      </c>
      <c r="P88" s="69">
        <f t="shared" si="24"/>
        <v>39889804</v>
      </c>
      <c r="Q88" s="69">
        <f t="shared" si="11"/>
        <v>0</v>
      </c>
      <c r="R88" s="71">
        <f>+P88/$M$8</f>
        <v>1.1637419621947595E-2</v>
      </c>
      <c r="V88" s="72"/>
    </row>
    <row r="89" spans="1:22" ht="19.5" customHeight="1" x14ac:dyDescent="0.2">
      <c r="A89" s="24">
        <f t="shared" ref="A89:A152" si="26">+A88+1</f>
        <v>67</v>
      </c>
      <c r="B89" s="62"/>
      <c r="C89" s="89"/>
      <c r="D89" s="64" t="s">
        <v>180</v>
      </c>
      <c r="E89" s="83"/>
      <c r="F89" s="83"/>
      <c r="G89" s="83"/>
      <c r="H89" s="101" t="s">
        <v>181</v>
      </c>
      <c r="I89" s="67" t="s">
        <v>62</v>
      </c>
      <c r="J89" s="67">
        <v>1666.76</v>
      </c>
      <c r="K89" s="74">
        <v>1666.76</v>
      </c>
      <c r="L89" s="68">
        <f t="shared" si="2"/>
        <v>0</v>
      </c>
      <c r="M89" s="69">
        <v>15847</v>
      </c>
      <c r="N89" s="69"/>
      <c r="O89" s="69">
        <f t="shared" si="23"/>
        <v>26413146</v>
      </c>
      <c r="P89" s="69">
        <f t="shared" si="24"/>
        <v>26413146</v>
      </c>
      <c r="Q89" s="69">
        <f t="shared" si="11"/>
        <v>0</v>
      </c>
      <c r="R89" s="71">
        <f>+P89/$M$8</f>
        <v>7.7057501595587342E-3</v>
      </c>
      <c r="V89" s="72"/>
    </row>
    <row r="90" spans="1:22" ht="19.5" customHeight="1" x14ac:dyDescent="0.2">
      <c r="A90" s="24">
        <f t="shared" si="26"/>
        <v>68</v>
      </c>
      <c r="B90" s="117"/>
      <c r="C90" s="118"/>
      <c r="D90" s="106" t="s">
        <v>182</v>
      </c>
      <c r="E90" s="107"/>
      <c r="F90" s="107"/>
      <c r="G90" s="107"/>
      <c r="H90" s="66" t="s">
        <v>183</v>
      </c>
      <c r="I90" s="67" t="s">
        <v>62</v>
      </c>
      <c r="J90" s="67">
        <v>540</v>
      </c>
      <c r="K90" s="74">
        <v>540</v>
      </c>
      <c r="L90" s="68">
        <f t="shared" si="2"/>
        <v>0</v>
      </c>
      <c r="M90" s="69">
        <v>17424</v>
      </c>
      <c r="N90" s="119"/>
      <c r="O90" s="69">
        <f t="shared" si="23"/>
        <v>9408960</v>
      </c>
      <c r="P90" s="69">
        <f t="shared" si="24"/>
        <v>9408960</v>
      </c>
      <c r="Q90" s="69">
        <f t="shared" si="11"/>
        <v>0</v>
      </c>
      <c r="R90" s="71">
        <f>+P90/$M$8</f>
        <v>2.744962490317577E-3</v>
      </c>
      <c r="V90" s="72"/>
    </row>
    <row r="91" spans="1:22" ht="19.5" customHeight="1" x14ac:dyDescent="0.2">
      <c r="A91" s="24">
        <f t="shared" si="26"/>
        <v>69</v>
      </c>
      <c r="B91" s="62"/>
      <c r="C91" s="89"/>
      <c r="D91" s="64"/>
      <c r="E91" s="83"/>
      <c r="F91" s="83"/>
      <c r="G91" s="83"/>
      <c r="H91" s="101" t="s">
        <v>184</v>
      </c>
      <c r="I91" s="67"/>
      <c r="J91" s="67"/>
      <c r="K91" s="74"/>
      <c r="L91" s="68"/>
      <c r="M91" s="69"/>
      <c r="N91" s="69"/>
      <c r="O91" s="69"/>
      <c r="P91" s="69"/>
      <c r="Q91" s="69"/>
      <c r="R91" s="71"/>
      <c r="V91" s="72"/>
    </row>
    <row r="92" spans="1:22" ht="19.5" customHeight="1" x14ac:dyDescent="0.2">
      <c r="A92" s="24">
        <f t="shared" si="26"/>
        <v>70</v>
      </c>
      <c r="B92" s="46">
        <v>10</v>
      </c>
      <c r="C92" s="47"/>
      <c r="D92" s="48"/>
      <c r="E92" s="49"/>
      <c r="F92" s="49"/>
      <c r="G92" s="49"/>
      <c r="H92" s="50" t="s">
        <v>185</v>
      </c>
      <c r="I92" s="78"/>
      <c r="J92" s="78"/>
      <c r="K92" s="80"/>
      <c r="L92" s="95"/>
      <c r="M92" s="80"/>
      <c r="N92" s="52"/>
      <c r="O92" s="52"/>
      <c r="P92" s="52"/>
      <c r="Q92" s="51"/>
      <c r="R92" s="53"/>
      <c r="V92" s="72"/>
    </row>
    <row r="93" spans="1:22" ht="19.5" customHeight="1" x14ac:dyDescent="0.2">
      <c r="A93" s="24">
        <f t="shared" si="26"/>
        <v>71</v>
      </c>
      <c r="B93" s="46"/>
      <c r="C93" s="47">
        <v>10.1</v>
      </c>
      <c r="D93" s="48"/>
      <c r="E93" s="49"/>
      <c r="F93" s="49"/>
      <c r="G93" s="49"/>
      <c r="H93" s="50" t="s">
        <v>186</v>
      </c>
      <c r="I93" s="78"/>
      <c r="J93" s="78"/>
      <c r="K93" s="80"/>
      <c r="L93" s="95"/>
      <c r="M93" s="80"/>
      <c r="N93" s="52"/>
      <c r="O93" s="52"/>
      <c r="P93" s="52"/>
      <c r="Q93" s="51"/>
      <c r="R93" s="53"/>
      <c r="V93" s="72"/>
    </row>
    <row r="94" spans="1:22" x14ac:dyDescent="0.2">
      <c r="A94" s="24">
        <f t="shared" si="26"/>
        <v>72</v>
      </c>
      <c r="B94" s="62"/>
      <c r="C94" s="89"/>
      <c r="D94" s="64" t="s">
        <v>187</v>
      </c>
      <c r="E94" s="83"/>
      <c r="F94" s="83"/>
      <c r="G94" s="83"/>
      <c r="H94" s="101" t="s">
        <v>188</v>
      </c>
      <c r="I94" s="67" t="s">
        <v>189</v>
      </c>
      <c r="J94" s="67">
        <v>1688.68</v>
      </c>
      <c r="K94" s="74">
        <v>1688.68</v>
      </c>
      <c r="L94" s="68">
        <f t="shared" ref="L94:L153" si="27">+K94-J94</f>
        <v>0</v>
      </c>
      <c r="M94" s="69">
        <v>29799</v>
      </c>
      <c r="N94" s="69"/>
      <c r="O94" s="69">
        <f t="shared" ref="O94:O102" si="28">ROUND(+J94*M94,0)</f>
        <v>50320975</v>
      </c>
      <c r="P94" s="69">
        <f>ROUND(+K94*M94,0)</f>
        <v>50320975</v>
      </c>
      <c r="Q94" s="69">
        <f t="shared" si="11"/>
        <v>0</v>
      </c>
      <c r="R94" s="71">
        <f>+P94/$M$8</f>
        <v>1.4680601134579011E-2</v>
      </c>
      <c r="V94" s="72"/>
    </row>
    <row r="95" spans="1:22" x14ac:dyDescent="0.2">
      <c r="A95" s="24">
        <f t="shared" si="26"/>
        <v>73</v>
      </c>
      <c r="B95" s="62"/>
      <c r="C95" s="89"/>
      <c r="D95" s="64" t="s">
        <v>190</v>
      </c>
      <c r="E95" s="83"/>
      <c r="F95" s="83"/>
      <c r="G95" s="83"/>
      <c r="H95" s="101" t="s">
        <v>191</v>
      </c>
      <c r="I95" s="67" t="s">
        <v>62</v>
      </c>
      <c r="J95" s="67">
        <v>105.53</v>
      </c>
      <c r="K95" s="74">
        <v>105.53</v>
      </c>
      <c r="L95" s="68">
        <f t="shared" si="27"/>
        <v>0</v>
      </c>
      <c r="M95" s="69">
        <v>24096</v>
      </c>
      <c r="N95" s="69"/>
      <c r="O95" s="69">
        <f t="shared" si="28"/>
        <v>2542851</v>
      </c>
      <c r="P95" s="69">
        <f>ROUND(+K95*M95,0)</f>
        <v>2542851</v>
      </c>
      <c r="Q95" s="69">
        <f t="shared" si="11"/>
        <v>0</v>
      </c>
      <c r="R95" s="71">
        <f>+P95/$M$8</f>
        <v>7.4184932377930625E-4</v>
      </c>
      <c r="V95" s="72"/>
    </row>
    <row r="96" spans="1:22" ht="19.5" customHeight="1" x14ac:dyDescent="0.2">
      <c r="A96" s="24">
        <f t="shared" si="26"/>
        <v>74</v>
      </c>
      <c r="B96" s="90"/>
      <c r="C96" s="91">
        <v>10.199999999999999</v>
      </c>
      <c r="D96" s="92"/>
      <c r="E96" s="93"/>
      <c r="F96" s="93"/>
      <c r="G96" s="93"/>
      <c r="H96" s="77" t="s">
        <v>192</v>
      </c>
      <c r="I96" s="78"/>
      <c r="J96" s="78"/>
      <c r="K96" s="94"/>
      <c r="L96" s="95"/>
      <c r="M96" s="80"/>
      <c r="N96" s="80"/>
      <c r="O96" s="80"/>
      <c r="P96" s="80"/>
      <c r="Q96" s="80"/>
      <c r="R96" s="42"/>
      <c r="V96" s="72"/>
    </row>
    <row r="97" spans="1:22" ht="29.25" customHeight="1" x14ac:dyDescent="0.2">
      <c r="A97" s="24">
        <f t="shared" si="26"/>
        <v>75</v>
      </c>
      <c r="B97" s="117"/>
      <c r="C97" s="118"/>
      <c r="D97" s="106" t="s">
        <v>193</v>
      </c>
      <c r="E97" s="107"/>
      <c r="F97" s="107"/>
      <c r="G97" s="107"/>
      <c r="H97" s="66" t="s">
        <v>194</v>
      </c>
      <c r="I97" s="67" t="s">
        <v>62</v>
      </c>
      <c r="J97" s="67">
        <v>805.64</v>
      </c>
      <c r="K97" s="74">
        <v>805.64</v>
      </c>
      <c r="L97" s="68">
        <f t="shared" si="27"/>
        <v>0</v>
      </c>
      <c r="M97" s="69">
        <v>93477</v>
      </c>
      <c r="N97" s="119"/>
      <c r="O97" s="69">
        <f t="shared" ref="O97" si="29">ROUND(+J97*M97,0)</f>
        <v>75308810</v>
      </c>
      <c r="P97" s="69">
        <f>ROUND(+K97*M97,0)</f>
        <v>75308810</v>
      </c>
      <c r="Q97" s="69">
        <f t="shared" ref="Q97" si="30">ROUND(+P97-O97,0)</f>
        <v>0</v>
      </c>
      <c r="R97" s="71">
        <f>+P97/$M$8</f>
        <v>2.1970532199143501E-2</v>
      </c>
      <c r="V97" s="72"/>
    </row>
    <row r="98" spans="1:22" ht="24" x14ac:dyDescent="0.2">
      <c r="A98" s="24">
        <f t="shared" si="26"/>
        <v>76</v>
      </c>
      <c r="B98" s="62"/>
      <c r="C98" s="89"/>
      <c r="D98" s="64" t="s">
        <v>195</v>
      </c>
      <c r="E98" s="83"/>
      <c r="F98" s="83"/>
      <c r="G98" s="83"/>
      <c r="H98" s="101" t="s">
        <v>196</v>
      </c>
      <c r="I98" s="67" t="s">
        <v>62</v>
      </c>
      <c r="J98" s="67">
        <v>105.53</v>
      </c>
      <c r="K98" s="74">
        <v>105.53</v>
      </c>
      <c r="L98" s="68">
        <f t="shared" si="27"/>
        <v>0</v>
      </c>
      <c r="M98" s="69">
        <v>50736</v>
      </c>
      <c r="N98" s="70"/>
      <c r="O98" s="69">
        <f t="shared" si="28"/>
        <v>5354170</v>
      </c>
      <c r="P98" s="69">
        <f>ROUND(+K98*M98,0)</f>
        <v>5354170</v>
      </c>
      <c r="Q98" s="69">
        <f t="shared" si="11"/>
        <v>0</v>
      </c>
      <c r="R98" s="71">
        <f>+P98/$M$8</f>
        <v>1.5620212878770514E-3</v>
      </c>
      <c r="V98" s="72"/>
    </row>
    <row r="99" spans="1:22" x14ac:dyDescent="0.2">
      <c r="A99" s="24">
        <f t="shared" si="26"/>
        <v>77</v>
      </c>
      <c r="B99" s="62"/>
      <c r="C99" s="89"/>
      <c r="D99" s="64" t="s">
        <v>197</v>
      </c>
      <c r="E99" s="83"/>
      <c r="F99" s="83"/>
      <c r="G99" s="83"/>
      <c r="H99" s="101" t="s">
        <v>198</v>
      </c>
      <c r="I99" s="67" t="s">
        <v>62</v>
      </c>
      <c r="J99" s="67">
        <v>1688.68</v>
      </c>
      <c r="K99" s="74">
        <v>1688.68</v>
      </c>
      <c r="L99" s="68">
        <f t="shared" si="27"/>
        <v>0</v>
      </c>
      <c r="M99" s="69">
        <v>62872</v>
      </c>
      <c r="N99" s="69"/>
      <c r="O99" s="69">
        <f t="shared" si="28"/>
        <v>106170689</v>
      </c>
      <c r="P99" s="69">
        <f>ROUND(+K99*M99,0)</f>
        <v>106170689</v>
      </c>
      <c r="Q99" s="69">
        <f t="shared" si="11"/>
        <v>0</v>
      </c>
      <c r="R99" s="71">
        <f>+P99/$M$8</f>
        <v>3.0974152177942405E-2</v>
      </c>
      <c r="V99" s="72"/>
    </row>
    <row r="100" spans="1:22" ht="19.5" customHeight="1" x14ac:dyDescent="0.2">
      <c r="A100" s="24">
        <f t="shared" si="26"/>
        <v>78</v>
      </c>
      <c r="B100" s="46">
        <v>10.3</v>
      </c>
      <c r="C100" s="47"/>
      <c r="D100" s="48"/>
      <c r="E100" s="49"/>
      <c r="F100" s="49"/>
      <c r="G100" s="49"/>
      <c r="H100" s="50" t="s">
        <v>199</v>
      </c>
      <c r="I100" s="78"/>
      <c r="J100" s="78"/>
      <c r="K100" s="80"/>
      <c r="L100" s="95"/>
      <c r="M100" s="80"/>
      <c r="N100" s="52"/>
      <c r="O100" s="52"/>
      <c r="P100" s="52"/>
      <c r="Q100" s="51"/>
      <c r="R100" s="53"/>
      <c r="V100" s="72"/>
    </row>
    <row r="101" spans="1:22" x14ac:dyDescent="0.2">
      <c r="A101" s="24">
        <f t="shared" si="26"/>
        <v>79</v>
      </c>
      <c r="B101" s="62"/>
      <c r="C101" s="89"/>
      <c r="D101" s="64" t="s">
        <v>200</v>
      </c>
      <c r="E101" s="83"/>
      <c r="F101" s="83"/>
      <c r="G101" s="83"/>
      <c r="H101" s="101" t="s">
        <v>201</v>
      </c>
      <c r="I101" s="67" t="s">
        <v>69</v>
      </c>
      <c r="J101" s="67">
        <v>759.02</v>
      </c>
      <c r="K101" s="74">
        <v>759.02</v>
      </c>
      <c r="L101" s="68">
        <f t="shared" si="27"/>
        <v>0</v>
      </c>
      <c r="M101" s="69">
        <v>18658.25</v>
      </c>
      <c r="N101" s="70"/>
      <c r="O101" s="69">
        <f t="shared" si="28"/>
        <v>14161985</v>
      </c>
      <c r="P101" s="69">
        <f>ROUND(+K101*M101,0)</f>
        <v>14161985</v>
      </c>
      <c r="Q101" s="69">
        <f t="shared" ref="Q101:Q163" si="31">ROUND(+P101-O101,0)</f>
        <v>0</v>
      </c>
      <c r="R101" s="71">
        <f>+P101/$M$8</f>
        <v>4.131606215080112E-3</v>
      </c>
      <c r="V101" s="72"/>
    </row>
    <row r="102" spans="1:22" ht="19.5" customHeight="1" x14ac:dyDescent="0.2">
      <c r="A102" s="24">
        <f t="shared" si="26"/>
        <v>80</v>
      </c>
      <c r="B102" s="62"/>
      <c r="C102" s="89"/>
      <c r="D102" s="64" t="s">
        <v>202</v>
      </c>
      <c r="E102" s="83"/>
      <c r="F102" s="83"/>
      <c r="G102" s="83"/>
      <c r="H102" s="101" t="s">
        <v>203</v>
      </c>
      <c r="I102" s="67" t="s">
        <v>69</v>
      </c>
      <c r="J102" s="67">
        <v>195.26</v>
      </c>
      <c r="K102" s="74">
        <v>195.26</v>
      </c>
      <c r="L102" s="68">
        <f t="shared" si="27"/>
        <v>0</v>
      </c>
      <c r="M102" s="69">
        <v>48533</v>
      </c>
      <c r="N102" s="69"/>
      <c r="O102" s="69">
        <f t="shared" si="28"/>
        <v>9476554</v>
      </c>
      <c r="P102" s="69">
        <f>ROUND(+K102*M102,0)</f>
        <v>9476554</v>
      </c>
      <c r="Q102" s="69">
        <f t="shared" si="31"/>
        <v>0</v>
      </c>
      <c r="R102" s="71">
        <f>+P102/$M$8</f>
        <v>2.76468230999696E-3</v>
      </c>
      <c r="V102" s="72"/>
    </row>
    <row r="103" spans="1:22" ht="19.5" customHeight="1" x14ac:dyDescent="0.2">
      <c r="A103" s="24">
        <f t="shared" si="26"/>
        <v>81</v>
      </c>
      <c r="B103" s="46"/>
      <c r="C103" s="47" t="s">
        <v>204</v>
      </c>
      <c r="D103" s="48"/>
      <c r="E103" s="49"/>
      <c r="F103" s="49"/>
      <c r="G103" s="49"/>
      <c r="H103" s="50" t="s">
        <v>205</v>
      </c>
      <c r="I103" s="78"/>
      <c r="J103" s="78"/>
      <c r="K103" s="80"/>
      <c r="L103" s="95"/>
      <c r="M103" s="80"/>
      <c r="N103" s="52"/>
      <c r="O103" s="52"/>
      <c r="P103" s="52"/>
      <c r="Q103" s="51"/>
      <c r="R103" s="53"/>
      <c r="V103" s="72"/>
    </row>
    <row r="104" spans="1:22" ht="19.5" customHeight="1" x14ac:dyDescent="0.2">
      <c r="A104" s="24">
        <f t="shared" si="26"/>
        <v>82</v>
      </c>
      <c r="B104" s="104"/>
      <c r="C104" s="105"/>
      <c r="D104" s="106" t="s">
        <v>206</v>
      </c>
      <c r="E104" s="107"/>
      <c r="F104" s="107"/>
      <c r="G104" s="107"/>
      <c r="H104" s="66" t="s">
        <v>207</v>
      </c>
      <c r="I104" s="67" t="s">
        <v>69</v>
      </c>
      <c r="J104" s="67">
        <v>33.5</v>
      </c>
      <c r="K104" s="74">
        <v>33.5</v>
      </c>
      <c r="L104" s="68">
        <f t="shared" si="27"/>
        <v>0</v>
      </c>
      <c r="M104" s="69">
        <v>30575</v>
      </c>
      <c r="N104" s="108"/>
      <c r="O104" s="69">
        <f t="shared" ref="O104:O105" si="32">ROUND(+J104*M104,0)</f>
        <v>1024263</v>
      </c>
      <c r="P104" s="69">
        <f>ROUND(+K104*M104,0)</f>
        <v>1024263</v>
      </c>
      <c r="Q104" s="69">
        <f t="shared" ref="Q104" si="33">ROUND(+P104-O104,0)</f>
        <v>0</v>
      </c>
      <c r="R104" s="71">
        <f>+P104/$M$8</f>
        <v>2.9881767115814631E-4</v>
      </c>
      <c r="V104" s="72"/>
    </row>
    <row r="105" spans="1:22" x14ac:dyDescent="0.2">
      <c r="A105" s="24">
        <f t="shared" si="26"/>
        <v>83</v>
      </c>
      <c r="B105" s="62"/>
      <c r="C105" s="89"/>
      <c r="D105" s="64" t="s">
        <v>208</v>
      </c>
      <c r="E105" s="83"/>
      <c r="F105" s="83"/>
      <c r="G105" s="83"/>
      <c r="H105" s="101" t="s">
        <v>209</v>
      </c>
      <c r="I105" s="67" t="s">
        <v>69</v>
      </c>
      <c r="J105" s="67">
        <v>205.39</v>
      </c>
      <c r="K105" s="74">
        <v>205.39</v>
      </c>
      <c r="L105" s="68">
        <f t="shared" si="27"/>
        <v>0</v>
      </c>
      <c r="M105" s="69">
        <v>9835</v>
      </c>
      <c r="N105" s="69"/>
      <c r="O105" s="69">
        <f t="shared" si="32"/>
        <v>2020011</v>
      </c>
      <c r="P105" s="69">
        <f>ROUND(+K105*M105,0)</f>
        <v>2020011</v>
      </c>
      <c r="Q105" s="69">
        <f t="shared" si="31"/>
        <v>0</v>
      </c>
      <c r="R105" s="71">
        <f>+P105/$M$8</f>
        <v>5.8931639894620647E-4</v>
      </c>
      <c r="V105" s="72"/>
    </row>
    <row r="106" spans="1:22" x14ac:dyDescent="0.2">
      <c r="A106" s="24">
        <f t="shared" si="26"/>
        <v>84</v>
      </c>
      <c r="B106" s="62"/>
      <c r="C106" s="89"/>
      <c r="D106" s="64"/>
      <c r="E106" s="83"/>
      <c r="F106" s="83"/>
      <c r="G106" s="83"/>
      <c r="H106" s="101" t="s">
        <v>210</v>
      </c>
      <c r="I106" s="67"/>
      <c r="J106" s="67"/>
      <c r="K106" s="74"/>
      <c r="L106" s="68"/>
      <c r="M106" s="69"/>
      <c r="N106" s="70"/>
      <c r="O106" s="120"/>
      <c r="P106" s="69"/>
      <c r="Q106" s="69"/>
      <c r="R106" s="71"/>
      <c r="V106" s="72"/>
    </row>
    <row r="107" spans="1:22" ht="19.5" customHeight="1" x14ac:dyDescent="0.2">
      <c r="A107" s="24">
        <f t="shared" si="26"/>
        <v>85</v>
      </c>
      <c r="B107" s="46">
        <v>11</v>
      </c>
      <c r="C107" s="47"/>
      <c r="D107" s="48"/>
      <c r="E107" s="49"/>
      <c r="F107" s="49"/>
      <c r="G107" s="49"/>
      <c r="H107" s="50" t="s">
        <v>211</v>
      </c>
      <c r="I107" s="78"/>
      <c r="J107" s="78"/>
      <c r="K107" s="80"/>
      <c r="L107" s="95"/>
      <c r="M107" s="80"/>
      <c r="N107" s="52"/>
      <c r="O107" s="52"/>
      <c r="P107" s="52"/>
      <c r="Q107" s="51"/>
      <c r="R107" s="53"/>
      <c r="V107" s="72"/>
    </row>
    <row r="108" spans="1:22" x14ac:dyDescent="0.2">
      <c r="A108" s="24">
        <f t="shared" si="26"/>
        <v>86</v>
      </c>
      <c r="B108" s="90"/>
      <c r="C108" s="91">
        <v>11.1</v>
      </c>
      <c r="D108" s="92"/>
      <c r="E108" s="93"/>
      <c r="F108" s="93"/>
      <c r="G108" s="93"/>
      <c r="H108" s="77" t="s">
        <v>212</v>
      </c>
      <c r="I108" s="78"/>
      <c r="J108" s="78"/>
      <c r="K108" s="94"/>
      <c r="L108" s="95"/>
      <c r="M108" s="80"/>
      <c r="N108" s="80"/>
      <c r="O108" s="80"/>
      <c r="P108" s="80"/>
      <c r="Q108" s="80"/>
      <c r="R108" s="42"/>
      <c r="V108" s="72"/>
    </row>
    <row r="109" spans="1:22" ht="24" x14ac:dyDescent="0.2">
      <c r="A109" s="24">
        <f t="shared" si="26"/>
        <v>87</v>
      </c>
      <c r="B109" s="62"/>
      <c r="C109" s="89"/>
      <c r="D109" s="64" t="s">
        <v>213</v>
      </c>
      <c r="E109" s="83"/>
      <c r="F109" s="83"/>
      <c r="G109" s="83"/>
      <c r="H109" s="101" t="s">
        <v>214</v>
      </c>
      <c r="I109" s="67" t="s">
        <v>62</v>
      </c>
      <c r="J109" s="67">
        <v>181.89</v>
      </c>
      <c r="K109" s="74">
        <v>181.89</v>
      </c>
      <c r="L109" s="68">
        <f t="shared" si="27"/>
        <v>0</v>
      </c>
      <c r="M109" s="69">
        <v>28474</v>
      </c>
      <c r="N109" s="69"/>
      <c r="O109" s="69">
        <f t="shared" ref="O109:O111" si="34">ROUND(+J109*M109,0)</f>
        <v>5179136</v>
      </c>
      <c r="P109" s="69">
        <f>ROUND(+K109*M109,0)</f>
        <v>5179136</v>
      </c>
      <c r="Q109" s="69">
        <f t="shared" si="31"/>
        <v>0</v>
      </c>
      <c r="R109" s="71">
        <f>+P109/$M$8</f>
        <v>1.5109570082403809E-3</v>
      </c>
      <c r="V109" s="72"/>
    </row>
    <row r="110" spans="1:22" x14ac:dyDescent="0.2">
      <c r="A110" s="24">
        <f t="shared" si="26"/>
        <v>88</v>
      </c>
      <c r="B110" s="62"/>
      <c r="C110" s="89"/>
      <c r="D110" s="64" t="s">
        <v>215</v>
      </c>
      <c r="E110" s="83"/>
      <c r="F110" s="83"/>
      <c r="G110" s="83"/>
      <c r="H110" s="116" t="s">
        <v>216</v>
      </c>
      <c r="I110" s="67" t="s">
        <v>62</v>
      </c>
      <c r="J110" s="67">
        <v>181.89</v>
      </c>
      <c r="K110" s="74">
        <v>181.89</v>
      </c>
      <c r="L110" s="68">
        <f t="shared" si="27"/>
        <v>0</v>
      </c>
      <c r="M110" s="69">
        <v>46479</v>
      </c>
      <c r="N110" s="69"/>
      <c r="O110" s="69">
        <f t="shared" si="34"/>
        <v>8454065</v>
      </c>
      <c r="P110" s="69">
        <f>ROUND(+K110*M110,0)</f>
        <v>8454065</v>
      </c>
      <c r="Q110" s="69">
        <f t="shared" si="31"/>
        <v>0</v>
      </c>
      <c r="R110" s="71">
        <f>+P110/$M$8</f>
        <v>2.4663821841847205E-3</v>
      </c>
      <c r="V110" s="72"/>
    </row>
    <row r="111" spans="1:22" x14ac:dyDescent="0.2">
      <c r="A111" s="24">
        <f t="shared" si="26"/>
        <v>89</v>
      </c>
      <c r="B111" s="62"/>
      <c r="C111" s="89"/>
      <c r="D111" s="64" t="s">
        <v>217</v>
      </c>
      <c r="E111" s="83"/>
      <c r="F111" s="83"/>
      <c r="G111" s="83"/>
      <c r="H111" s="101" t="s">
        <v>218</v>
      </c>
      <c r="I111" s="67" t="s">
        <v>69</v>
      </c>
      <c r="J111" s="67">
        <v>273</v>
      </c>
      <c r="K111" s="74">
        <v>273</v>
      </c>
      <c r="L111" s="68">
        <f t="shared" si="27"/>
        <v>0</v>
      </c>
      <c r="M111" s="69">
        <v>10400</v>
      </c>
      <c r="N111" s="70"/>
      <c r="O111" s="69">
        <f t="shared" si="34"/>
        <v>2839200</v>
      </c>
      <c r="P111" s="69">
        <f>ROUND(+K111*M111,0)</f>
        <v>2839200</v>
      </c>
      <c r="Q111" s="69">
        <f t="shared" si="31"/>
        <v>0</v>
      </c>
      <c r="R111" s="71">
        <f>+P111/$M$8</f>
        <v>8.2830594481320618E-4</v>
      </c>
      <c r="V111" s="72"/>
    </row>
    <row r="112" spans="1:22" ht="19.5" customHeight="1" x14ac:dyDescent="0.2">
      <c r="A112" s="24">
        <f t="shared" si="26"/>
        <v>90</v>
      </c>
      <c r="B112" s="46"/>
      <c r="C112" s="47" t="s">
        <v>219</v>
      </c>
      <c r="D112" s="48"/>
      <c r="E112" s="49"/>
      <c r="F112" s="49"/>
      <c r="G112" s="49"/>
      <c r="H112" s="50" t="s">
        <v>220</v>
      </c>
      <c r="I112" s="78"/>
      <c r="J112" s="78"/>
      <c r="K112" s="80"/>
      <c r="L112" s="95"/>
      <c r="M112" s="80"/>
      <c r="N112" s="52"/>
      <c r="O112" s="52"/>
      <c r="P112" s="52"/>
      <c r="Q112" s="51"/>
      <c r="R112" s="53"/>
      <c r="V112" s="72"/>
    </row>
    <row r="113" spans="1:22" ht="57" customHeight="1" x14ac:dyDescent="0.2">
      <c r="A113" s="24">
        <f t="shared" si="26"/>
        <v>91</v>
      </c>
      <c r="B113" s="117"/>
      <c r="C113" s="118"/>
      <c r="D113" s="106" t="s">
        <v>221</v>
      </c>
      <c r="E113" s="107"/>
      <c r="F113" s="107"/>
      <c r="G113" s="107"/>
      <c r="H113" s="66" t="s">
        <v>222</v>
      </c>
      <c r="I113" s="67" t="s">
        <v>104</v>
      </c>
      <c r="J113" s="67">
        <v>42070.658056360517</v>
      </c>
      <c r="K113" s="74">
        <v>42070.658056360517</v>
      </c>
      <c r="L113" s="68">
        <f t="shared" si="27"/>
        <v>0</v>
      </c>
      <c r="M113" s="69">
        <v>14950</v>
      </c>
      <c r="N113" s="119"/>
      <c r="O113" s="69">
        <f t="shared" ref="O113:O114" si="35">ROUND(+J113*M113,0)</f>
        <v>628956338</v>
      </c>
      <c r="P113" s="69">
        <f>ROUND(+K113*M113,0)</f>
        <v>628956338</v>
      </c>
      <c r="Q113" s="69">
        <f t="shared" ref="Q113" si="36">ROUND(+P113-O113,0)</f>
        <v>0</v>
      </c>
      <c r="R113" s="71">
        <f>+P113/$M$8</f>
        <v>0.18349122069362647</v>
      </c>
      <c r="V113" s="72"/>
    </row>
    <row r="114" spans="1:22" ht="36.75" customHeight="1" x14ac:dyDescent="0.2">
      <c r="A114" s="24">
        <f t="shared" si="26"/>
        <v>92</v>
      </c>
      <c r="B114" s="62"/>
      <c r="C114" s="89"/>
      <c r="D114" s="64" t="s">
        <v>223</v>
      </c>
      <c r="E114" s="83"/>
      <c r="F114" s="83"/>
      <c r="G114" s="83"/>
      <c r="H114" s="101" t="s">
        <v>224</v>
      </c>
      <c r="I114" s="67" t="s">
        <v>62</v>
      </c>
      <c r="J114" s="67">
        <v>910.59</v>
      </c>
      <c r="K114" s="74">
        <v>910.59</v>
      </c>
      <c r="L114" s="68">
        <f t="shared" si="27"/>
        <v>0</v>
      </c>
      <c r="M114" s="69">
        <v>72060</v>
      </c>
      <c r="N114" s="69"/>
      <c r="O114" s="69">
        <f t="shared" si="35"/>
        <v>65617115</v>
      </c>
      <c r="P114" s="69">
        <f>ROUND(+K114*M114,0)</f>
        <v>65617115</v>
      </c>
      <c r="Q114" s="69">
        <f t="shared" si="31"/>
        <v>0</v>
      </c>
      <c r="R114" s="71">
        <f>+P114/$M$8</f>
        <v>1.9143084825300017E-2</v>
      </c>
      <c r="V114" s="72"/>
    </row>
    <row r="115" spans="1:22" ht="19.5" customHeight="1" x14ac:dyDescent="0.2">
      <c r="A115" s="24">
        <f t="shared" si="26"/>
        <v>93</v>
      </c>
      <c r="B115" s="46"/>
      <c r="C115" s="47">
        <v>11.3</v>
      </c>
      <c r="D115" s="48"/>
      <c r="E115" s="49"/>
      <c r="F115" s="49"/>
      <c r="G115" s="49"/>
      <c r="H115" s="50" t="s">
        <v>225</v>
      </c>
      <c r="I115" s="78"/>
      <c r="J115" s="78"/>
      <c r="K115" s="80"/>
      <c r="L115" s="95"/>
      <c r="M115" s="80"/>
      <c r="N115" s="52"/>
      <c r="O115" s="52"/>
      <c r="P115" s="52"/>
      <c r="Q115" s="51"/>
      <c r="R115" s="53"/>
      <c r="V115" s="72"/>
    </row>
    <row r="116" spans="1:22" ht="19.5" customHeight="1" x14ac:dyDescent="0.2">
      <c r="A116" s="24">
        <f t="shared" si="26"/>
        <v>94</v>
      </c>
      <c r="B116" s="62"/>
      <c r="C116" s="89"/>
      <c r="D116" s="64" t="s">
        <v>226</v>
      </c>
      <c r="E116" s="83"/>
      <c r="F116" s="83"/>
      <c r="G116" s="83"/>
      <c r="H116" s="101" t="s">
        <v>227</v>
      </c>
      <c r="I116" s="67" t="s">
        <v>69</v>
      </c>
      <c r="J116" s="67">
        <v>374.41</v>
      </c>
      <c r="K116" s="74">
        <v>374.41</v>
      </c>
      <c r="L116" s="68">
        <f t="shared" si="27"/>
        <v>0</v>
      </c>
      <c r="M116" s="69">
        <v>24334</v>
      </c>
      <c r="N116" s="69"/>
      <c r="O116" s="69">
        <f t="shared" ref="O116" si="37">ROUND(+J116*M116,0)</f>
        <v>9110893</v>
      </c>
      <c r="P116" s="69">
        <f>ROUND(+K116*M116,0)</f>
        <v>9110893</v>
      </c>
      <c r="Q116" s="69">
        <f t="shared" si="31"/>
        <v>0</v>
      </c>
      <c r="R116" s="71">
        <f>+P116/$M$8</f>
        <v>2.6580046613331313E-3</v>
      </c>
      <c r="V116" s="72"/>
    </row>
    <row r="117" spans="1:22" ht="19.5" customHeight="1" x14ac:dyDescent="0.2">
      <c r="A117" s="24">
        <f t="shared" si="26"/>
        <v>95</v>
      </c>
      <c r="B117" s="62"/>
      <c r="C117" s="89"/>
      <c r="D117" s="64"/>
      <c r="E117" s="83"/>
      <c r="F117" s="83"/>
      <c r="G117" s="83"/>
      <c r="H117" s="101" t="s">
        <v>228</v>
      </c>
      <c r="I117" s="67"/>
      <c r="J117" s="67"/>
      <c r="K117" s="74"/>
      <c r="L117" s="68"/>
      <c r="M117" s="69"/>
      <c r="N117" s="69"/>
      <c r="O117" s="69"/>
      <c r="P117" s="69"/>
      <c r="Q117" s="69"/>
      <c r="R117" s="71"/>
      <c r="V117" s="72"/>
    </row>
    <row r="118" spans="1:22" ht="19.5" customHeight="1" x14ac:dyDescent="0.2">
      <c r="A118" s="24">
        <f t="shared" si="26"/>
        <v>96</v>
      </c>
      <c r="B118" s="46">
        <v>12</v>
      </c>
      <c r="C118" s="47"/>
      <c r="D118" s="48"/>
      <c r="E118" s="49"/>
      <c r="F118" s="49"/>
      <c r="G118" s="49"/>
      <c r="H118" s="50" t="s">
        <v>229</v>
      </c>
      <c r="I118" s="78"/>
      <c r="J118" s="78"/>
      <c r="K118" s="80"/>
      <c r="L118" s="95"/>
      <c r="M118" s="80"/>
      <c r="N118" s="52"/>
      <c r="O118" s="52"/>
      <c r="P118" s="52"/>
      <c r="Q118" s="51"/>
      <c r="R118" s="53"/>
      <c r="V118" s="72"/>
    </row>
    <row r="119" spans="1:22" ht="19.5" customHeight="1" x14ac:dyDescent="0.2">
      <c r="A119" s="24">
        <f t="shared" si="26"/>
        <v>97</v>
      </c>
      <c r="B119" s="46"/>
      <c r="C119" s="47">
        <v>12.1</v>
      </c>
      <c r="D119" s="48"/>
      <c r="E119" s="49"/>
      <c r="F119" s="49"/>
      <c r="G119" s="49"/>
      <c r="H119" s="50" t="s">
        <v>230</v>
      </c>
      <c r="I119" s="78"/>
      <c r="J119" s="78"/>
      <c r="K119" s="80"/>
      <c r="L119" s="95"/>
      <c r="M119" s="80"/>
      <c r="N119" s="52"/>
      <c r="O119" s="52"/>
      <c r="P119" s="52"/>
      <c r="Q119" s="51"/>
      <c r="R119" s="53"/>
      <c r="V119" s="72"/>
    </row>
    <row r="120" spans="1:22" ht="52.5" customHeight="1" x14ac:dyDescent="0.2">
      <c r="A120" s="24">
        <f t="shared" si="26"/>
        <v>98</v>
      </c>
      <c r="B120" s="62"/>
      <c r="C120" s="89"/>
      <c r="D120" s="64" t="s">
        <v>231</v>
      </c>
      <c r="E120" s="83"/>
      <c r="F120" s="83"/>
      <c r="G120" s="83"/>
      <c r="H120" s="101" t="s">
        <v>232</v>
      </c>
      <c r="I120" s="67" t="s">
        <v>62</v>
      </c>
      <c r="J120" s="67">
        <v>530.86</v>
      </c>
      <c r="K120" s="74">
        <v>530.86</v>
      </c>
      <c r="L120" s="68">
        <f t="shared" si="27"/>
        <v>0</v>
      </c>
      <c r="M120" s="69">
        <v>418456</v>
      </c>
      <c r="N120" s="69"/>
      <c r="O120" s="69">
        <f t="shared" ref="O120:O144" si="38">ROUND(+J120*M120,0)</f>
        <v>222141552</v>
      </c>
      <c r="P120" s="69">
        <f>ROUND(+K120*M120,0)</f>
        <v>222141552</v>
      </c>
      <c r="Q120" s="69">
        <f t="shared" si="31"/>
        <v>0</v>
      </c>
      <c r="R120" s="71">
        <f t="shared" ref="R120:R134" si="39">+P120/$M$8</f>
        <v>6.4807399306717375E-2</v>
      </c>
      <c r="V120" s="72"/>
    </row>
    <row r="121" spans="1:22" x14ac:dyDescent="0.2">
      <c r="A121" s="24">
        <f t="shared" si="26"/>
        <v>99</v>
      </c>
      <c r="B121" s="90"/>
      <c r="C121" s="91">
        <v>12.2</v>
      </c>
      <c r="D121" s="92"/>
      <c r="E121" s="93"/>
      <c r="F121" s="93"/>
      <c r="G121" s="93"/>
      <c r="H121" s="77" t="s">
        <v>233</v>
      </c>
      <c r="I121" s="78"/>
      <c r="J121" s="78"/>
      <c r="K121" s="94"/>
      <c r="L121" s="95"/>
      <c r="M121" s="80"/>
      <c r="N121" s="80"/>
      <c r="O121" s="80"/>
      <c r="P121" s="80"/>
      <c r="Q121" s="80"/>
      <c r="R121" s="42"/>
      <c r="V121" s="72"/>
    </row>
    <row r="122" spans="1:22" ht="36" x14ac:dyDescent="0.2">
      <c r="A122" s="24">
        <f t="shared" si="26"/>
        <v>100</v>
      </c>
      <c r="B122" s="62"/>
      <c r="C122" s="89"/>
      <c r="D122" s="64" t="s">
        <v>234</v>
      </c>
      <c r="E122" s="83"/>
      <c r="F122" s="83"/>
      <c r="G122" s="83"/>
      <c r="H122" s="101" t="s">
        <v>235</v>
      </c>
      <c r="I122" s="67" t="s">
        <v>31</v>
      </c>
      <c r="J122" s="67">
        <v>59</v>
      </c>
      <c r="K122" s="74">
        <v>59</v>
      </c>
      <c r="L122" s="68">
        <f t="shared" si="27"/>
        <v>0</v>
      </c>
      <c r="M122" s="69">
        <v>125372.87</v>
      </c>
      <c r="N122" s="69"/>
      <c r="O122" s="69">
        <f t="shared" si="38"/>
        <v>7396999</v>
      </c>
      <c r="P122" s="69">
        <f t="shared" ref="P122:P144" si="40">ROUND(+K122*M122,0)</f>
        <v>7396999</v>
      </c>
      <c r="Q122" s="69">
        <f t="shared" si="31"/>
        <v>0</v>
      </c>
      <c r="R122" s="71">
        <f t="shared" si="39"/>
        <v>2.1579945919545439E-3</v>
      </c>
      <c r="V122" s="72"/>
    </row>
    <row r="123" spans="1:22" ht="36" x14ac:dyDescent="0.2">
      <c r="A123" s="24">
        <f t="shared" si="26"/>
        <v>101</v>
      </c>
      <c r="B123" s="62"/>
      <c r="C123" s="89"/>
      <c r="D123" s="64" t="s">
        <v>236</v>
      </c>
      <c r="E123" s="83"/>
      <c r="F123" s="83"/>
      <c r="G123" s="83"/>
      <c r="H123" s="101" t="s">
        <v>237</v>
      </c>
      <c r="I123" s="67" t="s">
        <v>31</v>
      </c>
      <c r="J123" s="67">
        <v>34</v>
      </c>
      <c r="K123" s="74">
        <v>34</v>
      </c>
      <c r="L123" s="68">
        <f t="shared" si="27"/>
        <v>0</v>
      </c>
      <c r="M123" s="69">
        <v>135450</v>
      </c>
      <c r="N123" s="69"/>
      <c r="O123" s="69">
        <f t="shared" si="38"/>
        <v>4605300</v>
      </c>
      <c r="P123" s="69">
        <f t="shared" si="40"/>
        <v>4605300</v>
      </c>
      <c r="Q123" s="69">
        <f t="shared" si="31"/>
        <v>0</v>
      </c>
      <c r="R123" s="71">
        <f t="shared" si="39"/>
        <v>1.343546551017279E-3</v>
      </c>
      <c r="V123" s="72"/>
    </row>
    <row r="124" spans="1:22" ht="30" customHeight="1" x14ac:dyDescent="0.2">
      <c r="A124" s="24">
        <f t="shared" si="26"/>
        <v>102</v>
      </c>
      <c r="B124" s="62"/>
      <c r="C124" s="89"/>
      <c r="D124" s="64" t="s">
        <v>238</v>
      </c>
      <c r="E124" s="83"/>
      <c r="F124" s="83"/>
      <c r="G124" s="83"/>
      <c r="H124" s="101" t="s">
        <v>239</v>
      </c>
      <c r="I124" s="67" t="s">
        <v>62</v>
      </c>
      <c r="J124" s="67">
        <v>209.49</v>
      </c>
      <c r="K124" s="74">
        <v>209.49</v>
      </c>
      <c r="L124" s="68">
        <f t="shared" si="27"/>
        <v>0</v>
      </c>
      <c r="M124" s="69">
        <v>443457.14</v>
      </c>
      <c r="N124" s="69"/>
      <c r="O124" s="69">
        <f t="shared" si="38"/>
        <v>92899836</v>
      </c>
      <c r="P124" s="69">
        <f t="shared" si="40"/>
        <v>92899836</v>
      </c>
      <c r="Q124" s="69">
        <f t="shared" si="31"/>
        <v>0</v>
      </c>
      <c r="R124" s="71">
        <f t="shared" si="39"/>
        <v>2.7102524102201996E-2</v>
      </c>
      <c r="V124" s="72"/>
    </row>
    <row r="125" spans="1:22" ht="75.75" customHeight="1" x14ac:dyDescent="0.2">
      <c r="A125" s="24">
        <f t="shared" si="26"/>
        <v>103</v>
      </c>
      <c r="B125" s="62"/>
      <c r="C125" s="89"/>
      <c r="D125" s="64" t="s">
        <v>240</v>
      </c>
      <c r="E125" s="83"/>
      <c r="F125" s="83"/>
      <c r="G125" s="83"/>
      <c r="H125" s="101" t="s">
        <v>241</v>
      </c>
      <c r="I125" s="67" t="s">
        <v>69</v>
      </c>
      <c r="J125" s="67">
        <v>202.85</v>
      </c>
      <c r="K125" s="74">
        <v>202.85</v>
      </c>
      <c r="L125" s="68">
        <f t="shared" si="27"/>
        <v>0</v>
      </c>
      <c r="M125" s="69">
        <v>318771</v>
      </c>
      <c r="N125" s="69"/>
      <c r="O125" s="69">
        <f t="shared" si="38"/>
        <v>64662697</v>
      </c>
      <c r="P125" s="69">
        <f t="shared" si="40"/>
        <v>64662697</v>
      </c>
      <c r="Q125" s="69">
        <f t="shared" si="31"/>
        <v>0</v>
      </c>
      <c r="R125" s="71">
        <f t="shared" si="39"/>
        <v>1.8864643678766932E-2</v>
      </c>
      <c r="V125" s="72"/>
    </row>
    <row r="126" spans="1:22" ht="32.25" customHeight="1" x14ac:dyDescent="0.2">
      <c r="A126" s="24">
        <f t="shared" si="26"/>
        <v>104</v>
      </c>
      <c r="B126" s="62"/>
      <c r="C126" s="89"/>
      <c r="D126" s="64" t="s">
        <v>242</v>
      </c>
      <c r="E126" s="83"/>
      <c r="F126" s="83"/>
      <c r="G126" s="83"/>
      <c r="H126" s="101" t="s">
        <v>243</v>
      </c>
      <c r="I126" s="67" t="s">
        <v>69</v>
      </c>
      <c r="J126" s="67">
        <v>37.799999999999997</v>
      </c>
      <c r="K126" s="74">
        <v>37.799999999999997</v>
      </c>
      <c r="L126" s="68">
        <f t="shared" si="27"/>
        <v>0</v>
      </c>
      <c r="M126" s="69">
        <v>86267</v>
      </c>
      <c r="N126" s="69"/>
      <c r="O126" s="69">
        <f t="shared" si="38"/>
        <v>3260893</v>
      </c>
      <c r="P126" s="69">
        <f t="shared" si="40"/>
        <v>3260893</v>
      </c>
      <c r="Q126" s="69">
        <f t="shared" si="31"/>
        <v>0</v>
      </c>
      <c r="R126" s="71">
        <f t="shared" si="39"/>
        <v>9.5133032449273402E-4</v>
      </c>
      <c r="V126" s="72"/>
    </row>
    <row r="127" spans="1:22" ht="19.5" customHeight="1" x14ac:dyDescent="0.2">
      <c r="A127" s="24">
        <f t="shared" si="26"/>
        <v>105</v>
      </c>
      <c r="B127" s="62"/>
      <c r="C127" s="89"/>
      <c r="D127" s="64"/>
      <c r="E127" s="83"/>
      <c r="F127" s="83"/>
      <c r="G127" s="83"/>
      <c r="H127" s="101" t="s">
        <v>244</v>
      </c>
      <c r="I127" s="67"/>
      <c r="J127" s="67"/>
      <c r="K127" s="74"/>
      <c r="L127" s="68"/>
      <c r="M127" s="69"/>
      <c r="N127" s="69"/>
      <c r="O127" s="69"/>
      <c r="P127" s="69"/>
      <c r="Q127" s="69"/>
      <c r="R127" s="71"/>
      <c r="V127" s="72"/>
    </row>
    <row r="128" spans="1:22" ht="19.5" customHeight="1" x14ac:dyDescent="0.2">
      <c r="A128" s="24">
        <f t="shared" si="26"/>
        <v>106</v>
      </c>
      <c r="B128" s="54">
        <v>14</v>
      </c>
      <c r="C128" s="91"/>
      <c r="D128" s="92"/>
      <c r="E128" s="93"/>
      <c r="F128" s="93"/>
      <c r="G128" s="93"/>
      <c r="H128" s="77" t="s">
        <v>245</v>
      </c>
      <c r="I128" s="78"/>
      <c r="J128" s="78"/>
      <c r="K128" s="94"/>
      <c r="L128" s="95"/>
      <c r="M128" s="80"/>
      <c r="N128" s="80"/>
      <c r="O128" s="80"/>
      <c r="P128" s="80"/>
      <c r="Q128" s="80"/>
      <c r="R128" s="42"/>
      <c r="V128" s="72"/>
    </row>
    <row r="129" spans="1:22" x14ac:dyDescent="0.2">
      <c r="A129" s="24">
        <f t="shared" si="26"/>
        <v>107</v>
      </c>
      <c r="B129" s="90"/>
      <c r="C129" s="91">
        <v>14.1</v>
      </c>
      <c r="D129" s="92"/>
      <c r="E129" s="93"/>
      <c r="F129" s="93"/>
      <c r="G129" s="93"/>
      <c r="H129" s="77" t="s">
        <v>246</v>
      </c>
      <c r="I129" s="78"/>
      <c r="J129" s="78"/>
      <c r="K129" s="94"/>
      <c r="L129" s="95"/>
      <c r="M129" s="80"/>
      <c r="N129" s="80"/>
      <c r="O129" s="80"/>
      <c r="P129" s="80"/>
      <c r="Q129" s="80"/>
      <c r="R129" s="42"/>
      <c r="V129" s="72"/>
    </row>
    <row r="130" spans="1:22" x14ac:dyDescent="0.2">
      <c r="A130" s="24">
        <f t="shared" si="26"/>
        <v>108</v>
      </c>
      <c r="B130" s="62"/>
      <c r="C130" s="89"/>
      <c r="D130" s="64" t="s">
        <v>247</v>
      </c>
      <c r="E130" s="83"/>
      <c r="F130" s="83"/>
      <c r="G130" s="83"/>
      <c r="H130" s="101" t="s">
        <v>248</v>
      </c>
      <c r="I130" s="67" t="s">
        <v>62</v>
      </c>
      <c r="J130" s="67">
        <v>633.29999999999995</v>
      </c>
      <c r="K130" s="74">
        <v>633.29999999999995</v>
      </c>
      <c r="L130" s="68">
        <f t="shared" si="27"/>
        <v>0</v>
      </c>
      <c r="M130" s="69">
        <v>47302</v>
      </c>
      <c r="N130" s="70"/>
      <c r="O130" s="69">
        <f>ROUND(+J130*M130,0)</f>
        <v>29956357</v>
      </c>
      <c r="P130" s="69">
        <f t="shared" si="40"/>
        <v>29956357</v>
      </c>
      <c r="Q130" s="69">
        <f t="shared" si="31"/>
        <v>0</v>
      </c>
      <c r="R130" s="71">
        <f t="shared" si="39"/>
        <v>8.7394437123297763E-3</v>
      </c>
      <c r="V130" s="72"/>
    </row>
    <row r="131" spans="1:22" x14ac:dyDescent="0.2">
      <c r="A131" s="24">
        <f t="shared" si="26"/>
        <v>109</v>
      </c>
      <c r="B131" s="62"/>
      <c r="C131" s="89"/>
      <c r="D131" s="64" t="s">
        <v>249</v>
      </c>
      <c r="E131" s="83"/>
      <c r="F131" s="83"/>
      <c r="G131" s="83"/>
      <c r="H131" s="101" t="s">
        <v>250</v>
      </c>
      <c r="I131" s="67" t="s">
        <v>251</v>
      </c>
      <c r="J131" s="67">
        <v>4</v>
      </c>
      <c r="K131" s="74">
        <v>4</v>
      </c>
      <c r="L131" s="68">
        <f t="shared" si="27"/>
        <v>0</v>
      </c>
      <c r="M131" s="69">
        <v>204009</v>
      </c>
      <c r="N131" s="69"/>
      <c r="O131" s="69">
        <f t="shared" si="38"/>
        <v>816036</v>
      </c>
      <c r="P131" s="69">
        <f t="shared" si="40"/>
        <v>816036</v>
      </c>
      <c r="Q131" s="69">
        <f t="shared" si="31"/>
        <v>0</v>
      </c>
      <c r="R131" s="71">
        <f t="shared" si="39"/>
        <v>2.3806969216032316E-4</v>
      </c>
      <c r="V131" s="72"/>
    </row>
    <row r="132" spans="1:22" x14ac:dyDescent="0.2">
      <c r="A132" s="24">
        <f t="shared" si="26"/>
        <v>110</v>
      </c>
      <c r="B132" s="90"/>
      <c r="C132" s="91">
        <v>14.2</v>
      </c>
      <c r="D132" s="92"/>
      <c r="E132" s="93"/>
      <c r="F132" s="93"/>
      <c r="G132" s="93"/>
      <c r="H132" s="77" t="s">
        <v>252</v>
      </c>
      <c r="I132" s="78"/>
      <c r="J132" s="78"/>
      <c r="K132" s="94"/>
      <c r="L132" s="95"/>
      <c r="M132" s="80"/>
      <c r="N132" s="80"/>
      <c r="O132" s="80"/>
      <c r="P132" s="80"/>
      <c r="Q132" s="80"/>
      <c r="R132" s="42"/>
      <c r="V132" s="72"/>
    </row>
    <row r="133" spans="1:22" x14ac:dyDescent="0.2">
      <c r="A133" s="24">
        <f t="shared" si="26"/>
        <v>111</v>
      </c>
      <c r="B133" s="62"/>
      <c r="C133" s="89"/>
      <c r="D133" s="64" t="s">
        <v>253</v>
      </c>
      <c r="E133" s="83"/>
      <c r="F133" s="83"/>
      <c r="G133" s="83"/>
      <c r="H133" s="101" t="s">
        <v>254</v>
      </c>
      <c r="I133" s="67" t="s">
        <v>69</v>
      </c>
      <c r="J133" s="67">
        <v>35.4</v>
      </c>
      <c r="K133" s="74">
        <v>35.4</v>
      </c>
      <c r="L133" s="68">
        <f t="shared" si="27"/>
        <v>0</v>
      </c>
      <c r="M133" s="69">
        <v>65281</v>
      </c>
      <c r="N133" s="70"/>
      <c r="O133" s="69">
        <f t="shared" si="38"/>
        <v>2310947</v>
      </c>
      <c r="P133" s="69">
        <f t="shared" si="40"/>
        <v>2310947</v>
      </c>
      <c r="Q133" s="69">
        <f t="shared" si="31"/>
        <v>0</v>
      </c>
      <c r="R133" s="71">
        <f t="shared" si="39"/>
        <v>6.7419383567492402E-4</v>
      </c>
      <c r="V133" s="72"/>
    </row>
    <row r="134" spans="1:22" ht="19.5" customHeight="1" x14ac:dyDescent="0.2">
      <c r="A134" s="24">
        <f t="shared" si="26"/>
        <v>112</v>
      </c>
      <c r="B134" s="117"/>
      <c r="C134" s="118"/>
      <c r="D134" s="106" t="s">
        <v>255</v>
      </c>
      <c r="E134" s="107"/>
      <c r="F134" s="107"/>
      <c r="G134" s="107"/>
      <c r="H134" s="66" t="s">
        <v>256</v>
      </c>
      <c r="I134" s="67" t="s">
        <v>69</v>
      </c>
      <c r="J134" s="67">
        <v>28.47</v>
      </c>
      <c r="K134" s="74">
        <v>28.47</v>
      </c>
      <c r="L134" s="68">
        <f t="shared" si="27"/>
        <v>0</v>
      </c>
      <c r="M134" s="69">
        <v>74888</v>
      </c>
      <c r="N134" s="119"/>
      <c r="O134" s="69">
        <f t="shared" si="38"/>
        <v>2132061</v>
      </c>
      <c r="P134" s="69">
        <f t="shared" si="40"/>
        <v>2132061</v>
      </c>
      <c r="Q134" s="69">
        <f t="shared" si="31"/>
        <v>0</v>
      </c>
      <c r="R134" s="71">
        <f t="shared" si="39"/>
        <v>6.220057766287649E-4</v>
      </c>
      <c r="V134" s="72"/>
    </row>
    <row r="135" spans="1:22" ht="19.5" customHeight="1" x14ac:dyDescent="0.2">
      <c r="A135" s="24">
        <f t="shared" si="26"/>
        <v>113</v>
      </c>
      <c r="B135" s="62"/>
      <c r="C135" s="89"/>
      <c r="D135" s="64"/>
      <c r="E135" s="83"/>
      <c r="F135" s="83"/>
      <c r="G135" s="83"/>
      <c r="H135" s="101" t="s">
        <v>257</v>
      </c>
      <c r="I135" s="67"/>
      <c r="J135" s="67"/>
      <c r="K135" s="74"/>
      <c r="L135" s="68"/>
      <c r="M135" s="69"/>
      <c r="N135" s="69"/>
      <c r="O135" s="69"/>
      <c r="P135" s="69"/>
      <c r="Q135" s="69"/>
      <c r="R135" s="71"/>
      <c r="V135" s="72"/>
    </row>
    <row r="136" spans="1:22" ht="19.5" customHeight="1" x14ac:dyDescent="0.2">
      <c r="A136" s="24">
        <f t="shared" si="26"/>
        <v>114</v>
      </c>
      <c r="B136" s="54">
        <v>16</v>
      </c>
      <c r="C136" s="54"/>
      <c r="D136" s="54"/>
      <c r="E136" s="93"/>
      <c r="F136" s="93"/>
      <c r="G136" s="93"/>
      <c r="H136" s="77" t="s">
        <v>258</v>
      </c>
      <c r="I136" s="78"/>
      <c r="J136" s="78"/>
      <c r="K136" s="94"/>
      <c r="L136" s="95"/>
      <c r="M136" s="80"/>
      <c r="N136" s="80"/>
      <c r="O136" s="80"/>
      <c r="P136" s="80"/>
      <c r="Q136" s="80"/>
      <c r="R136" s="42"/>
      <c r="V136" s="72"/>
    </row>
    <row r="137" spans="1:22" ht="19.5" customHeight="1" x14ac:dyDescent="0.2">
      <c r="A137" s="24">
        <f t="shared" si="26"/>
        <v>115</v>
      </c>
      <c r="B137" s="121"/>
      <c r="C137" s="121">
        <v>16.100000000000001</v>
      </c>
      <c r="D137" s="56"/>
      <c r="E137" s="93"/>
      <c r="F137" s="93"/>
      <c r="G137" s="93"/>
      <c r="H137" s="77" t="s">
        <v>259</v>
      </c>
      <c r="I137" s="78"/>
      <c r="J137" s="78"/>
      <c r="K137" s="94"/>
      <c r="L137" s="95"/>
      <c r="M137" s="80"/>
      <c r="N137" s="80"/>
      <c r="O137" s="80"/>
      <c r="P137" s="80"/>
      <c r="Q137" s="80"/>
      <c r="R137" s="42"/>
      <c r="V137" s="72"/>
    </row>
    <row r="138" spans="1:22" ht="19.5" customHeight="1" x14ac:dyDescent="0.2">
      <c r="A138" s="24">
        <f t="shared" si="26"/>
        <v>116</v>
      </c>
      <c r="B138" s="62"/>
      <c r="C138" s="105"/>
      <c r="D138" s="106" t="s">
        <v>260</v>
      </c>
      <c r="E138" s="107"/>
      <c r="F138" s="107"/>
      <c r="G138" s="107"/>
      <c r="H138" s="66" t="s">
        <v>261</v>
      </c>
      <c r="I138" s="67" t="s">
        <v>31</v>
      </c>
      <c r="J138" s="67">
        <v>1</v>
      </c>
      <c r="K138" s="74">
        <v>1</v>
      </c>
      <c r="L138" s="68"/>
      <c r="M138" s="69">
        <v>87756</v>
      </c>
      <c r="N138" s="108"/>
      <c r="O138" s="69">
        <f t="shared" ref="O138" si="41">ROUND(+J138*M138,0)</f>
        <v>87756</v>
      </c>
      <c r="P138" s="69">
        <f t="shared" ref="P138" si="42">ROUND(+K138*M138,0)</f>
        <v>87756</v>
      </c>
      <c r="Q138" s="69">
        <f t="shared" ref="Q138" si="43">ROUND(+P138-O138,0)</f>
        <v>0</v>
      </c>
      <c r="R138" s="71">
        <f>+P138/$M$8</f>
        <v>2.5601865487823232E-5</v>
      </c>
      <c r="V138" s="72"/>
    </row>
    <row r="139" spans="1:22" ht="19.5" customHeight="1" x14ac:dyDescent="0.2">
      <c r="A139" s="24">
        <f t="shared" si="26"/>
        <v>117</v>
      </c>
      <c r="B139" s="62"/>
      <c r="C139" s="89"/>
      <c r="D139" s="64" t="s">
        <v>262</v>
      </c>
      <c r="E139" s="83"/>
      <c r="F139" s="83"/>
      <c r="G139" s="83"/>
      <c r="H139" s="101" t="s">
        <v>263</v>
      </c>
      <c r="I139" s="67" t="s">
        <v>31</v>
      </c>
      <c r="J139" s="67">
        <v>6</v>
      </c>
      <c r="K139" s="74">
        <v>6</v>
      </c>
      <c r="L139" s="68">
        <f t="shared" si="27"/>
        <v>0</v>
      </c>
      <c r="M139" s="69">
        <v>94883</v>
      </c>
      <c r="N139" s="69"/>
      <c r="O139" s="69">
        <f t="shared" si="38"/>
        <v>569298</v>
      </c>
      <c r="P139" s="69">
        <f t="shared" si="40"/>
        <v>569298</v>
      </c>
      <c r="Q139" s="69">
        <f t="shared" si="31"/>
        <v>0</v>
      </c>
      <c r="R139" s="71">
        <f>+P139/$M$8</f>
        <v>1.6608654472043837E-4</v>
      </c>
      <c r="V139" s="72"/>
    </row>
    <row r="140" spans="1:22" ht="30" customHeight="1" x14ac:dyDescent="0.2">
      <c r="A140" s="24">
        <f t="shared" si="26"/>
        <v>118</v>
      </c>
      <c r="B140" s="62"/>
      <c r="C140" s="118"/>
      <c r="D140" s="106" t="s">
        <v>264</v>
      </c>
      <c r="E140" s="107"/>
      <c r="F140" s="107"/>
      <c r="G140" s="107"/>
      <c r="H140" s="66" t="s">
        <v>265</v>
      </c>
      <c r="I140" s="67" t="s">
        <v>31</v>
      </c>
      <c r="J140" s="67">
        <v>7</v>
      </c>
      <c r="K140" s="74">
        <v>7</v>
      </c>
      <c r="L140" s="68"/>
      <c r="M140" s="69">
        <v>296594</v>
      </c>
      <c r="N140" s="119"/>
      <c r="O140" s="69">
        <f t="shared" si="38"/>
        <v>2076158</v>
      </c>
      <c r="P140" s="69">
        <f t="shared" si="40"/>
        <v>2076158</v>
      </c>
      <c r="Q140" s="69">
        <f t="shared" si="31"/>
        <v>0</v>
      </c>
      <c r="R140" s="71">
        <f>+P140/$M$8</f>
        <v>6.0569667997023688E-4</v>
      </c>
      <c r="V140" s="72"/>
    </row>
    <row r="141" spans="1:22" x14ac:dyDescent="0.2">
      <c r="A141" s="24">
        <f t="shared" si="26"/>
        <v>119</v>
      </c>
      <c r="B141" s="62"/>
      <c r="C141" s="89"/>
      <c r="D141" s="64" t="s">
        <v>266</v>
      </c>
      <c r="E141" s="83"/>
      <c r="F141" s="83"/>
      <c r="G141" s="83"/>
      <c r="H141" s="101" t="s">
        <v>267</v>
      </c>
      <c r="I141" s="67" t="s">
        <v>31</v>
      </c>
      <c r="J141" s="67">
        <v>29</v>
      </c>
      <c r="K141" s="74">
        <v>29</v>
      </c>
      <c r="L141" s="68">
        <f t="shared" si="27"/>
        <v>0</v>
      </c>
      <c r="M141" s="69">
        <v>368183</v>
      </c>
      <c r="N141" s="69"/>
      <c r="O141" s="69">
        <f t="shared" si="38"/>
        <v>10677307</v>
      </c>
      <c r="P141" s="69">
        <f t="shared" si="40"/>
        <v>10677307</v>
      </c>
      <c r="Q141" s="69">
        <f t="shared" si="31"/>
        <v>0</v>
      </c>
      <c r="R141" s="71">
        <f>+P141/$M$8</f>
        <v>3.1149890330711681E-3</v>
      </c>
      <c r="V141" s="72"/>
    </row>
    <row r="142" spans="1:22" x14ac:dyDescent="0.2">
      <c r="A142" s="24">
        <f t="shared" si="26"/>
        <v>120</v>
      </c>
      <c r="B142" s="62"/>
      <c r="C142" s="89"/>
      <c r="D142" s="64" t="s">
        <v>268</v>
      </c>
      <c r="E142" s="83"/>
      <c r="F142" s="83"/>
      <c r="G142" s="83"/>
      <c r="H142" s="101" t="s">
        <v>269</v>
      </c>
      <c r="I142" s="67" t="s">
        <v>31</v>
      </c>
      <c r="J142" s="67">
        <v>7</v>
      </c>
      <c r="K142" s="74">
        <v>7</v>
      </c>
      <c r="L142" s="68">
        <f t="shared" si="27"/>
        <v>0</v>
      </c>
      <c r="M142" s="69">
        <v>302935</v>
      </c>
      <c r="N142" s="69"/>
      <c r="O142" s="69">
        <f t="shared" si="38"/>
        <v>2120545</v>
      </c>
      <c r="P142" s="69">
        <f t="shared" si="40"/>
        <v>2120545</v>
      </c>
      <c r="Q142" s="69">
        <f t="shared" si="31"/>
        <v>0</v>
      </c>
      <c r="R142" s="71">
        <f>+P142/$M$8</f>
        <v>6.1864610796841376E-4</v>
      </c>
      <c r="V142" s="72"/>
    </row>
    <row r="143" spans="1:22" x14ac:dyDescent="0.2">
      <c r="A143" s="24">
        <f t="shared" si="26"/>
        <v>121</v>
      </c>
      <c r="B143" s="90"/>
      <c r="C143" s="91">
        <v>16.2</v>
      </c>
      <c r="D143" s="92"/>
      <c r="E143" s="93"/>
      <c r="F143" s="93"/>
      <c r="G143" s="93"/>
      <c r="H143" s="77" t="s">
        <v>270</v>
      </c>
      <c r="I143" s="78"/>
      <c r="J143" s="78"/>
      <c r="K143" s="94"/>
      <c r="L143" s="95"/>
      <c r="M143" s="80"/>
      <c r="N143" s="80"/>
      <c r="O143" s="80"/>
      <c r="P143" s="80"/>
      <c r="Q143" s="80"/>
      <c r="R143" s="42"/>
      <c r="V143" s="72"/>
    </row>
    <row r="144" spans="1:22" x14ac:dyDescent="0.2">
      <c r="A144" s="24">
        <f t="shared" si="26"/>
        <v>122</v>
      </c>
      <c r="B144" s="122"/>
      <c r="C144" s="123"/>
      <c r="D144" s="124" t="s">
        <v>271</v>
      </c>
      <c r="E144" s="83"/>
      <c r="F144" s="83"/>
      <c r="G144" s="83"/>
      <c r="H144" s="101" t="s">
        <v>272</v>
      </c>
      <c r="I144" s="67" t="s">
        <v>31</v>
      </c>
      <c r="J144" s="67">
        <v>4</v>
      </c>
      <c r="K144" s="74">
        <v>4</v>
      </c>
      <c r="L144" s="68">
        <f t="shared" si="27"/>
        <v>0</v>
      </c>
      <c r="M144" s="69">
        <v>443280</v>
      </c>
      <c r="N144" s="69"/>
      <c r="O144" s="69">
        <f t="shared" si="38"/>
        <v>1773120</v>
      </c>
      <c r="P144" s="69">
        <f t="shared" si="40"/>
        <v>1773120</v>
      </c>
      <c r="Q144" s="69">
        <f t="shared" si="31"/>
        <v>0</v>
      </c>
      <c r="R144" s="71">
        <f>+P144/$M$8</f>
        <v>5.1728861540828127E-4</v>
      </c>
      <c r="V144" s="72"/>
    </row>
    <row r="145" spans="1:22" x14ac:dyDescent="0.2">
      <c r="A145" s="24">
        <f t="shared" si="26"/>
        <v>123</v>
      </c>
      <c r="B145" s="125"/>
      <c r="C145" s="126">
        <v>16.3</v>
      </c>
      <c r="D145" s="127"/>
      <c r="E145" s="93"/>
      <c r="F145" s="93"/>
      <c r="G145" s="93"/>
      <c r="H145" s="77" t="s">
        <v>273</v>
      </c>
      <c r="I145" s="78"/>
      <c r="J145" s="78"/>
      <c r="K145" s="94"/>
      <c r="L145" s="95"/>
      <c r="M145" s="80"/>
      <c r="N145" s="80"/>
      <c r="O145" s="80"/>
      <c r="P145" s="80"/>
      <c r="Q145" s="80"/>
      <c r="R145" s="42"/>
      <c r="V145" s="72"/>
    </row>
    <row r="146" spans="1:22" ht="19.5" customHeight="1" x14ac:dyDescent="0.2">
      <c r="A146" s="24">
        <f t="shared" si="26"/>
        <v>124</v>
      </c>
      <c r="B146" s="122"/>
      <c r="C146" s="128"/>
      <c r="D146" s="129" t="s">
        <v>274</v>
      </c>
      <c r="E146" s="107"/>
      <c r="F146" s="107"/>
      <c r="G146" s="107"/>
      <c r="H146" s="66" t="s">
        <v>275</v>
      </c>
      <c r="I146" s="67" t="s">
        <v>31</v>
      </c>
      <c r="J146" s="67">
        <v>73</v>
      </c>
      <c r="K146" s="74">
        <v>73</v>
      </c>
      <c r="L146" s="68">
        <f t="shared" si="27"/>
        <v>0</v>
      </c>
      <c r="M146" s="69">
        <v>34310</v>
      </c>
      <c r="N146" s="119"/>
      <c r="O146" s="69">
        <f t="shared" ref="O146" si="44">ROUND(+J146*M146,0)</f>
        <v>2504630</v>
      </c>
      <c r="P146" s="69">
        <f t="shared" ref="P146" si="45">ROUND(+K146*M146,0)</f>
        <v>2504630</v>
      </c>
      <c r="Q146" s="69">
        <f t="shared" ref="Q146" si="46">ROUND(+P146-O146,0)</f>
        <v>0</v>
      </c>
      <c r="R146" s="71">
        <f>+P146/$M$8</f>
        <v>7.3069875970607941E-4</v>
      </c>
      <c r="V146" s="72"/>
    </row>
    <row r="147" spans="1:22" ht="31.5" customHeight="1" x14ac:dyDescent="0.2">
      <c r="A147" s="24">
        <f t="shared" si="26"/>
        <v>125</v>
      </c>
      <c r="B147" s="125"/>
      <c r="C147" s="130">
        <v>16.399999999999999</v>
      </c>
      <c r="D147" s="131"/>
      <c r="E147" s="49"/>
      <c r="F147" s="49"/>
      <c r="G147" s="49"/>
      <c r="H147" s="50" t="s">
        <v>276</v>
      </c>
      <c r="I147" s="78"/>
      <c r="J147" s="78"/>
      <c r="K147" s="80"/>
      <c r="L147" s="95"/>
      <c r="M147" s="80"/>
      <c r="N147" s="52"/>
      <c r="O147" s="52"/>
      <c r="P147" s="52"/>
      <c r="Q147" s="51"/>
      <c r="R147" s="53"/>
      <c r="V147" s="72"/>
    </row>
    <row r="148" spans="1:22" ht="30" customHeight="1" x14ac:dyDescent="0.2">
      <c r="A148" s="24">
        <f t="shared" si="26"/>
        <v>126</v>
      </c>
      <c r="B148" s="122"/>
      <c r="C148" s="123"/>
      <c r="D148" s="124" t="s">
        <v>277</v>
      </c>
      <c r="E148" s="83"/>
      <c r="F148" s="83"/>
      <c r="G148" s="83"/>
      <c r="H148" s="101" t="s">
        <v>278</v>
      </c>
      <c r="I148" s="67" t="s">
        <v>31</v>
      </c>
      <c r="J148" s="67">
        <v>2</v>
      </c>
      <c r="K148" s="74">
        <v>2</v>
      </c>
      <c r="L148" s="68">
        <f t="shared" si="27"/>
        <v>0</v>
      </c>
      <c r="M148" s="69">
        <v>200825</v>
      </c>
      <c r="N148" s="69"/>
      <c r="O148" s="69">
        <f t="shared" ref="O148:O153" si="47">ROUND(+J148*M148,0)</f>
        <v>401650</v>
      </c>
      <c r="P148" s="69">
        <f t="shared" ref="P148:P153" si="48">ROUND(+K148*M148,0)</f>
        <v>401650</v>
      </c>
      <c r="Q148" s="69">
        <f t="shared" si="31"/>
        <v>0</v>
      </c>
      <c r="R148" s="71">
        <f>+P148/$M$8</f>
        <v>1.1717705083623002E-4</v>
      </c>
      <c r="V148" s="72"/>
    </row>
    <row r="149" spans="1:22" ht="46.5" customHeight="1" x14ac:dyDescent="0.2">
      <c r="A149" s="24">
        <f t="shared" si="26"/>
        <v>127</v>
      </c>
      <c r="B149" s="122"/>
      <c r="C149" s="128"/>
      <c r="D149" s="129" t="s">
        <v>279</v>
      </c>
      <c r="E149" s="107"/>
      <c r="F149" s="107"/>
      <c r="G149" s="107"/>
      <c r="H149" s="66" t="s">
        <v>280</v>
      </c>
      <c r="I149" s="67" t="s">
        <v>31</v>
      </c>
      <c r="J149" s="67">
        <v>7</v>
      </c>
      <c r="K149" s="74">
        <v>7</v>
      </c>
      <c r="L149" s="68">
        <f t="shared" si="27"/>
        <v>0</v>
      </c>
      <c r="M149" s="69">
        <v>264923</v>
      </c>
      <c r="N149" s="119"/>
      <c r="O149" s="69">
        <f t="shared" si="47"/>
        <v>1854461</v>
      </c>
      <c r="P149" s="69">
        <f t="shared" si="48"/>
        <v>1854461</v>
      </c>
      <c r="Q149" s="69">
        <f t="shared" si="31"/>
        <v>0</v>
      </c>
      <c r="R149" s="71">
        <f t="shared" ref="R149:R153" si="49">+P149/$M$8</f>
        <v>5.410189739096376E-4</v>
      </c>
      <c r="V149" s="72"/>
    </row>
    <row r="150" spans="1:22" ht="33.75" customHeight="1" x14ac:dyDescent="0.2">
      <c r="A150" s="24">
        <f t="shared" si="26"/>
        <v>128</v>
      </c>
      <c r="B150" s="122"/>
      <c r="C150" s="128"/>
      <c r="D150" s="129" t="s">
        <v>281</v>
      </c>
      <c r="E150" s="107"/>
      <c r="F150" s="107"/>
      <c r="G150" s="107"/>
      <c r="H150" s="66" t="s">
        <v>282</v>
      </c>
      <c r="I150" s="67" t="s">
        <v>31</v>
      </c>
      <c r="J150" s="67">
        <v>39</v>
      </c>
      <c r="K150" s="74">
        <v>39</v>
      </c>
      <c r="L150" s="68">
        <f t="shared" si="27"/>
        <v>0</v>
      </c>
      <c r="M150" s="69">
        <v>292852</v>
      </c>
      <c r="N150" s="119"/>
      <c r="O150" s="69">
        <f t="shared" si="47"/>
        <v>11421228</v>
      </c>
      <c r="P150" s="69">
        <f t="shared" si="48"/>
        <v>11421228</v>
      </c>
      <c r="Q150" s="69">
        <f t="shared" si="31"/>
        <v>0</v>
      </c>
      <c r="R150" s="71">
        <f t="shared" si="49"/>
        <v>3.3320199526158936E-3</v>
      </c>
      <c r="V150" s="72"/>
    </row>
    <row r="151" spans="1:22" ht="46.5" customHeight="1" x14ac:dyDescent="0.2">
      <c r="A151" s="24">
        <f t="shared" si="26"/>
        <v>129</v>
      </c>
      <c r="B151" s="122"/>
      <c r="C151" s="123"/>
      <c r="D151" s="124" t="s">
        <v>283</v>
      </c>
      <c r="E151" s="83"/>
      <c r="F151" s="83"/>
      <c r="G151" s="83"/>
      <c r="H151" s="101" t="s">
        <v>284</v>
      </c>
      <c r="I151" s="67" t="s">
        <v>31</v>
      </c>
      <c r="J151" s="67">
        <v>2</v>
      </c>
      <c r="K151" s="74">
        <v>2</v>
      </c>
      <c r="L151" s="68">
        <f t="shared" si="27"/>
        <v>0</v>
      </c>
      <c r="M151" s="69">
        <v>537322</v>
      </c>
      <c r="N151" s="70"/>
      <c r="O151" s="69">
        <f t="shared" si="47"/>
        <v>1074644</v>
      </c>
      <c r="P151" s="69">
        <f t="shared" si="48"/>
        <v>1074644</v>
      </c>
      <c r="Q151" s="69">
        <f t="shared" si="31"/>
        <v>0</v>
      </c>
      <c r="R151" s="71">
        <f t="shared" si="49"/>
        <v>3.1351578393837813E-4</v>
      </c>
      <c r="V151" s="72"/>
    </row>
    <row r="152" spans="1:22" ht="21" customHeight="1" x14ac:dyDescent="0.2">
      <c r="A152" s="24">
        <f t="shared" si="26"/>
        <v>130</v>
      </c>
      <c r="B152" s="122"/>
      <c r="C152" s="123"/>
      <c r="D152" s="124" t="s">
        <v>285</v>
      </c>
      <c r="E152" s="83"/>
      <c r="F152" s="83"/>
      <c r="G152" s="83"/>
      <c r="H152" s="101" t="s">
        <v>286</v>
      </c>
      <c r="I152" s="67" t="s">
        <v>31</v>
      </c>
      <c r="J152" s="67">
        <v>33</v>
      </c>
      <c r="K152" s="74">
        <v>33</v>
      </c>
      <c r="L152" s="68">
        <f t="shared" si="27"/>
        <v>0</v>
      </c>
      <c r="M152" s="69">
        <v>256218</v>
      </c>
      <c r="N152" s="69"/>
      <c r="O152" s="69">
        <f t="shared" si="47"/>
        <v>8455194</v>
      </c>
      <c r="P152" s="69">
        <f t="shared" si="48"/>
        <v>8455194</v>
      </c>
      <c r="Q152" s="69">
        <f t="shared" si="31"/>
        <v>0</v>
      </c>
      <c r="R152" s="71">
        <f t="shared" si="49"/>
        <v>2.4667115577447704E-3</v>
      </c>
      <c r="V152" s="72"/>
    </row>
    <row r="153" spans="1:22" ht="45.75" customHeight="1" x14ac:dyDescent="0.2">
      <c r="A153" s="24">
        <f t="shared" ref="A153:A202" si="50">+A152+1</f>
        <v>131</v>
      </c>
      <c r="B153" s="122"/>
      <c r="C153" s="123"/>
      <c r="D153" s="124" t="s">
        <v>287</v>
      </c>
      <c r="E153" s="83"/>
      <c r="F153" s="83"/>
      <c r="G153" s="83"/>
      <c r="H153" s="101" t="s">
        <v>288</v>
      </c>
      <c r="I153" s="67" t="s">
        <v>31</v>
      </c>
      <c r="J153" s="67">
        <v>1</v>
      </c>
      <c r="K153" s="74">
        <v>1</v>
      </c>
      <c r="L153" s="68">
        <f t="shared" si="27"/>
        <v>0</v>
      </c>
      <c r="M153" s="69">
        <v>2039813</v>
      </c>
      <c r="N153" s="69"/>
      <c r="O153" s="69">
        <f t="shared" si="47"/>
        <v>2039813</v>
      </c>
      <c r="P153" s="69">
        <f t="shared" si="48"/>
        <v>2039813</v>
      </c>
      <c r="Q153" s="69">
        <f t="shared" si="31"/>
        <v>0</v>
      </c>
      <c r="R153" s="71">
        <f t="shared" si="49"/>
        <v>5.9509341864161052E-4</v>
      </c>
      <c r="V153" s="72"/>
    </row>
    <row r="154" spans="1:22" ht="19.5" customHeight="1" x14ac:dyDescent="0.2">
      <c r="A154" s="24">
        <f t="shared" si="50"/>
        <v>132</v>
      </c>
      <c r="B154" s="122"/>
      <c r="C154" s="123"/>
      <c r="D154" s="124"/>
      <c r="E154" s="83"/>
      <c r="F154" s="83"/>
      <c r="G154" s="83"/>
      <c r="H154" s="101" t="s">
        <v>289</v>
      </c>
      <c r="I154" s="67"/>
      <c r="J154" s="67"/>
      <c r="K154" s="74"/>
      <c r="L154" s="68"/>
      <c r="M154" s="69"/>
      <c r="N154" s="69"/>
      <c r="O154" s="69"/>
      <c r="P154" s="69"/>
      <c r="Q154" s="69"/>
      <c r="R154" s="71"/>
      <c r="V154" s="72"/>
    </row>
    <row r="155" spans="1:22" ht="19.5" customHeight="1" x14ac:dyDescent="0.2">
      <c r="A155" s="24">
        <f t="shared" si="50"/>
        <v>133</v>
      </c>
      <c r="B155" s="126"/>
      <c r="C155" s="130">
        <v>17.2</v>
      </c>
      <c r="D155" s="131"/>
      <c r="E155" s="49"/>
      <c r="F155" s="49"/>
      <c r="G155" s="49"/>
      <c r="H155" s="50" t="s">
        <v>290</v>
      </c>
      <c r="I155" s="78"/>
      <c r="J155" s="78"/>
      <c r="K155" s="80"/>
      <c r="L155" s="95"/>
      <c r="M155" s="80"/>
      <c r="N155" s="52"/>
      <c r="O155" s="52"/>
      <c r="P155" s="52"/>
      <c r="Q155" s="51"/>
      <c r="R155" s="53"/>
      <c r="V155" s="72"/>
    </row>
    <row r="156" spans="1:22" ht="48.75" customHeight="1" x14ac:dyDescent="0.2">
      <c r="A156" s="24">
        <f t="shared" si="50"/>
        <v>134</v>
      </c>
      <c r="B156" s="132"/>
      <c r="C156" s="128"/>
      <c r="D156" s="129" t="s">
        <v>291</v>
      </c>
      <c r="E156" s="107"/>
      <c r="F156" s="107"/>
      <c r="G156" s="107"/>
      <c r="H156" s="66" t="s">
        <v>292</v>
      </c>
      <c r="I156" s="67" t="s">
        <v>62</v>
      </c>
      <c r="J156" s="67">
        <v>114.75</v>
      </c>
      <c r="K156" s="74">
        <v>114.75</v>
      </c>
      <c r="L156" s="68">
        <f t="shared" ref="L156:L195" si="51">+K156-J156</f>
        <v>0</v>
      </c>
      <c r="M156" s="69">
        <v>83919</v>
      </c>
      <c r="N156" s="119"/>
      <c r="O156" s="69">
        <f t="shared" ref="O156:O158" si="52">ROUND(+J156*M156,0)</f>
        <v>9629705</v>
      </c>
      <c r="P156" s="69">
        <f t="shared" ref="P156:P158" si="53">ROUND(+K156*M156,0)</f>
        <v>9629705</v>
      </c>
      <c r="Q156" s="69">
        <f t="shared" ref="Q156" si="54">ROUND(+P156-O156,0)</f>
        <v>0</v>
      </c>
      <c r="R156" s="71">
        <f>+P156/$M$8</f>
        <v>2.8093624606570357E-3</v>
      </c>
      <c r="V156" s="72"/>
    </row>
    <row r="157" spans="1:22" ht="41.25" customHeight="1" x14ac:dyDescent="0.2">
      <c r="A157" s="24">
        <f t="shared" si="50"/>
        <v>135</v>
      </c>
      <c r="B157" s="122"/>
      <c r="C157" s="123"/>
      <c r="D157" s="124" t="s">
        <v>293</v>
      </c>
      <c r="E157" s="83"/>
      <c r="F157" s="83"/>
      <c r="G157" s="83"/>
      <c r="H157" s="101" t="s">
        <v>294</v>
      </c>
      <c r="I157" s="67" t="s">
        <v>69</v>
      </c>
      <c r="J157" s="67">
        <v>195.26</v>
      </c>
      <c r="K157" s="74">
        <v>195.26</v>
      </c>
      <c r="L157" s="68">
        <f t="shared" si="51"/>
        <v>0</v>
      </c>
      <c r="M157" s="69">
        <v>29033.53</v>
      </c>
      <c r="N157" s="70"/>
      <c r="O157" s="69">
        <f t="shared" si="52"/>
        <v>5669087</v>
      </c>
      <c r="P157" s="69">
        <f t="shared" si="53"/>
        <v>5669087</v>
      </c>
      <c r="Q157" s="69">
        <f t="shared" si="31"/>
        <v>0</v>
      </c>
      <c r="R157" s="71">
        <f>+P157/$M$8</f>
        <v>1.653894922430003E-3</v>
      </c>
      <c r="V157" s="72"/>
    </row>
    <row r="158" spans="1:22" ht="19.5" customHeight="1" x14ac:dyDescent="0.2">
      <c r="A158" s="24">
        <f t="shared" si="50"/>
        <v>136</v>
      </c>
      <c r="B158" s="132"/>
      <c r="C158" s="128"/>
      <c r="D158" s="129" t="s">
        <v>295</v>
      </c>
      <c r="E158" s="107"/>
      <c r="F158" s="107"/>
      <c r="G158" s="107"/>
      <c r="H158" s="66" t="s">
        <v>296</v>
      </c>
      <c r="I158" s="67" t="s">
        <v>62</v>
      </c>
      <c r="J158" s="67">
        <v>98.76</v>
      </c>
      <c r="K158" s="74">
        <v>98.76</v>
      </c>
      <c r="L158" s="68">
        <f t="shared" si="51"/>
        <v>0</v>
      </c>
      <c r="M158" s="69">
        <v>672021</v>
      </c>
      <c r="N158" s="119"/>
      <c r="O158" s="69">
        <f t="shared" si="52"/>
        <v>66368794</v>
      </c>
      <c r="P158" s="69">
        <f t="shared" si="53"/>
        <v>66368794</v>
      </c>
      <c r="Q158" s="69">
        <f t="shared" si="31"/>
        <v>0</v>
      </c>
      <c r="R158" s="71">
        <f>+P158/$M$8</f>
        <v>1.9362379057580675E-2</v>
      </c>
      <c r="V158" s="72"/>
    </row>
    <row r="159" spans="1:22" ht="19.5" customHeight="1" x14ac:dyDescent="0.2">
      <c r="A159" s="24">
        <f t="shared" si="50"/>
        <v>137</v>
      </c>
      <c r="B159" s="123"/>
      <c r="C159" s="133"/>
      <c r="D159" s="134"/>
      <c r="E159" s="110"/>
      <c r="F159" s="110"/>
      <c r="G159" s="110"/>
      <c r="H159" s="66" t="s">
        <v>297</v>
      </c>
      <c r="I159" s="67"/>
      <c r="J159" s="67"/>
      <c r="K159" s="69"/>
      <c r="L159" s="68"/>
      <c r="M159" s="69"/>
      <c r="N159" s="108"/>
      <c r="O159" s="108"/>
      <c r="P159" s="108"/>
      <c r="Q159" s="112"/>
      <c r="R159" s="113"/>
      <c r="V159" s="72"/>
    </row>
    <row r="160" spans="1:22" ht="19.5" customHeight="1" x14ac:dyDescent="0.2">
      <c r="A160" s="24">
        <f t="shared" si="50"/>
        <v>138</v>
      </c>
      <c r="B160" s="121">
        <v>18</v>
      </c>
      <c r="C160" s="126"/>
      <c r="D160" s="127"/>
      <c r="E160" s="93"/>
      <c r="F160" s="93"/>
      <c r="G160" s="93"/>
      <c r="H160" s="77" t="s">
        <v>298</v>
      </c>
      <c r="I160" s="78"/>
      <c r="J160" s="78"/>
      <c r="K160" s="94"/>
      <c r="L160" s="95"/>
      <c r="M160" s="80"/>
      <c r="N160" s="80"/>
      <c r="O160" s="80"/>
      <c r="P160" s="80"/>
      <c r="Q160" s="80"/>
      <c r="R160" s="42"/>
      <c r="V160" s="72"/>
    </row>
    <row r="161" spans="1:22" ht="19.5" customHeight="1" x14ac:dyDescent="0.2">
      <c r="A161" s="24">
        <f t="shared" si="50"/>
        <v>139</v>
      </c>
      <c r="B161" s="125"/>
      <c r="C161" s="126">
        <v>18.100000000000001</v>
      </c>
      <c r="D161" s="127"/>
      <c r="E161" s="93"/>
      <c r="F161" s="93"/>
      <c r="G161" s="93"/>
      <c r="H161" s="77" t="s">
        <v>299</v>
      </c>
      <c r="I161" s="78"/>
      <c r="J161" s="78"/>
      <c r="K161" s="94"/>
      <c r="L161" s="95"/>
      <c r="M161" s="80"/>
      <c r="N161" s="80"/>
      <c r="O161" s="80"/>
      <c r="P161" s="80"/>
      <c r="Q161" s="80"/>
      <c r="R161" s="42"/>
      <c r="V161" s="72"/>
    </row>
    <row r="162" spans="1:22" x14ac:dyDescent="0.2">
      <c r="A162" s="24">
        <f t="shared" si="50"/>
        <v>140</v>
      </c>
      <c r="B162" s="122"/>
      <c r="C162" s="123"/>
      <c r="D162" s="124" t="s">
        <v>300</v>
      </c>
      <c r="E162" s="83"/>
      <c r="F162" s="83"/>
      <c r="G162" s="83"/>
      <c r="H162" s="101" t="s">
        <v>301</v>
      </c>
      <c r="I162" s="67" t="s">
        <v>62</v>
      </c>
      <c r="J162" s="67">
        <v>2521.12</v>
      </c>
      <c r="K162" s="74">
        <v>2521.12</v>
      </c>
      <c r="L162" s="68">
        <f t="shared" si="51"/>
        <v>0</v>
      </c>
      <c r="M162" s="69">
        <v>7768</v>
      </c>
      <c r="N162" s="69"/>
      <c r="O162" s="69">
        <f t="shared" ref="O162:O163" si="55">ROUND(+J162*M162,0)</f>
        <v>19584060</v>
      </c>
      <c r="P162" s="69">
        <f t="shared" ref="P162:P163" si="56">ROUND(+K162*M162,0)</f>
        <v>19584060</v>
      </c>
      <c r="Q162" s="69">
        <f t="shared" si="31"/>
        <v>0</v>
      </c>
      <c r="R162" s="71">
        <f>+P162/$M$8</f>
        <v>5.713438053528642E-3</v>
      </c>
      <c r="V162" s="72"/>
    </row>
    <row r="163" spans="1:22" ht="19.5" customHeight="1" x14ac:dyDescent="0.2">
      <c r="A163" s="24">
        <f t="shared" si="50"/>
        <v>141</v>
      </c>
      <c r="B163" s="132"/>
      <c r="C163" s="128"/>
      <c r="D163" s="129" t="s">
        <v>302</v>
      </c>
      <c r="E163" s="107"/>
      <c r="F163" s="107"/>
      <c r="G163" s="107"/>
      <c r="H163" s="66" t="s">
        <v>303</v>
      </c>
      <c r="I163" s="67" t="s">
        <v>62</v>
      </c>
      <c r="J163" s="67">
        <v>2521.12</v>
      </c>
      <c r="K163" s="74">
        <v>2521.12</v>
      </c>
      <c r="L163" s="68">
        <f t="shared" si="51"/>
        <v>0</v>
      </c>
      <c r="M163" s="69">
        <v>10644</v>
      </c>
      <c r="N163" s="119"/>
      <c r="O163" s="69">
        <f t="shared" si="55"/>
        <v>26834801</v>
      </c>
      <c r="P163" s="69">
        <f t="shared" si="56"/>
        <v>26834801</v>
      </c>
      <c r="Q163" s="69">
        <f t="shared" si="31"/>
        <v>0</v>
      </c>
      <c r="R163" s="71">
        <f>+P163/$M$8</f>
        <v>7.8287634531485524E-3</v>
      </c>
      <c r="V163" s="72"/>
    </row>
    <row r="164" spans="1:22" ht="19.5" customHeight="1" x14ac:dyDescent="0.2">
      <c r="A164" s="24">
        <f t="shared" si="50"/>
        <v>142</v>
      </c>
      <c r="B164" s="125"/>
      <c r="C164" s="126">
        <v>18.2</v>
      </c>
      <c r="D164" s="127"/>
      <c r="E164" s="93"/>
      <c r="F164" s="93"/>
      <c r="G164" s="93"/>
      <c r="H164" s="77" t="s">
        <v>304</v>
      </c>
      <c r="I164" s="78"/>
      <c r="J164" s="78"/>
      <c r="K164" s="94"/>
      <c r="L164" s="95"/>
      <c r="M164" s="80"/>
      <c r="N164" s="80"/>
      <c r="O164" s="80"/>
      <c r="P164" s="80"/>
      <c r="Q164" s="80"/>
      <c r="R164" s="42"/>
      <c r="V164" s="72"/>
    </row>
    <row r="165" spans="1:22" ht="19.5" customHeight="1" x14ac:dyDescent="0.2">
      <c r="A165" s="24">
        <f t="shared" si="50"/>
        <v>143</v>
      </c>
      <c r="B165" s="122"/>
      <c r="C165" s="123"/>
      <c r="D165" s="124" t="s">
        <v>305</v>
      </c>
      <c r="E165" s="83"/>
      <c r="F165" s="83"/>
      <c r="G165" s="83"/>
      <c r="H165" s="101" t="s">
        <v>306</v>
      </c>
      <c r="I165" s="67" t="s">
        <v>69</v>
      </c>
      <c r="J165" s="67">
        <v>2500</v>
      </c>
      <c r="K165" s="74">
        <v>2500</v>
      </c>
      <c r="L165" s="68">
        <f t="shared" si="51"/>
        <v>0</v>
      </c>
      <c r="M165" s="69">
        <v>6915</v>
      </c>
      <c r="N165" s="69"/>
      <c r="O165" s="69">
        <f t="shared" ref="O165:O166" si="57">ROUND(+J165*M165,0)</f>
        <v>17287500</v>
      </c>
      <c r="P165" s="69">
        <f t="shared" ref="P165:P166" si="58">ROUND(+K165*M165,0)</f>
        <v>17287500</v>
      </c>
      <c r="Q165" s="69">
        <f t="shared" ref="Q165:Q181" si="59">ROUND(+P165-O165,0)</f>
        <v>0</v>
      </c>
      <c r="R165" s="71">
        <f>+P165/$M$8</f>
        <v>5.043441469765533E-3</v>
      </c>
      <c r="V165" s="72"/>
    </row>
    <row r="166" spans="1:22" ht="19.5" customHeight="1" x14ac:dyDescent="0.2">
      <c r="A166" s="24">
        <f t="shared" si="50"/>
        <v>144</v>
      </c>
      <c r="B166" s="132"/>
      <c r="C166" s="128"/>
      <c r="D166" s="129" t="s">
        <v>307</v>
      </c>
      <c r="E166" s="107"/>
      <c r="F166" s="107"/>
      <c r="G166" s="107"/>
      <c r="H166" s="66" t="s">
        <v>308</v>
      </c>
      <c r="I166" s="67" t="s">
        <v>69</v>
      </c>
      <c r="J166" s="67">
        <v>323.9272964164856</v>
      </c>
      <c r="K166" s="74">
        <v>323.9272964164856</v>
      </c>
      <c r="L166" s="68">
        <f t="shared" si="51"/>
        <v>0</v>
      </c>
      <c r="M166" s="69">
        <v>10289</v>
      </c>
      <c r="N166" s="119"/>
      <c r="O166" s="69">
        <f t="shared" si="57"/>
        <v>3332888</v>
      </c>
      <c r="P166" s="69">
        <f t="shared" si="58"/>
        <v>3332888</v>
      </c>
      <c r="Q166" s="69">
        <f t="shared" si="59"/>
        <v>0</v>
      </c>
      <c r="R166" s="71">
        <f>+P166/$M$8</f>
        <v>9.72334088403986E-4</v>
      </c>
      <c r="V166" s="72"/>
    </row>
    <row r="167" spans="1:22" ht="19.5" customHeight="1" x14ac:dyDescent="0.2">
      <c r="A167" s="24">
        <f t="shared" si="50"/>
        <v>145</v>
      </c>
      <c r="B167" s="126"/>
      <c r="C167" s="131">
        <v>18.2</v>
      </c>
      <c r="D167" s="131"/>
      <c r="E167" s="49"/>
      <c r="F167" s="49"/>
      <c r="G167" s="49"/>
      <c r="H167" s="50" t="s">
        <v>309</v>
      </c>
      <c r="I167" s="78"/>
      <c r="J167" s="78"/>
      <c r="K167" s="80"/>
      <c r="L167" s="95"/>
      <c r="M167" s="80"/>
      <c r="N167" s="52"/>
      <c r="O167" s="52"/>
      <c r="P167" s="52"/>
      <c r="Q167" s="51"/>
      <c r="R167" s="53"/>
      <c r="V167" s="72"/>
    </row>
    <row r="168" spans="1:22" ht="49.5" customHeight="1" x14ac:dyDescent="0.2">
      <c r="A168" s="24">
        <f t="shared" si="50"/>
        <v>146</v>
      </c>
      <c r="B168" s="122"/>
      <c r="C168" s="123"/>
      <c r="D168" s="124" t="s">
        <v>310</v>
      </c>
      <c r="E168" s="83"/>
      <c r="F168" s="83"/>
      <c r="G168" s="83"/>
      <c r="H168" s="101" t="s">
        <v>311</v>
      </c>
      <c r="I168" s="67" t="s">
        <v>154</v>
      </c>
      <c r="J168" s="67">
        <v>1250</v>
      </c>
      <c r="K168" s="74">
        <v>1250</v>
      </c>
      <c r="L168" s="68">
        <f t="shared" si="51"/>
        <v>0</v>
      </c>
      <c r="M168" s="69">
        <v>34597</v>
      </c>
      <c r="N168" s="70"/>
      <c r="O168" s="69">
        <f>ROUND(+J168*M168,0)</f>
        <v>43246250</v>
      </c>
      <c r="P168" s="69">
        <f t="shared" ref="P168:P171" si="60">ROUND(+K168*M168,0)</f>
        <v>43246250</v>
      </c>
      <c r="Q168" s="69">
        <f t="shared" si="59"/>
        <v>0</v>
      </c>
      <c r="R168" s="71">
        <f>+P168/$M$8</f>
        <v>1.2616626502492997E-2</v>
      </c>
      <c r="V168" s="72"/>
    </row>
    <row r="169" spans="1:22" x14ac:dyDescent="0.2">
      <c r="A169" s="24">
        <f t="shared" si="50"/>
        <v>147</v>
      </c>
      <c r="B169" s="122"/>
      <c r="C169" s="123"/>
      <c r="D169" s="124" t="s">
        <v>312</v>
      </c>
      <c r="E169" s="83"/>
      <c r="F169" s="83"/>
      <c r="G169" s="83"/>
      <c r="H169" s="101" t="s">
        <v>313</v>
      </c>
      <c r="I169" s="67" t="s">
        <v>62</v>
      </c>
      <c r="J169" s="67">
        <v>2076.79</v>
      </c>
      <c r="K169" s="74">
        <v>2076.79</v>
      </c>
      <c r="L169" s="68">
        <f t="shared" si="51"/>
        <v>0</v>
      </c>
      <c r="M169" s="69">
        <v>24000</v>
      </c>
      <c r="N169" s="69"/>
      <c r="O169" s="69">
        <f t="shared" ref="O169:O171" si="61">ROUND(+J169*M169,0)</f>
        <v>49842960</v>
      </c>
      <c r="P169" s="69">
        <f t="shared" si="60"/>
        <v>49842960</v>
      </c>
      <c r="Q169" s="69">
        <f t="shared" si="59"/>
        <v>0</v>
      </c>
      <c r="R169" s="71">
        <f>+P169/$M$8</f>
        <v>1.4541145419514949E-2</v>
      </c>
      <c r="V169" s="72"/>
    </row>
    <row r="170" spans="1:22" ht="19.5" customHeight="1" x14ac:dyDescent="0.2">
      <c r="A170" s="24">
        <f t="shared" si="50"/>
        <v>148</v>
      </c>
      <c r="B170" s="123"/>
      <c r="C170" s="133"/>
      <c r="D170" s="129" t="s">
        <v>314</v>
      </c>
      <c r="E170" s="107"/>
      <c r="F170" s="107"/>
      <c r="G170" s="107"/>
      <c r="H170" s="66" t="s">
        <v>315</v>
      </c>
      <c r="I170" s="67" t="s">
        <v>62</v>
      </c>
      <c r="J170" s="67">
        <v>472.5</v>
      </c>
      <c r="K170" s="74">
        <v>472.5</v>
      </c>
      <c r="L170" s="68"/>
      <c r="M170" s="69">
        <v>18599</v>
      </c>
      <c r="N170" s="108"/>
      <c r="O170" s="69">
        <f t="shared" si="61"/>
        <v>8788028</v>
      </c>
      <c r="P170" s="69">
        <f t="shared" si="60"/>
        <v>8788028</v>
      </c>
      <c r="Q170" s="69">
        <f t="shared" si="59"/>
        <v>0</v>
      </c>
      <c r="R170" s="71">
        <f t="shared" ref="R170:R171" si="62">+P170/$M$8</f>
        <v>2.5638122835956998E-3</v>
      </c>
      <c r="V170" s="72"/>
    </row>
    <row r="171" spans="1:22" ht="24" x14ac:dyDescent="0.2">
      <c r="A171" s="24">
        <f t="shared" si="50"/>
        <v>149</v>
      </c>
      <c r="B171" s="122"/>
      <c r="C171" s="123"/>
      <c r="D171" s="124" t="s">
        <v>316</v>
      </c>
      <c r="E171" s="83"/>
      <c r="F171" s="83"/>
      <c r="G171" s="83"/>
      <c r="H171" s="101" t="s">
        <v>317</v>
      </c>
      <c r="I171" s="67" t="s">
        <v>62</v>
      </c>
      <c r="J171" s="67">
        <v>166.07</v>
      </c>
      <c r="K171" s="74">
        <v>166.07</v>
      </c>
      <c r="L171" s="68">
        <f t="shared" si="51"/>
        <v>0</v>
      </c>
      <c r="M171" s="69">
        <v>7334</v>
      </c>
      <c r="N171" s="69"/>
      <c r="O171" s="69">
        <f t="shared" si="61"/>
        <v>1217957</v>
      </c>
      <c r="P171" s="69">
        <f t="shared" si="60"/>
        <v>1217957</v>
      </c>
      <c r="Q171" s="69">
        <f t="shared" si="59"/>
        <v>0</v>
      </c>
      <c r="R171" s="71">
        <f t="shared" si="62"/>
        <v>3.5532580432053333E-4</v>
      </c>
      <c r="V171" s="72"/>
    </row>
    <row r="172" spans="1:22" ht="19.5" customHeight="1" x14ac:dyDescent="0.2">
      <c r="A172" s="24">
        <f t="shared" si="50"/>
        <v>150</v>
      </c>
      <c r="B172" s="123"/>
      <c r="C172" s="133"/>
      <c r="D172" s="134"/>
      <c r="E172" s="110"/>
      <c r="F172" s="110"/>
      <c r="G172" s="110"/>
      <c r="H172" s="111" t="s">
        <v>318</v>
      </c>
      <c r="I172" s="67"/>
      <c r="J172" s="67"/>
      <c r="K172" s="69"/>
      <c r="L172" s="68"/>
      <c r="M172" s="69"/>
      <c r="N172" s="108"/>
      <c r="O172" s="108"/>
      <c r="P172" s="108"/>
      <c r="Q172" s="112"/>
      <c r="R172" s="113"/>
      <c r="V172" s="72"/>
    </row>
    <row r="173" spans="1:22" ht="19.5" customHeight="1" x14ac:dyDescent="0.2">
      <c r="A173" s="24">
        <f t="shared" si="50"/>
        <v>151</v>
      </c>
      <c r="B173" s="126">
        <v>19</v>
      </c>
      <c r="C173" s="130"/>
      <c r="D173" s="131"/>
      <c r="E173" s="49"/>
      <c r="F173" s="49"/>
      <c r="G173" s="49"/>
      <c r="H173" s="50" t="s">
        <v>319</v>
      </c>
      <c r="I173" s="78"/>
      <c r="J173" s="78"/>
      <c r="K173" s="80"/>
      <c r="L173" s="95"/>
      <c r="M173" s="80"/>
      <c r="N173" s="52"/>
      <c r="O173" s="52"/>
      <c r="P173" s="52"/>
      <c r="Q173" s="51"/>
      <c r="R173" s="53"/>
      <c r="V173" s="72"/>
    </row>
    <row r="174" spans="1:22" ht="19.5" customHeight="1" x14ac:dyDescent="0.2">
      <c r="A174" s="24">
        <f t="shared" si="50"/>
        <v>152</v>
      </c>
      <c r="B174" s="125"/>
      <c r="C174" s="126">
        <v>19.100000000000001</v>
      </c>
      <c r="D174" s="127"/>
      <c r="E174" s="93"/>
      <c r="F174" s="93"/>
      <c r="G174" s="93"/>
      <c r="H174" s="77" t="s">
        <v>320</v>
      </c>
      <c r="I174" s="78"/>
      <c r="J174" s="78"/>
      <c r="K174" s="94"/>
      <c r="L174" s="95"/>
      <c r="M174" s="80"/>
      <c r="N174" s="80"/>
      <c r="O174" s="80"/>
      <c r="P174" s="80"/>
      <c r="Q174" s="80"/>
      <c r="R174" s="42"/>
      <c r="V174" s="72"/>
    </row>
    <row r="175" spans="1:22" ht="19.5" customHeight="1" x14ac:dyDescent="0.2">
      <c r="A175" s="24">
        <f t="shared" si="50"/>
        <v>153</v>
      </c>
      <c r="B175" s="122"/>
      <c r="C175" s="123"/>
      <c r="D175" s="124" t="s">
        <v>321</v>
      </c>
      <c r="E175" s="83"/>
      <c r="F175" s="83"/>
      <c r="G175" s="83"/>
      <c r="H175" s="101" t="s">
        <v>322</v>
      </c>
      <c r="I175" s="67" t="s">
        <v>31</v>
      </c>
      <c r="J175" s="67">
        <v>18</v>
      </c>
      <c r="K175" s="74">
        <v>18</v>
      </c>
      <c r="L175" s="68">
        <f t="shared" si="51"/>
        <v>0</v>
      </c>
      <c r="M175" s="69">
        <v>251357</v>
      </c>
      <c r="N175" s="69"/>
      <c r="O175" s="69">
        <f t="shared" ref="O175:O181" si="63">ROUND(+J175*M175,0)</f>
        <v>4524426</v>
      </c>
      <c r="P175" s="69">
        <f t="shared" ref="P175:P181" si="64">ROUND(+K175*M175,0)</f>
        <v>4524426</v>
      </c>
      <c r="Q175" s="69">
        <f t="shared" si="59"/>
        <v>0</v>
      </c>
      <c r="R175" s="71">
        <f>+P175/$M$8</f>
        <v>1.3199524347236669E-3</v>
      </c>
      <c r="V175" s="72"/>
    </row>
    <row r="176" spans="1:22" ht="56.25" customHeight="1" x14ac:dyDescent="0.2">
      <c r="A176" s="24">
        <f t="shared" si="50"/>
        <v>154</v>
      </c>
      <c r="B176" s="122"/>
      <c r="C176" s="123"/>
      <c r="D176" s="124" t="s">
        <v>323</v>
      </c>
      <c r="E176" s="83"/>
      <c r="F176" s="83"/>
      <c r="G176" s="83"/>
      <c r="H176" s="101" t="s">
        <v>324</v>
      </c>
      <c r="I176" s="67" t="s">
        <v>31</v>
      </c>
      <c r="J176" s="67">
        <v>18</v>
      </c>
      <c r="K176" s="74">
        <v>18</v>
      </c>
      <c r="L176" s="68">
        <f t="shared" si="51"/>
        <v>0</v>
      </c>
      <c r="M176" s="69">
        <v>104020</v>
      </c>
      <c r="N176" s="69"/>
      <c r="O176" s="69">
        <f t="shared" si="63"/>
        <v>1872360</v>
      </c>
      <c r="P176" s="69">
        <f t="shared" si="64"/>
        <v>1872360</v>
      </c>
      <c r="Q176" s="69">
        <f t="shared" si="59"/>
        <v>0</v>
      </c>
      <c r="R176" s="71">
        <f>+P176/$M$8</f>
        <v>5.4624081390196354E-4</v>
      </c>
      <c r="V176" s="72"/>
    </row>
    <row r="177" spans="1:22" ht="19.5" customHeight="1" x14ac:dyDescent="0.2">
      <c r="A177" s="24">
        <f t="shared" si="50"/>
        <v>155</v>
      </c>
      <c r="B177" s="122"/>
      <c r="C177" s="123"/>
      <c r="D177" s="124" t="s">
        <v>325</v>
      </c>
      <c r="E177" s="83"/>
      <c r="F177" s="83"/>
      <c r="G177" s="83"/>
      <c r="H177" s="101" t="s">
        <v>326</v>
      </c>
      <c r="I177" s="67" t="s">
        <v>31</v>
      </c>
      <c r="J177" s="67">
        <v>13</v>
      </c>
      <c r="K177" s="74">
        <v>13</v>
      </c>
      <c r="L177" s="68">
        <f t="shared" si="51"/>
        <v>0</v>
      </c>
      <c r="M177" s="69">
        <v>89824</v>
      </c>
      <c r="N177" s="69"/>
      <c r="O177" s="69">
        <f t="shared" si="63"/>
        <v>1167712</v>
      </c>
      <c r="P177" s="69">
        <f t="shared" si="64"/>
        <v>1167712</v>
      </c>
      <c r="Q177" s="69">
        <f t="shared" si="59"/>
        <v>0</v>
      </c>
      <c r="R177" s="71">
        <f>+P177/$M$8</f>
        <v>3.4066736807189302E-4</v>
      </c>
      <c r="V177" s="72"/>
    </row>
    <row r="178" spans="1:22" ht="19.5" customHeight="1" x14ac:dyDescent="0.2">
      <c r="A178" s="24">
        <f t="shared" si="50"/>
        <v>156</v>
      </c>
      <c r="B178" s="132"/>
      <c r="C178" s="128"/>
      <c r="D178" s="129" t="s">
        <v>327</v>
      </c>
      <c r="E178" s="107"/>
      <c r="F178" s="107"/>
      <c r="G178" s="107"/>
      <c r="H178" s="66" t="s">
        <v>328</v>
      </c>
      <c r="I178" s="67" t="s">
        <v>31</v>
      </c>
      <c r="J178" s="67">
        <v>6</v>
      </c>
      <c r="K178" s="74">
        <v>6</v>
      </c>
      <c r="L178" s="68">
        <f t="shared" si="51"/>
        <v>0</v>
      </c>
      <c r="M178" s="69">
        <v>63895</v>
      </c>
      <c r="N178" s="119"/>
      <c r="O178" s="69">
        <f t="shared" si="63"/>
        <v>383370</v>
      </c>
      <c r="P178" s="69">
        <f t="shared" si="64"/>
        <v>383370</v>
      </c>
      <c r="Q178" s="69">
        <f t="shared" si="59"/>
        <v>0</v>
      </c>
      <c r="R178" s="71">
        <f>+P178/$M$8</f>
        <v>1.1184405820760738E-4</v>
      </c>
      <c r="V178" s="72"/>
    </row>
    <row r="179" spans="1:22" ht="19.5" customHeight="1" x14ac:dyDescent="0.2">
      <c r="A179" s="24">
        <f t="shared" si="50"/>
        <v>157</v>
      </c>
      <c r="B179" s="125"/>
      <c r="C179" s="126">
        <v>19.3</v>
      </c>
      <c r="D179" s="127"/>
      <c r="E179" s="93"/>
      <c r="F179" s="93"/>
      <c r="G179" s="93"/>
      <c r="H179" s="77" t="s">
        <v>329</v>
      </c>
      <c r="I179" s="78"/>
      <c r="J179" s="78"/>
      <c r="K179" s="94"/>
      <c r="L179" s="95"/>
      <c r="M179" s="80"/>
      <c r="N179" s="80"/>
      <c r="O179" s="80"/>
      <c r="P179" s="80"/>
      <c r="Q179" s="80"/>
      <c r="R179" s="42"/>
      <c r="V179" s="72"/>
    </row>
    <row r="180" spans="1:22" ht="36.75" customHeight="1" x14ac:dyDescent="0.2">
      <c r="A180" s="24">
        <f t="shared" si="50"/>
        <v>158</v>
      </c>
      <c r="B180" s="122"/>
      <c r="C180" s="123"/>
      <c r="D180" s="124" t="s">
        <v>330</v>
      </c>
      <c r="E180" s="83"/>
      <c r="F180" s="83"/>
      <c r="G180" s="83"/>
      <c r="H180" s="101" t="s">
        <v>331</v>
      </c>
      <c r="I180" s="67" t="s">
        <v>62</v>
      </c>
      <c r="J180" s="67">
        <v>31.25</v>
      </c>
      <c r="K180" s="74">
        <v>31.25</v>
      </c>
      <c r="L180" s="68">
        <f t="shared" si="51"/>
        <v>0</v>
      </c>
      <c r="M180" s="69">
        <v>63268</v>
      </c>
      <c r="N180" s="69"/>
      <c r="O180" s="69">
        <f t="shared" si="63"/>
        <v>1977125</v>
      </c>
      <c r="P180" s="69">
        <f>ROUND(+K180*M180,0)</f>
        <v>1977125</v>
      </c>
      <c r="Q180" s="69">
        <f t="shared" si="59"/>
        <v>0</v>
      </c>
      <c r="R180" s="71">
        <f>+P180/$M$8</f>
        <v>5.7680487149155057E-4</v>
      </c>
      <c r="V180" s="72"/>
    </row>
    <row r="181" spans="1:22" x14ac:dyDescent="0.2">
      <c r="A181" s="24">
        <f t="shared" si="50"/>
        <v>159</v>
      </c>
      <c r="B181" s="135"/>
      <c r="C181" s="136"/>
      <c r="D181" s="137" t="s">
        <v>332</v>
      </c>
      <c r="E181" s="138"/>
      <c r="F181" s="138"/>
      <c r="G181" s="138"/>
      <c r="H181" s="139" t="s">
        <v>333</v>
      </c>
      <c r="I181" s="67" t="s">
        <v>62</v>
      </c>
      <c r="J181" s="67">
        <v>31.25</v>
      </c>
      <c r="K181" s="140">
        <v>31.25</v>
      </c>
      <c r="L181" s="141">
        <f t="shared" si="51"/>
        <v>0</v>
      </c>
      <c r="M181" s="69">
        <v>11547</v>
      </c>
      <c r="N181" s="142"/>
      <c r="O181" s="142">
        <f t="shared" si="63"/>
        <v>360844</v>
      </c>
      <c r="P181" s="142">
        <f t="shared" si="64"/>
        <v>360844</v>
      </c>
      <c r="Q181" s="142">
        <f t="shared" si="59"/>
        <v>0</v>
      </c>
      <c r="R181" s="143">
        <f>+P181/$M$8</f>
        <v>1.0527234092356177E-4</v>
      </c>
      <c r="V181" s="72"/>
    </row>
    <row r="182" spans="1:22" x14ac:dyDescent="0.2">
      <c r="A182" s="24">
        <f t="shared" si="50"/>
        <v>160</v>
      </c>
      <c r="B182" s="122"/>
      <c r="C182" s="123"/>
      <c r="D182" s="124"/>
      <c r="E182" s="83"/>
      <c r="F182" s="83"/>
      <c r="G182" s="83"/>
      <c r="H182" s="144" t="s">
        <v>334</v>
      </c>
      <c r="I182" s="67"/>
      <c r="J182" s="67"/>
      <c r="K182" s="74"/>
      <c r="L182" s="68"/>
      <c r="M182" s="69"/>
      <c r="N182" s="69"/>
      <c r="O182" s="69"/>
      <c r="P182" s="69"/>
      <c r="Q182" s="69"/>
      <c r="R182" s="71"/>
      <c r="V182" s="72"/>
    </row>
    <row r="183" spans="1:22" ht="19.5" customHeight="1" x14ac:dyDescent="0.2">
      <c r="A183" s="24">
        <f t="shared" si="50"/>
        <v>161</v>
      </c>
      <c r="B183" s="121">
        <v>20</v>
      </c>
      <c r="C183" s="126"/>
      <c r="D183" s="145"/>
      <c r="E183" s="93"/>
      <c r="F183" s="93"/>
      <c r="G183" s="93"/>
      <c r="H183" s="146" t="s">
        <v>335</v>
      </c>
      <c r="I183" s="78"/>
      <c r="J183" s="78"/>
      <c r="K183" s="94"/>
      <c r="L183" s="95"/>
      <c r="M183" s="80"/>
      <c r="N183" s="80"/>
      <c r="O183" s="80"/>
      <c r="P183" s="80"/>
      <c r="Q183" s="80"/>
      <c r="R183" s="42"/>
      <c r="V183" s="72"/>
    </row>
    <row r="184" spans="1:22" ht="19.5" customHeight="1" x14ac:dyDescent="0.2">
      <c r="A184" s="24">
        <f t="shared" si="50"/>
        <v>162</v>
      </c>
      <c r="B184" s="130"/>
      <c r="C184" s="130">
        <v>20.3</v>
      </c>
      <c r="D184" s="131"/>
      <c r="E184" s="49"/>
      <c r="F184" s="49"/>
      <c r="G184" s="49"/>
      <c r="H184" s="147" t="s">
        <v>336</v>
      </c>
      <c r="I184" s="78"/>
      <c r="J184" s="78"/>
      <c r="K184" s="80"/>
      <c r="L184" s="95"/>
      <c r="M184" s="80"/>
      <c r="N184" s="52"/>
      <c r="O184" s="52"/>
      <c r="P184" s="52"/>
      <c r="Q184" s="51"/>
      <c r="R184" s="53"/>
      <c r="V184" s="72"/>
    </row>
    <row r="185" spans="1:22" x14ac:dyDescent="0.2">
      <c r="A185" s="24">
        <f t="shared" si="50"/>
        <v>163</v>
      </c>
      <c r="B185" s="122"/>
      <c r="C185" s="123"/>
      <c r="D185" s="124" t="s">
        <v>337</v>
      </c>
      <c r="E185" s="65"/>
      <c r="F185" s="65"/>
      <c r="G185" s="65"/>
      <c r="H185" s="101" t="s">
        <v>338</v>
      </c>
      <c r="I185" s="67" t="s">
        <v>62</v>
      </c>
      <c r="J185" s="67">
        <v>169.4</v>
      </c>
      <c r="K185" s="74">
        <v>169.4</v>
      </c>
      <c r="L185" s="68">
        <f t="shared" si="51"/>
        <v>0</v>
      </c>
      <c r="M185" s="69">
        <v>106945</v>
      </c>
      <c r="N185" s="69"/>
      <c r="O185" s="69">
        <f t="shared" ref="O185:O198" si="65">ROUND(+J185*M185,0)</f>
        <v>18116483</v>
      </c>
      <c r="P185" s="69">
        <f t="shared" ref="P185" si="66">ROUND(+K185*M185,0)</f>
        <v>18116483</v>
      </c>
      <c r="Q185" s="69">
        <f t="shared" ref="Q185:Q198" si="67">ROUND(+P185-O185,0)</f>
        <v>0</v>
      </c>
      <c r="R185" s="71">
        <f t="shared" ref="R185:R204" si="68">+P185/$M$8</f>
        <v>5.2852883093855267E-3</v>
      </c>
      <c r="V185" s="72"/>
    </row>
    <row r="186" spans="1:22" ht="56.25" customHeight="1" x14ac:dyDescent="0.2">
      <c r="A186" s="24">
        <f t="shared" si="50"/>
        <v>164</v>
      </c>
      <c r="B186" s="122"/>
      <c r="C186" s="123"/>
      <c r="D186" s="124" t="s">
        <v>339</v>
      </c>
      <c r="E186" s="83"/>
      <c r="F186" s="83"/>
      <c r="G186" s="83"/>
      <c r="H186" s="101" t="s">
        <v>340</v>
      </c>
      <c r="I186" s="67" t="s">
        <v>69</v>
      </c>
      <c r="J186" s="67">
        <v>211.84971246540422</v>
      </c>
      <c r="K186" s="74">
        <v>211.84971246540422</v>
      </c>
      <c r="L186" s="68">
        <f t="shared" si="51"/>
        <v>0</v>
      </c>
      <c r="M186" s="69">
        <v>566524</v>
      </c>
      <c r="N186" s="70"/>
      <c r="O186" s="69">
        <f t="shared" si="65"/>
        <v>120017947</v>
      </c>
      <c r="P186" s="69">
        <f>ROUND(+K186*M186,0)</f>
        <v>120017947</v>
      </c>
      <c r="Q186" s="69">
        <f t="shared" si="67"/>
        <v>0</v>
      </c>
      <c r="R186" s="71">
        <f t="shared" si="68"/>
        <v>3.5013940188918111E-2</v>
      </c>
      <c r="V186" s="72"/>
    </row>
    <row r="187" spans="1:22" ht="30" customHeight="1" x14ac:dyDescent="0.2">
      <c r="A187" s="24">
        <f t="shared" si="50"/>
        <v>165</v>
      </c>
      <c r="B187" s="122"/>
      <c r="C187" s="123"/>
      <c r="D187" s="124" t="s">
        <v>341</v>
      </c>
      <c r="E187" s="83"/>
      <c r="F187" s="83"/>
      <c r="G187" s="83"/>
      <c r="H187" s="101" t="s">
        <v>342</v>
      </c>
      <c r="I187" s="67" t="s">
        <v>62</v>
      </c>
      <c r="J187" s="67">
        <v>18</v>
      </c>
      <c r="K187" s="74">
        <v>18</v>
      </c>
      <c r="L187" s="68">
        <f t="shared" si="51"/>
        <v>0</v>
      </c>
      <c r="M187" s="69">
        <v>106670</v>
      </c>
      <c r="N187" s="70"/>
      <c r="O187" s="69">
        <f t="shared" si="65"/>
        <v>1920060</v>
      </c>
      <c r="P187" s="69">
        <f>ROUND(+K187*M187,0)</f>
        <v>1920060</v>
      </c>
      <c r="Q187" s="69">
        <f t="shared" si="67"/>
        <v>0</v>
      </c>
      <c r="R187" s="71">
        <f t="shared" si="68"/>
        <v>5.6015677387927752E-4</v>
      </c>
      <c r="V187" s="72"/>
    </row>
    <row r="188" spans="1:22" ht="70.5" customHeight="1" x14ac:dyDescent="0.2">
      <c r="A188" s="24">
        <f t="shared" si="50"/>
        <v>166</v>
      </c>
      <c r="B188" s="122"/>
      <c r="C188" s="123"/>
      <c r="D188" s="124" t="s">
        <v>343</v>
      </c>
      <c r="E188" s="83"/>
      <c r="F188" s="83"/>
      <c r="G188" s="83"/>
      <c r="H188" s="101" t="s">
        <v>344</v>
      </c>
      <c r="I188" s="67" t="s">
        <v>31</v>
      </c>
      <c r="J188" s="67">
        <v>1</v>
      </c>
      <c r="K188" s="74">
        <v>1</v>
      </c>
      <c r="L188" s="68">
        <f t="shared" si="51"/>
        <v>0</v>
      </c>
      <c r="M188" s="69">
        <v>110099432.69</v>
      </c>
      <c r="N188" s="70"/>
      <c r="O188" s="69">
        <f t="shared" si="65"/>
        <v>110099433</v>
      </c>
      <c r="P188" s="69">
        <f t="shared" ref="P188" si="69">ROUND(+K188*M188,0)</f>
        <v>110099433</v>
      </c>
      <c r="Q188" s="69">
        <f t="shared" si="67"/>
        <v>0</v>
      </c>
      <c r="R188" s="71">
        <f t="shared" si="68"/>
        <v>3.2120320820816881E-2</v>
      </c>
      <c r="V188" s="72"/>
    </row>
    <row r="189" spans="1:22" x14ac:dyDescent="0.2">
      <c r="A189" s="24">
        <f t="shared" si="50"/>
        <v>167</v>
      </c>
      <c r="B189" s="122"/>
      <c r="C189" s="123"/>
      <c r="D189" s="124" t="s">
        <v>345</v>
      </c>
      <c r="E189" s="83"/>
      <c r="F189" s="83"/>
      <c r="G189" s="83"/>
      <c r="H189" s="101" t="s">
        <v>346</v>
      </c>
      <c r="I189" s="67" t="s">
        <v>62</v>
      </c>
      <c r="J189" s="67">
        <v>135.38676923076923</v>
      </c>
      <c r="K189" s="74">
        <v>135.38676923076923</v>
      </c>
      <c r="L189" s="68">
        <f t="shared" si="51"/>
        <v>0</v>
      </c>
      <c r="M189" s="69">
        <v>350000</v>
      </c>
      <c r="N189" s="70"/>
      <c r="O189" s="69">
        <f t="shared" si="65"/>
        <v>47385369</v>
      </c>
      <c r="P189" s="69">
        <f>ROUND(+K189*M189,0)</f>
        <v>47385369</v>
      </c>
      <c r="Q189" s="69">
        <f t="shared" si="67"/>
        <v>0</v>
      </c>
      <c r="R189" s="71">
        <f t="shared" si="68"/>
        <v>1.3824169780173081E-2</v>
      </c>
      <c r="V189" s="72"/>
    </row>
    <row r="190" spans="1:22" x14ac:dyDescent="0.2">
      <c r="A190" s="24">
        <f t="shared" si="50"/>
        <v>168</v>
      </c>
      <c r="B190" s="122"/>
      <c r="C190" s="123"/>
      <c r="D190" s="124"/>
      <c r="E190" s="83"/>
      <c r="F190" s="83"/>
      <c r="G190" s="83"/>
      <c r="H190" s="101" t="s">
        <v>347</v>
      </c>
      <c r="I190" s="67"/>
      <c r="J190" s="67"/>
      <c r="K190" s="74"/>
      <c r="L190" s="68"/>
      <c r="M190" s="69"/>
      <c r="N190" s="70"/>
      <c r="O190" s="69"/>
      <c r="P190" s="69"/>
      <c r="Q190" s="69"/>
      <c r="R190" s="71"/>
      <c r="V190" s="72"/>
    </row>
    <row r="191" spans="1:22" x14ac:dyDescent="0.2">
      <c r="A191" s="24">
        <f t="shared" si="50"/>
        <v>169</v>
      </c>
      <c r="B191" s="121">
        <v>21</v>
      </c>
      <c r="C191" s="126"/>
      <c r="D191" s="145"/>
      <c r="E191" s="93"/>
      <c r="F191" s="93"/>
      <c r="G191" s="93"/>
      <c r="H191" s="77" t="s">
        <v>348</v>
      </c>
      <c r="I191" s="78"/>
      <c r="J191" s="78"/>
      <c r="K191" s="94"/>
      <c r="L191" s="95"/>
      <c r="M191" s="80"/>
      <c r="N191" s="80"/>
      <c r="O191" s="80"/>
      <c r="P191" s="80"/>
      <c r="Q191" s="80"/>
      <c r="R191" s="42"/>
      <c r="V191" s="72"/>
    </row>
    <row r="192" spans="1:22" x14ac:dyDescent="0.2">
      <c r="A192" s="24">
        <f t="shared" si="50"/>
        <v>170</v>
      </c>
      <c r="B192" s="121"/>
      <c r="C192" s="126">
        <v>21.1</v>
      </c>
      <c r="D192" s="145"/>
      <c r="E192" s="93"/>
      <c r="F192" s="93"/>
      <c r="G192" s="93"/>
      <c r="H192" s="77" t="s">
        <v>349</v>
      </c>
      <c r="I192" s="78"/>
      <c r="J192" s="78"/>
      <c r="K192" s="94"/>
      <c r="L192" s="95"/>
      <c r="M192" s="80"/>
      <c r="N192" s="80"/>
      <c r="O192" s="80"/>
      <c r="P192" s="80"/>
      <c r="Q192" s="80"/>
      <c r="R192" s="42"/>
      <c r="V192" s="72"/>
    </row>
    <row r="193" spans="1:22" x14ac:dyDescent="0.2">
      <c r="A193" s="24">
        <f t="shared" si="50"/>
        <v>171</v>
      </c>
      <c r="B193" s="122"/>
      <c r="C193" s="123"/>
      <c r="D193" s="124" t="s">
        <v>350</v>
      </c>
      <c r="E193" s="83"/>
      <c r="F193" s="83"/>
      <c r="G193" s="83"/>
      <c r="H193" s="101" t="s">
        <v>351</v>
      </c>
      <c r="I193" s="67" t="s">
        <v>62</v>
      </c>
      <c r="J193" s="67">
        <v>3434.07</v>
      </c>
      <c r="K193" s="74">
        <v>3434.07</v>
      </c>
      <c r="L193" s="68">
        <f t="shared" si="51"/>
        <v>0</v>
      </c>
      <c r="M193" s="69">
        <v>2448</v>
      </c>
      <c r="N193" s="70"/>
      <c r="O193" s="69">
        <f t="shared" si="65"/>
        <v>8406603</v>
      </c>
      <c r="P193" s="69">
        <f t="shared" ref="P193:P198" si="70">ROUND(+K193*M193,0)</f>
        <v>8406603</v>
      </c>
      <c r="Q193" s="69">
        <f t="shared" si="67"/>
        <v>0</v>
      </c>
      <c r="R193" s="71">
        <f t="shared" si="68"/>
        <v>2.4525356581376915E-3</v>
      </c>
      <c r="V193" s="72"/>
    </row>
    <row r="194" spans="1:22" ht="24" x14ac:dyDescent="0.2">
      <c r="A194" s="24">
        <f t="shared" si="50"/>
        <v>172</v>
      </c>
      <c r="B194" s="122"/>
      <c r="C194" s="123"/>
      <c r="D194" s="124" t="s">
        <v>352</v>
      </c>
      <c r="E194" s="83"/>
      <c r="F194" s="83"/>
      <c r="G194" s="83"/>
      <c r="H194" s="101" t="s">
        <v>353</v>
      </c>
      <c r="I194" s="67" t="s">
        <v>69</v>
      </c>
      <c r="J194" s="67">
        <v>6</v>
      </c>
      <c r="K194" s="74">
        <v>6</v>
      </c>
      <c r="L194" s="68">
        <f t="shared" si="51"/>
        <v>0</v>
      </c>
      <c r="M194" s="69">
        <v>191521</v>
      </c>
      <c r="N194" s="70"/>
      <c r="O194" s="69">
        <f t="shared" si="65"/>
        <v>1149126</v>
      </c>
      <c r="P194" s="69">
        <f t="shared" si="70"/>
        <v>1149126</v>
      </c>
      <c r="Q194" s="69">
        <f t="shared" si="67"/>
        <v>0</v>
      </c>
      <c r="R194" s="71">
        <f t="shared" si="68"/>
        <v>3.3524510324718946E-4</v>
      </c>
      <c r="V194" s="72"/>
    </row>
    <row r="195" spans="1:22" x14ac:dyDescent="0.2">
      <c r="A195" s="24">
        <f t="shared" si="50"/>
        <v>173</v>
      </c>
      <c r="B195" s="148"/>
      <c r="C195" s="149"/>
      <c r="D195" s="124" t="s">
        <v>354</v>
      </c>
      <c r="E195" s="83"/>
      <c r="F195" s="83"/>
      <c r="G195" s="83"/>
      <c r="H195" s="101" t="s">
        <v>355</v>
      </c>
      <c r="I195" s="67" t="s">
        <v>80</v>
      </c>
      <c r="J195" s="67">
        <v>104.04</v>
      </c>
      <c r="K195" s="74">
        <v>104.04</v>
      </c>
      <c r="L195" s="68">
        <f t="shared" si="51"/>
        <v>0</v>
      </c>
      <c r="M195" s="69">
        <v>37766</v>
      </c>
      <c r="N195" s="70"/>
      <c r="O195" s="69">
        <f t="shared" si="65"/>
        <v>3929175</v>
      </c>
      <c r="P195" s="69">
        <f t="shared" si="70"/>
        <v>3929175</v>
      </c>
      <c r="Q195" s="69">
        <f t="shared" si="67"/>
        <v>0</v>
      </c>
      <c r="R195" s="71">
        <f t="shared" si="68"/>
        <v>1.1462943824709177E-3</v>
      </c>
      <c r="V195" s="72"/>
    </row>
    <row r="196" spans="1:22" x14ac:dyDescent="0.2">
      <c r="A196" s="24">
        <f t="shared" si="50"/>
        <v>174</v>
      </c>
      <c r="B196" s="128"/>
      <c r="C196" s="128"/>
      <c r="D196" s="129" t="s">
        <v>356</v>
      </c>
      <c r="E196" s="107"/>
      <c r="F196" s="107"/>
      <c r="G196" s="107"/>
      <c r="H196" s="150" t="s">
        <v>357</v>
      </c>
      <c r="I196" s="67" t="s">
        <v>69</v>
      </c>
      <c r="J196" s="67">
        <v>35</v>
      </c>
      <c r="K196" s="74">
        <v>35</v>
      </c>
      <c r="L196" s="68"/>
      <c r="M196" s="69">
        <v>2250</v>
      </c>
      <c r="N196" s="108"/>
      <c r="O196" s="69">
        <f t="shared" si="65"/>
        <v>78750</v>
      </c>
      <c r="P196" s="69">
        <f t="shared" si="70"/>
        <v>78750</v>
      </c>
      <c r="Q196" s="69">
        <f t="shared" si="67"/>
        <v>0</v>
      </c>
      <c r="R196" s="71">
        <f t="shared" si="68"/>
        <v>2.2974462226697656E-5</v>
      </c>
      <c r="V196" s="72"/>
    </row>
    <row r="197" spans="1:22" x14ac:dyDescent="0.2">
      <c r="A197" s="24">
        <f t="shared" si="50"/>
        <v>175</v>
      </c>
      <c r="B197" s="128"/>
      <c r="C197" s="128"/>
      <c r="D197" s="129" t="s">
        <v>358</v>
      </c>
      <c r="E197" s="107"/>
      <c r="F197" s="107"/>
      <c r="G197" s="107"/>
      <c r="H197" s="150" t="s">
        <v>359</v>
      </c>
      <c r="I197" s="67" t="s">
        <v>69</v>
      </c>
      <c r="J197" s="67">
        <v>101.5</v>
      </c>
      <c r="K197" s="74">
        <v>101.5</v>
      </c>
      <c r="L197" s="68"/>
      <c r="M197" s="69">
        <v>5637</v>
      </c>
      <c r="N197" s="108"/>
      <c r="O197" s="69">
        <f t="shared" si="65"/>
        <v>572156</v>
      </c>
      <c r="P197" s="69">
        <f t="shared" si="70"/>
        <v>572156</v>
      </c>
      <c r="Q197" s="69">
        <f t="shared" si="67"/>
        <v>0</v>
      </c>
      <c r="R197" s="71">
        <f t="shared" si="68"/>
        <v>1.6692033536226572E-4</v>
      </c>
      <c r="V197" s="72"/>
    </row>
    <row r="198" spans="1:22" x14ac:dyDescent="0.2">
      <c r="A198" s="24">
        <f t="shared" si="50"/>
        <v>176</v>
      </c>
      <c r="B198" s="148"/>
      <c r="C198" s="149"/>
      <c r="D198" s="124" t="s">
        <v>360</v>
      </c>
      <c r="E198" s="83"/>
      <c r="F198" s="83"/>
      <c r="G198" s="83"/>
      <c r="H198" s="101" t="s">
        <v>361</v>
      </c>
      <c r="I198" s="67" t="s">
        <v>31</v>
      </c>
      <c r="J198" s="67">
        <v>7</v>
      </c>
      <c r="K198" s="74">
        <v>7</v>
      </c>
      <c r="L198" s="68">
        <f t="shared" ref="L198:L201" si="71">+K198-J198</f>
        <v>0</v>
      </c>
      <c r="M198" s="69">
        <v>21963</v>
      </c>
      <c r="N198" s="70"/>
      <c r="O198" s="69">
        <f t="shared" si="65"/>
        <v>153741</v>
      </c>
      <c r="P198" s="69">
        <f t="shared" si="70"/>
        <v>153741</v>
      </c>
      <c r="Q198" s="69">
        <f t="shared" si="67"/>
        <v>0</v>
      </c>
      <c r="R198" s="71">
        <f t="shared" si="68"/>
        <v>4.4852276789774277E-5</v>
      </c>
      <c r="V198" s="72"/>
    </row>
    <row r="199" spans="1:22" x14ac:dyDescent="0.2">
      <c r="A199" s="24">
        <f t="shared" si="50"/>
        <v>177</v>
      </c>
      <c r="B199" s="148"/>
      <c r="C199" s="149"/>
      <c r="D199" s="124"/>
      <c r="E199" s="83"/>
      <c r="F199" s="83"/>
      <c r="G199" s="83"/>
      <c r="H199" s="101" t="s">
        <v>362</v>
      </c>
      <c r="I199" s="67"/>
      <c r="J199" s="67"/>
      <c r="K199" s="74"/>
      <c r="L199" s="68"/>
      <c r="M199" s="69"/>
      <c r="N199" s="70"/>
      <c r="O199" s="69"/>
      <c r="P199" s="69"/>
      <c r="Q199" s="69"/>
      <c r="R199" s="71"/>
      <c r="V199" s="72"/>
    </row>
    <row r="200" spans="1:22" x14ac:dyDescent="0.2">
      <c r="A200" s="24">
        <f t="shared" si="50"/>
        <v>178</v>
      </c>
      <c r="B200" s="148"/>
      <c r="C200" s="149">
        <v>25.8</v>
      </c>
      <c r="D200" s="124"/>
      <c r="E200" s="83"/>
      <c r="F200" s="83"/>
      <c r="G200" s="83"/>
      <c r="H200" s="101" t="s">
        <v>363</v>
      </c>
      <c r="I200" s="67"/>
      <c r="J200" s="67"/>
      <c r="K200" s="74"/>
      <c r="L200" s="68"/>
      <c r="M200" s="69"/>
      <c r="N200" s="70"/>
      <c r="O200" s="69"/>
      <c r="P200" s="69"/>
      <c r="Q200" s="69"/>
      <c r="R200" s="71"/>
      <c r="V200" s="72"/>
    </row>
    <row r="201" spans="1:22" ht="24" x14ac:dyDescent="0.2">
      <c r="A201" s="24">
        <f t="shared" si="50"/>
        <v>179</v>
      </c>
      <c r="B201" s="148"/>
      <c r="C201" s="149"/>
      <c r="D201" s="124" t="s">
        <v>364</v>
      </c>
      <c r="E201" s="83"/>
      <c r="F201" s="83"/>
      <c r="G201" s="83"/>
      <c r="H201" s="101" t="s">
        <v>365</v>
      </c>
      <c r="I201" s="67" t="s">
        <v>62</v>
      </c>
      <c r="J201" s="67">
        <v>15.3</v>
      </c>
      <c r="K201" s="74">
        <v>15.3</v>
      </c>
      <c r="L201" s="68">
        <f t="shared" si="71"/>
        <v>0</v>
      </c>
      <c r="M201" s="69">
        <v>58811</v>
      </c>
      <c r="N201" s="70"/>
      <c r="O201" s="69">
        <f t="shared" ref="O201" si="72">ROUND(+J201*M201,0)</f>
        <v>899808</v>
      </c>
      <c r="P201" s="69">
        <f t="shared" ref="P201" si="73">ROUND(+K201*M201,0)</f>
        <v>899808</v>
      </c>
      <c r="Q201" s="69">
        <f t="shared" ref="Q201" si="74">ROUND(+P201-O201,0)</f>
        <v>0</v>
      </c>
      <c r="R201" s="71">
        <f t="shared" ref="R201" si="75">+P201/$M$8</f>
        <v>2.6250926866387767E-4</v>
      </c>
      <c r="V201" s="72"/>
    </row>
    <row r="202" spans="1:22" ht="11.25" customHeight="1" x14ac:dyDescent="0.2">
      <c r="A202" s="24">
        <f t="shared" si="50"/>
        <v>180</v>
      </c>
      <c r="B202" s="151"/>
      <c r="C202" s="47"/>
      <c r="D202" s="48"/>
      <c r="E202" s="49"/>
      <c r="F202" s="49"/>
      <c r="G202" s="49"/>
      <c r="H202" s="147"/>
      <c r="I202" s="49"/>
      <c r="J202" s="49"/>
      <c r="K202" s="80"/>
      <c r="L202" s="95"/>
      <c r="M202" s="52"/>
      <c r="N202" s="52"/>
      <c r="O202" s="52"/>
      <c r="P202" s="52"/>
      <c r="Q202" s="51"/>
      <c r="R202" s="53"/>
      <c r="V202" s="72"/>
    </row>
    <row r="203" spans="1:22" ht="5.25" customHeight="1" x14ac:dyDescent="0.2">
      <c r="B203" s="152"/>
      <c r="C203" s="153"/>
      <c r="D203" s="154"/>
      <c r="E203" s="155"/>
      <c r="F203" s="155"/>
      <c r="G203" s="155"/>
      <c r="H203" s="156"/>
      <c r="I203" s="157"/>
      <c r="J203" s="74"/>
      <c r="K203" s="74"/>
      <c r="L203" s="158"/>
      <c r="M203" s="70"/>
      <c r="N203" s="70"/>
      <c r="O203" s="69"/>
      <c r="P203" s="69"/>
      <c r="Q203" s="69"/>
      <c r="R203" s="71"/>
      <c r="V203" s="72"/>
    </row>
    <row r="204" spans="1:22" ht="20.100000000000001" customHeight="1" x14ac:dyDescent="0.2">
      <c r="B204" s="7"/>
      <c r="C204" s="8"/>
      <c r="D204" s="10"/>
      <c r="E204" s="9"/>
      <c r="F204" s="9"/>
      <c r="G204" s="9"/>
      <c r="H204" s="9"/>
      <c r="I204" s="10"/>
      <c r="J204" s="230" t="s">
        <v>366</v>
      </c>
      <c r="K204" s="230"/>
      <c r="L204" s="230"/>
      <c r="M204" s="230"/>
      <c r="N204" s="159"/>
      <c r="O204" s="100">
        <f>ROUND(SUM(O25:O201),2)</f>
        <v>2636706900</v>
      </c>
      <c r="P204" s="100">
        <f>SUM(P23:P202)</f>
        <v>2636706900</v>
      </c>
      <c r="Q204" s="100">
        <f>SUM(Q23:Q195)</f>
        <v>0</v>
      </c>
      <c r="R204" s="71">
        <f t="shared" si="68"/>
        <v>0.76923076923076927</v>
      </c>
      <c r="T204" s="160"/>
      <c r="U204" s="9"/>
    </row>
    <row r="205" spans="1:22" ht="20.100000000000001" customHeight="1" x14ac:dyDescent="0.2">
      <c r="B205" s="7"/>
      <c r="C205" s="8"/>
      <c r="D205" s="10"/>
      <c r="E205" s="9"/>
      <c r="F205" s="9"/>
      <c r="G205" s="9"/>
      <c r="H205" s="9"/>
      <c r="I205" s="9"/>
      <c r="J205" s="218" t="s">
        <v>367</v>
      </c>
      <c r="K205" s="219"/>
      <c r="L205" s="220"/>
      <c r="M205" s="161">
        <v>0.25</v>
      </c>
      <c r="N205" s="161">
        <v>0.25</v>
      </c>
      <c r="O205" s="100">
        <f>+$O$204*M205</f>
        <v>659176725</v>
      </c>
      <c r="P205" s="100">
        <f>+$P$204*N205</f>
        <v>659176725</v>
      </c>
      <c r="Q205" s="100">
        <f>+$Q$204*M205</f>
        <v>0</v>
      </c>
      <c r="R205" s="162"/>
      <c r="T205" s="160"/>
      <c r="U205" s="163"/>
    </row>
    <row r="206" spans="1:22" ht="20.100000000000001" customHeight="1" x14ac:dyDescent="0.2">
      <c r="B206" s="7"/>
      <c r="C206" s="8"/>
      <c r="D206" s="10"/>
      <c r="E206" s="9"/>
      <c r="F206" s="9"/>
      <c r="G206" s="9"/>
      <c r="H206" s="9"/>
      <c r="I206" s="9"/>
      <c r="J206" s="218" t="s">
        <v>368</v>
      </c>
      <c r="K206" s="219" t="s">
        <v>368</v>
      </c>
      <c r="L206" s="220" t="s">
        <v>368</v>
      </c>
      <c r="M206" s="161">
        <v>0.01</v>
      </c>
      <c r="N206" s="164">
        <v>5.0000000000000001E-3</v>
      </c>
      <c r="O206" s="100">
        <f t="shared" ref="O206:O207" si="76">+$O$204*M206</f>
        <v>26367069</v>
      </c>
      <c r="P206" s="100">
        <f t="shared" ref="P206" si="77">+$P$204*N206</f>
        <v>13183534.5</v>
      </c>
      <c r="Q206" s="100">
        <f>+$Q$204*M206</f>
        <v>0</v>
      </c>
      <c r="R206" s="162"/>
      <c r="T206" s="160"/>
    </row>
    <row r="207" spans="1:22" ht="20.100000000000001" customHeight="1" x14ac:dyDescent="0.2">
      <c r="B207" s="7"/>
      <c r="C207" s="8"/>
      <c r="D207" s="10"/>
      <c r="E207" s="9"/>
      <c r="F207" s="9"/>
      <c r="G207" s="9"/>
      <c r="H207" s="9"/>
      <c r="I207" s="9"/>
      <c r="J207" s="218" t="s">
        <v>369</v>
      </c>
      <c r="K207" s="219" t="s">
        <v>369</v>
      </c>
      <c r="L207" s="220" t="s">
        <v>369</v>
      </c>
      <c r="M207" s="161">
        <v>0.04</v>
      </c>
      <c r="N207" s="165">
        <v>3.7815126050420103E-2</v>
      </c>
      <c r="O207" s="100">
        <f t="shared" si="76"/>
        <v>105468276</v>
      </c>
      <c r="P207" s="100">
        <f>+$P$204*N207</f>
        <v>99707403.781512439</v>
      </c>
      <c r="Q207" s="100">
        <f>+$Q$204*M207</f>
        <v>0</v>
      </c>
      <c r="R207" s="162"/>
      <c r="T207" s="160"/>
    </row>
    <row r="208" spans="1:22" ht="20.100000000000001" customHeight="1" x14ac:dyDescent="0.2">
      <c r="B208" s="7"/>
      <c r="C208" s="8"/>
      <c r="D208" s="10"/>
      <c r="E208" s="9"/>
      <c r="F208" s="9"/>
      <c r="G208" s="9"/>
      <c r="H208" s="9"/>
      <c r="I208" s="9"/>
      <c r="J208" s="218" t="s">
        <v>370</v>
      </c>
      <c r="K208" s="219"/>
      <c r="L208" s="220"/>
      <c r="M208" s="161">
        <v>0.19</v>
      </c>
      <c r="N208" s="161">
        <v>0.19</v>
      </c>
      <c r="O208" s="100"/>
      <c r="P208" s="100">
        <f>ROUND($N$208*P207,0)</f>
        <v>18944407</v>
      </c>
      <c r="Q208" s="100">
        <f>+$Q$207*M208</f>
        <v>0</v>
      </c>
      <c r="R208" s="162"/>
      <c r="T208" s="160"/>
    </row>
    <row r="209" spans="2:27" ht="20.100000000000001" customHeight="1" x14ac:dyDescent="0.2">
      <c r="B209" s="7"/>
      <c r="C209" s="8"/>
      <c r="D209" s="10"/>
      <c r="E209" s="9"/>
      <c r="F209" s="9"/>
      <c r="G209" s="9"/>
      <c r="H209" s="9"/>
      <c r="I209" s="9"/>
      <c r="J209" s="221" t="s">
        <v>371</v>
      </c>
      <c r="K209" s="221"/>
      <c r="L209" s="221"/>
      <c r="M209" s="221"/>
      <c r="N209" s="166"/>
      <c r="O209" s="100">
        <f>ROUND(SUM(O204:O208),0)</f>
        <v>3427718970</v>
      </c>
      <c r="P209" s="100">
        <f>ROUND(SUM(P204:P208),0)</f>
        <v>3427718970</v>
      </c>
      <c r="Q209" s="100">
        <f>SUM(Q204:Q208)</f>
        <v>0</v>
      </c>
      <c r="R209" s="162"/>
    </row>
    <row r="210" spans="2:27" ht="6.75" customHeight="1" x14ac:dyDescent="0.2">
      <c r="B210" s="167"/>
      <c r="C210" s="22"/>
      <c r="D210" s="14"/>
      <c r="E210" s="13"/>
      <c r="F210" s="13"/>
      <c r="G210" s="13"/>
      <c r="H210" s="9"/>
      <c r="I210" s="13"/>
      <c r="J210" s="14"/>
      <c r="K210" s="15"/>
      <c r="L210" s="13"/>
      <c r="M210" s="168"/>
      <c r="N210" s="168"/>
      <c r="O210" s="9"/>
      <c r="P210" s="13"/>
      <c r="Q210" s="13"/>
      <c r="R210" s="169"/>
    </row>
    <row r="211" spans="2:27" ht="5.25" customHeight="1" x14ac:dyDescent="0.2">
      <c r="B211" s="170"/>
      <c r="C211" s="8"/>
      <c r="D211" s="171"/>
      <c r="E211" s="172"/>
      <c r="F211" s="172"/>
      <c r="G211" s="172"/>
      <c r="H211" s="173"/>
      <c r="I211" s="174"/>
      <c r="J211" s="174"/>
      <c r="K211" s="174"/>
      <c r="L211" s="174"/>
      <c r="M211" s="175"/>
      <c r="N211" s="175"/>
      <c r="O211" s="176"/>
      <c r="P211" s="177"/>
      <c r="Q211" s="178"/>
      <c r="R211" s="179"/>
      <c r="W211" s="180"/>
    </row>
    <row r="212" spans="2:27" ht="12.6" customHeight="1" x14ac:dyDescent="0.2">
      <c r="B212" s="215"/>
      <c r="C212" s="216"/>
      <c r="D212" s="10"/>
      <c r="E212" s="10"/>
      <c r="F212" s="11"/>
      <c r="G212" s="11"/>
      <c r="H212" s="181"/>
      <c r="I212" s="9"/>
      <c r="J212" s="10"/>
      <c r="K212" s="11"/>
      <c r="L212" s="9"/>
      <c r="M212" s="222" t="s">
        <v>372</v>
      </c>
      <c r="N212" s="223"/>
      <c r="O212" s="223"/>
      <c r="P212" s="223"/>
      <c r="Q212" s="224"/>
      <c r="R212" s="12"/>
      <c r="T212" s="160"/>
      <c r="U212" s="182"/>
      <c r="V212" s="11"/>
      <c r="W212" s="9"/>
      <c r="X212" s="201"/>
      <c r="Y212" s="201"/>
      <c r="Z212" s="172"/>
      <c r="AA212" s="183"/>
    </row>
    <row r="213" spans="2:27" ht="13.15" customHeight="1" x14ac:dyDescent="0.2">
      <c r="B213" s="215"/>
      <c r="C213" s="216"/>
      <c r="D213" s="10"/>
      <c r="E213" s="10"/>
      <c r="F213" s="11"/>
      <c r="G213" s="11"/>
      <c r="H213" s="181"/>
      <c r="I213" s="9"/>
      <c r="J213" s="201"/>
      <c r="K213" s="201"/>
      <c r="L213" s="9"/>
      <c r="M213" s="184"/>
      <c r="N213" s="11"/>
      <c r="O213" s="9"/>
      <c r="P213" s="206" t="s">
        <v>373</v>
      </c>
      <c r="Q213" s="217"/>
      <c r="R213" s="12"/>
      <c r="T213" s="160"/>
      <c r="U213" s="182"/>
      <c r="V213" s="201"/>
      <c r="W213" s="201"/>
      <c r="X213" s="214"/>
      <c r="Y213" s="214"/>
      <c r="Z213" s="185"/>
    </row>
    <row r="214" spans="2:27" ht="30.75" customHeight="1" x14ac:dyDescent="0.2">
      <c r="B214" s="215"/>
      <c r="C214" s="216"/>
      <c r="D214" s="10"/>
      <c r="E214" s="9"/>
      <c r="F214" s="9"/>
      <c r="G214" s="9"/>
      <c r="H214" s="9"/>
      <c r="I214" s="9"/>
      <c r="J214" s="10"/>
      <c r="K214" s="11"/>
      <c r="L214" s="9"/>
      <c r="M214" s="209" t="s">
        <v>374</v>
      </c>
      <c r="N214" s="210"/>
      <c r="O214" s="211"/>
      <c r="P214" s="203">
        <f>+P204</f>
        <v>2636706900</v>
      </c>
      <c r="Q214" s="204"/>
      <c r="R214" s="12"/>
      <c r="T214" s="160"/>
      <c r="U214" s="182"/>
      <c r="V214" s="201"/>
      <c r="W214" s="201"/>
      <c r="X214" s="214"/>
      <c r="Y214" s="214"/>
      <c r="Z214" s="185"/>
    </row>
    <row r="215" spans="2:27" ht="20.25" customHeight="1" x14ac:dyDescent="0.2">
      <c r="B215" s="7"/>
      <c r="C215" s="8"/>
      <c r="D215" s="10"/>
      <c r="E215" s="9"/>
      <c r="F215" s="9"/>
      <c r="G215" s="9"/>
      <c r="H215" s="9"/>
      <c r="I215" s="9"/>
      <c r="J215" s="10"/>
      <c r="K215" s="11"/>
      <c r="L215" s="9"/>
      <c r="M215" s="209" t="s">
        <v>375</v>
      </c>
      <c r="N215" s="210"/>
      <c r="O215" s="211"/>
      <c r="P215" s="203">
        <v>0</v>
      </c>
      <c r="Q215" s="204"/>
      <c r="R215" s="12"/>
      <c r="T215" s="160"/>
      <c r="U215" s="182"/>
      <c r="V215" s="201"/>
      <c r="W215" s="201"/>
      <c r="X215" s="214"/>
      <c r="Y215" s="214"/>
      <c r="Z215" s="185"/>
    </row>
    <row r="216" spans="2:27" ht="30.75" customHeight="1" x14ac:dyDescent="0.2">
      <c r="B216" s="7"/>
      <c r="C216" s="8"/>
      <c r="D216" s="10"/>
      <c r="E216" s="9"/>
      <c r="F216" s="9"/>
      <c r="G216" s="9"/>
      <c r="H216" s="9"/>
      <c r="I216" s="9"/>
      <c r="J216" s="10"/>
      <c r="K216" s="11"/>
      <c r="L216" s="9"/>
      <c r="M216" s="209" t="s">
        <v>376</v>
      </c>
      <c r="N216" s="210"/>
      <c r="O216" s="211"/>
      <c r="P216" s="203">
        <v>0</v>
      </c>
      <c r="Q216" s="204"/>
      <c r="R216" s="12"/>
      <c r="T216" s="160"/>
      <c r="U216" s="182"/>
      <c r="V216" s="201"/>
      <c r="W216" s="201"/>
      <c r="X216" s="213"/>
      <c r="Y216" s="213"/>
      <c r="Z216" s="186"/>
    </row>
    <row r="217" spans="2:27" ht="13.15" customHeight="1" x14ac:dyDescent="0.2">
      <c r="B217" s="7"/>
      <c r="C217" s="8"/>
      <c r="D217" s="10"/>
      <c r="E217" s="9"/>
      <c r="F217" s="9"/>
      <c r="G217" s="9"/>
      <c r="H217" s="9"/>
      <c r="I217" s="9"/>
      <c r="J217" s="10"/>
      <c r="K217" s="11"/>
      <c r="L217" s="9"/>
      <c r="M217" s="209" t="s">
        <v>377</v>
      </c>
      <c r="N217" s="210"/>
      <c r="O217" s="211"/>
      <c r="P217" s="212">
        <f>SUM(P214:Q216)</f>
        <v>2636706900</v>
      </c>
      <c r="Q217" s="204"/>
      <c r="R217" s="12"/>
      <c r="S217" s="187"/>
      <c r="T217" s="160"/>
      <c r="U217" s="182"/>
      <c r="V217" s="201"/>
      <c r="W217" s="201"/>
      <c r="X217" s="213"/>
      <c r="Y217" s="213"/>
      <c r="Z217" s="186"/>
    </row>
    <row r="218" spans="2:27" ht="12.75" customHeight="1" x14ac:dyDescent="0.2">
      <c r="B218" s="7"/>
      <c r="C218" s="8"/>
      <c r="D218" s="10"/>
      <c r="E218" s="10"/>
      <c r="F218" s="11"/>
      <c r="G218" s="11"/>
      <c r="H218" s="181"/>
      <c r="I218" s="9"/>
      <c r="J218" s="10"/>
      <c r="K218" s="11"/>
      <c r="L218" s="9"/>
      <c r="M218" s="200" t="s">
        <v>378</v>
      </c>
      <c r="N218" s="201"/>
      <c r="O218" s="202"/>
      <c r="P218" s="203">
        <f>ROUND(SUM(P205:P207),0)</f>
        <v>772067663</v>
      </c>
      <c r="Q218" s="204"/>
      <c r="R218" s="12"/>
      <c r="T218" s="160"/>
      <c r="U218" s="182"/>
      <c r="V218" s="201"/>
      <c r="W218" s="201"/>
      <c r="X218" s="213"/>
      <c r="Y218" s="213"/>
      <c r="Z218" s="186"/>
    </row>
    <row r="219" spans="2:27" ht="12.75" customHeight="1" x14ac:dyDescent="0.2">
      <c r="B219" s="7"/>
      <c r="C219" s="8"/>
      <c r="D219" s="10"/>
      <c r="E219" s="10"/>
      <c r="F219" s="11"/>
      <c r="G219" s="11"/>
      <c r="H219" s="181"/>
      <c r="I219" s="9"/>
      <c r="J219" s="10"/>
      <c r="K219" s="11"/>
      <c r="L219" s="9"/>
      <c r="M219" s="200" t="s">
        <v>370</v>
      </c>
      <c r="N219" s="201"/>
      <c r="O219" s="202"/>
      <c r="P219" s="203">
        <f>ROUND(P208,0)</f>
        <v>18944407</v>
      </c>
      <c r="Q219" s="204"/>
      <c r="R219" s="12"/>
      <c r="T219" s="160"/>
      <c r="U219" s="182"/>
      <c r="V219" s="172"/>
      <c r="W219" s="172"/>
      <c r="X219" s="186"/>
      <c r="Y219" s="186"/>
      <c r="Z219" s="186"/>
    </row>
    <row r="220" spans="2:27" ht="12.75" customHeight="1" x14ac:dyDescent="0.2">
      <c r="B220" s="7"/>
      <c r="C220" s="8"/>
      <c r="D220" s="10"/>
      <c r="E220" s="10"/>
      <c r="F220" s="11"/>
      <c r="G220" s="11"/>
      <c r="H220" s="181"/>
      <c r="I220" s="9"/>
      <c r="J220" s="10"/>
      <c r="K220" s="11"/>
      <c r="L220" s="9"/>
      <c r="M220" s="200" t="s">
        <v>379</v>
      </c>
      <c r="N220" s="201"/>
      <c r="O220" s="202"/>
      <c r="P220" s="203">
        <v>0</v>
      </c>
      <c r="Q220" s="204"/>
      <c r="R220" s="12"/>
      <c r="T220" s="160"/>
      <c r="U220" s="182"/>
      <c r="V220" s="172"/>
      <c r="W220" s="172"/>
      <c r="X220" s="186"/>
      <c r="Y220" s="186"/>
      <c r="Z220" s="186"/>
    </row>
    <row r="221" spans="2:27" x14ac:dyDescent="0.2">
      <c r="B221" s="7"/>
      <c r="C221" s="8"/>
      <c r="D221" s="10"/>
      <c r="E221" s="10"/>
      <c r="F221" s="11"/>
      <c r="G221" s="11"/>
      <c r="H221" s="181"/>
      <c r="I221" s="9"/>
      <c r="J221" s="10"/>
      <c r="K221" s="11"/>
      <c r="L221" s="9"/>
      <c r="M221" s="205" t="s">
        <v>380</v>
      </c>
      <c r="N221" s="206"/>
      <c r="O221" s="206"/>
      <c r="P221" s="207">
        <f>P217+P218+P220+P219</f>
        <v>3427718970</v>
      </c>
      <c r="Q221" s="208"/>
      <c r="R221" s="12"/>
      <c r="T221" s="160"/>
      <c r="U221" s="182"/>
      <c r="V221" s="193"/>
      <c r="W221" s="193"/>
      <c r="X221" s="194"/>
      <c r="Y221" s="194"/>
      <c r="Z221" s="188"/>
      <c r="AA221" s="189"/>
    </row>
    <row r="222" spans="2:27" ht="7.5" customHeight="1" x14ac:dyDescent="0.2">
      <c r="B222" s="7"/>
      <c r="C222" s="8"/>
      <c r="D222" s="14"/>
      <c r="E222" s="14"/>
      <c r="F222" s="15"/>
      <c r="G222" s="15"/>
      <c r="H222" s="181"/>
      <c r="I222" s="13"/>
      <c r="J222" s="14"/>
      <c r="K222" s="15"/>
      <c r="L222" s="13"/>
      <c r="M222" s="195"/>
      <c r="N222" s="195"/>
      <c r="O222" s="195"/>
      <c r="P222" s="196"/>
      <c r="Q222" s="196"/>
      <c r="R222" s="12"/>
      <c r="S222" s="187"/>
    </row>
    <row r="223" spans="2:27" ht="33.75" customHeight="1" x14ac:dyDescent="0.2">
      <c r="B223" s="7"/>
      <c r="C223" s="8"/>
      <c r="D223" s="14"/>
      <c r="E223" s="14"/>
      <c r="F223" s="15"/>
      <c r="G223" s="15"/>
      <c r="H223" s="181"/>
      <c r="I223" s="13"/>
      <c r="J223" s="14"/>
      <c r="K223" s="15"/>
      <c r="L223" s="13"/>
      <c r="M223" s="197" t="str">
        <f>+IF(P221&lt;=M14," CON ESTAS CANTIDADES REVISADAS Y VISADAS NO SE ESTA SUPERANDO EL VALOR DEL CONTRATO"," OJO CON ESTAS CANTIDADES REVISADAS Y VISADAS SE ESTAN PASANDO DEL VALOR TOTAL DEL CONTRATO, ES NECESARIO REEVALUAR LAS CANTIDADES")</f>
        <v xml:space="preserve"> CON ESTAS CANTIDADES REVISADAS Y VISADAS NO SE ESTA SUPERANDO EL VALOR DEL CONTRATO</v>
      </c>
      <c r="N223" s="195"/>
      <c r="O223" s="195"/>
      <c r="P223" s="195"/>
      <c r="Q223" s="198"/>
      <c r="R223" s="12"/>
    </row>
    <row r="224" spans="2:27" ht="6" customHeight="1" x14ac:dyDescent="0.2">
      <c r="B224" s="7"/>
      <c r="C224" s="8"/>
      <c r="D224" s="14"/>
      <c r="E224" s="14"/>
      <c r="F224" s="15"/>
      <c r="G224" s="15"/>
      <c r="H224" s="181"/>
      <c r="I224" s="13"/>
      <c r="J224" s="14"/>
      <c r="K224" s="15"/>
      <c r="L224" s="13"/>
      <c r="M224" s="15"/>
      <c r="N224" s="15"/>
      <c r="O224" s="13"/>
      <c r="P224" s="13"/>
      <c r="Q224" s="13"/>
      <c r="R224" s="12"/>
    </row>
    <row r="225" spans="2:18" x14ac:dyDescent="0.2">
      <c r="B225" s="7"/>
      <c r="C225" s="8"/>
      <c r="D225" s="14"/>
      <c r="E225" s="14"/>
      <c r="F225" s="15"/>
      <c r="G225" s="15"/>
      <c r="H225" s="181"/>
      <c r="I225" s="13"/>
      <c r="J225" s="14"/>
      <c r="K225" s="15"/>
      <c r="L225" s="13"/>
      <c r="M225" s="15"/>
      <c r="N225" s="15"/>
      <c r="O225" s="13"/>
      <c r="P225" s="13"/>
      <c r="Q225" s="13"/>
      <c r="R225" s="12"/>
    </row>
    <row r="226" spans="2:18" x14ac:dyDescent="0.2">
      <c r="B226" s="7"/>
      <c r="C226" s="8"/>
      <c r="D226" s="14"/>
      <c r="E226" s="14"/>
      <c r="F226" s="15"/>
      <c r="G226" s="15"/>
      <c r="H226" s="181"/>
      <c r="I226" s="13"/>
      <c r="J226" s="14"/>
      <c r="K226" s="15"/>
      <c r="L226" s="13"/>
      <c r="M226" s="15"/>
      <c r="N226" s="15"/>
      <c r="O226" s="13"/>
      <c r="P226" s="13"/>
      <c r="Q226" s="13"/>
      <c r="R226" s="12"/>
    </row>
    <row r="227" spans="2:18" x14ac:dyDescent="0.2">
      <c r="N227" s="190"/>
      <c r="O227" s="190"/>
      <c r="P227" s="190"/>
      <c r="Q227" s="190"/>
    </row>
    <row r="234" spans="2:18" x14ac:dyDescent="0.2">
      <c r="H234" s="199" t="s">
        <v>381</v>
      </c>
      <c r="I234" s="199"/>
      <c r="J234" s="199"/>
      <c r="K234" s="199"/>
      <c r="N234" s="199" t="s">
        <v>382</v>
      </c>
      <c r="O234" s="199"/>
      <c r="P234" s="199"/>
      <c r="Q234" s="199"/>
    </row>
    <row r="235" spans="2:18" x14ac:dyDescent="0.2">
      <c r="H235" s="191" t="s">
        <v>383</v>
      </c>
      <c r="I235" s="191"/>
      <c r="J235" s="191"/>
      <c r="K235" s="191"/>
      <c r="N235" s="191" t="s">
        <v>383</v>
      </c>
      <c r="O235" s="191"/>
      <c r="P235" s="191"/>
      <c r="Q235" s="191"/>
    </row>
    <row r="236" spans="2:18" x14ac:dyDescent="0.2">
      <c r="H236" s="191" t="s">
        <v>8</v>
      </c>
      <c r="I236" s="191"/>
      <c r="J236" s="191"/>
      <c r="K236" s="191"/>
      <c r="N236" s="191" t="s">
        <v>384</v>
      </c>
      <c r="O236" s="191"/>
      <c r="P236" s="191"/>
      <c r="Q236" s="191"/>
    </row>
    <row r="237" spans="2:18" x14ac:dyDescent="0.2">
      <c r="H237" s="192" t="s">
        <v>385</v>
      </c>
      <c r="I237" s="192"/>
      <c r="J237" s="192"/>
      <c r="K237" s="192"/>
      <c r="N237" s="192" t="s">
        <v>386</v>
      </c>
      <c r="O237" s="192"/>
      <c r="P237" s="192"/>
      <c r="Q237" s="192"/>
    </row>
  </sheetData>
  <protectedRanges>
    <protectedRange sqref="H7 F7" name="Rango3_2"/>
    <protectedRange sqref="H12:I13 I9:I11 H15:I16 I14" name="Rango4"/>
    <protectedRange sqref="H9" name="Rango4_1"/>
    <protectedRange sqref="H10" name="Rango4_2"/>
    <protectedRange sqref="H11" name="Rango4_3"/>
    <protectedRange sqref="H14" name="Rango4_4"/>
    <protectedRange sqref="H234:K235 H237:K237" name="Rango14_3_1"/>
    <protectedRange sqref="N227:Q227" name="Rango14_1_2"/>
    <protectedRange sqref="N234:Q235 N237:Q237" name="Rango14_3_2"/>
  </protectedRanges>
  <mergeCells count="96">
    <mergeCell ref="B7:H7"/>
    <mergeCell ref="I7:J7"/>
    <mergeCell ref="K7:R7"/>
    <mergeCell ref="B2:R2"/>
    <mergeCell ref="B3:R3"/>
    <mergeCell ref="B4:R4"/>
    <mergeCell ref="B6:D6"/>
    <mergeCell ref="E6:G6"/>
    <mergeCell ref="B8:D8"/>
    <mergeCell ref="E8:G8"/>
    <mergeCell ref="I8:K8"/>
    <mergeCell ref="M8:O8"/>
    <mergeCell ref="B9:D9"/>
    <mergeCell ref="I9:L9"/>
    <mergeCell ref="M9:O9"/>
    <mergeCell ref="B10:D10"/>
    <mergeCell ref="I10:L10"/>
    <mergeCell ref="M10:O10"/>
    <mergeCell ref="B11:D11"/>
    <mergeCell ref="I11:L11"/>
    <mergeCell ref="M11:O11"/>
    <mergeCell ref="B17:Q17"/>
    <mergeCell ref="B12:D12"/>
    <mergeCell ref="I12:L12"/>
    <mergeCell ref="M12:O12"/>
    <mergeCell ref="B13:D13"/>
    <mergeCell ref="I13:L13"/>
    <mergeCell ref="M13:O13"/>
    <mergeCell ref="B14:D14"/>
    <mergeCell ref="I14:L14"/>
    <mergeCell ref="M14:O14"/>
    <mergeCell ref="I15:L15"/>
    <mergeCell ref="M15:O15"/>
    <mergeCell ref="X212:Y212"/>
    <mergeCell ref="H18:H20"/>
    <mergeCell ref="I18:I20"/>
    <mergeCell ref="B22:H22"/>
    <mergeCell ref="J204:M204"/>
    <mergeCell ref="J205:L205"/>
    <mergeCell ref="J206:L206"/>
    <mergeCell ref="B18:B20"/>
    <mergeCell ref="C18:C20"/>
    <mergeCell ref="D18:D20"/>
    <mergeCell ref="E18:E20"/>
    <mergeCell ref="F18:F20"/>
    <mergeCell ref="G18:G20"/>
    <mergeCell ref="J207:L207"/>
    <mergeCell ref="J208:L208"/>
    <mergeCell ref="J209:M209"/>
    <mergeCell ref="B212:C212"/>
    <mergeCell ref="M212:Q212"/>
    <mergeCell ref="B214:C214"/>
    <mergeCell ref="M214:O214"/>
    <mergeCell ref="P214:Q214"/>
    <mergeCell ref="V214:W214"/>
    <mergeCell ref="X214:Y214"/>
    <mergeCell ref="B213:C213"/>
    <mergeCell ref="J213:K213"/>
    <mergeCell ref="P213:Q213"/>
    <mergeCell ref="V213:W213"/>
    <mergeCell ref="X213:Y213"/>
    <mergeCell ref="M215:O215"/>
    <mergeCell ref="P215:Q215"/>
    <mergeCell ref="V215:W215"/>
    <mergeCell ref="X215:Y215"/>
    <mergeCell ref="M216:O216"/>
    <mergeCell ref="P216:Q216"/>
    <mergeCell ref="V216:W216"/>
    <mergeCell ref="X216:Y216"/>
    <mergeCell ref="M217:O217"/>
    <mergeCell ref="P217:Q217"/>
    <mergeCell ref="V217:W217"/>
    <mergeCell ref="X217:Y217"/>
    <mergeCell ref="M218:O218"/>
    <mergeCell ref="P218:Q218"/>
    <mergeCell ref="V218:W218"/>
    <mergeCell ref="X218:Y218"/>
    <mergeCell ref="H234:K234"/>
    <mergeCell ref="N234:Q234"/>
    <mergeCell ref="M219:O219"/>
    <mergeCell ref="P219:Q219"/>
    <mergeCell ref="M220:O220"/>
    <mergeCell ref="P220:Q220"/>
    <mergeCell ref="M221:O221"/>
    <mergeCell ref="P221:Q221"/>
    <mergeCell ref="V221:W221"/>
    <mergeCell ref="X221:Y221"/>
    <mergeCell ref="M222:O222"/>
    <mergeCell ref="P222:Q222"/>
    <mergeCell ref="M223:Q223"/>
    <mergeCell ref="H235:K235"/>
    <mergeCell ref="N235:Q235"/>
    <mergeCell ref="H236:K236"/>
    <mergeCell ref="N236:Q236"/>
    <mergeCell ref="H237:K237"/>
    <mergeCell ref="N237:Q237"/>
  </mergeCells>
  <dataValidations count="2">
    <dataValidation type="custom" allowBlank="1" showInputMessage="1" showErrorMessage="1" errorTitle="SE ESTAN PASANDO DEL 100% " error="ES NECESARIO QUE LAS MAYORES CANTIDADES SEAN CONSIGNADAS EN EL AREA PARA ELLO DESIGNADA EN EL FORMATO_x000a__x000a_" sqref="K211" xr:uid="{B081E43F-AB94-4BFD-8942-F7BEDFB76ACF}">
      <formula1>Q211&lt;=G211</formula1>
    </dataValidation>
    <dataValidation type="custom" allowBlank="1" showInputMessage="1" showErrorMessage="1" errorTitle="SE ESTAN PASANDO DEL 100% " error="ES NECESARIO QUE LAS MAYORES CANTIDADES SEAN CONSIGNADAS EN EL AREA PARA ELLO DESIGNADA EN EL FORMATO_x000a__x000a_" sqref="J204 J209" xr:uid="{01690F00-C0C2-4DC8-A595-D22345F81867}">
      <formula1>#REF!&lt;=#REF!</formula1>
    </dataValidation>
  </dataValidations>
  <printOptions horizontalCentered="1"/>
  <pageMargins left="0" right="0" top="0.55118110236220474" bottom="0.39370078740157483" header="0.31496062992125984" footer="0"/>
  <pageSetup scale="40" orientation="landscape" r:id="rId1"/>
  <rowBreaks count="4" manualBreakCount="4">
    <brk id="62" max="17" man="1"/>
    <brk id="110" max="17" man="1"/>
    <brk id="140" max="17" man="1"/>
    <brk id="174"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EEF6BC470BA54C8318C4CA99A1D526" ma:contentTypeVersion="20" ma:contentTypeDescription="Crear nuevo documento." ma:contentTypeScope="" ma:versionID="f82f617930a9a6a46153c25476715bfb">
  <xsd:schema xmlns:xsd="http://www.w3.org/2001/XMLSchema" xmlns:xs="http://www.w3.org/2001/XMLSchema" xmlns:p="http://schemas.microsoft.com/office/2006/metadata/properties" xmlns:ns2="6c67b653-7cc5-4112-babc-ae68adaaae44" xmlns:ns3="0a054503-ebef-4791-9347-b41ce582d95d" targetNamespace="http://schemas.microsoft.com/office/2006/metadata/properties" ma:root="true" ma:fieldsID="8cf69802b42a64efa4196a11886b996e" ns2:_="" ns3:_="">
    <xsd:import namespace="6c67b653-7cc5-4112-babc-ae68adaaae44"/>
    <xsd:import namespace="0a054503-ebef-4791-9347-b41ce582d95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CANTIDAD" minOccurs="0"/>
                <xsd:element ref="ns3:_Flow_SignoffStatus" minOccurs="0"/>
                <xsd:element ref="ns3:MediaServiceObjectDetectorVersion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67b653-7cc5-4112-babc-ae68adaaae4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5ac151a4-20fd-4e45-9581-333a89d60232}" ma:internalName="TaxCatchAll" ma:showField="CatchAllData" ma:web="6c67b653-7cc5-4112-babc-ae68adaaae4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054503-ebef-4791-9347-b41ce582d95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aef2da99-86df-4c11-8d6f-e3b9bdc5842e" ma:termSetId="09814cd3-568e-fe90-9814-8d621ff8fb84" ma:anchorId="fba54fb3-c3e1-fe81-a776-ca4b69148c4d" ma:open="true" ma:isKeyword="false">
      <xsd:complexType>
        <xsd:sequence>
          <xsd:element ref="pc:Terms" minOccurs="0" maxOccurs="1"/>
        </xsd:sequence>
      </xsd:complexType>
    </xsd:element>
    <xsd:element name="CANTIDAD" ma:index="23" nillable="true" ma:displayName="CANTIDAD" ma:format="Dropdown" ma:internalName="CANTIDAD" ma:percentage="FALSE">
      <xsd:simpleType>
        <xsd:restriction base="dms:Number"/>
      </xsd:simpleType>
    </xsd:element>
    <xsd:element name="_Flow_SignoffStatus" ma:index="24" nillable="true" ma:displayName="Estado de aprobación" ma:internalName="Estado_x0020_de_x0020_aprobaci_x00f3_n">
      <xsd:simpleType>
        <xsd:restriction base="dms:Text"/>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c67b653-7cc5-4112-babc-ae68adaaae44" xsi:nil="true"/>
    <lcf76f155ced4ddcb4097134ff3c332f xmlns="0a054503-ebef-4791-9347-b41ce582d95d">
      <Terms xmlns="http://schemas.microsoft.com/office/infopath/2007/PartnerControls"/>
    </lcf76f155ced4ddcb4097134ff3c332f>
    <CANTIDAD xmlns="0a054503-ebef-4791-9347-b41ce582d95d" xsi:nil="true"/>
    <_Flow_SignoffStatus xmlns="0a054503-ebef-4791-9347-b41ce582d95d" xsi:nil="true"/>
  </documentManagement>
</p:properties>
</file>

<file path=customXml/itemProps1.xml><?xml version="1.0" encoding="utf-8"?>
<ds:datastoreItem xmlns:ds="http://schemas.openxmlformats.org/officeDocument/2006/customXml" ds:itemID="{28D91F0D-1E18-46F9-9934-0422BF3AF8B6}"/>
</file>

<file path=customXml/itemProps2.xml><?xml version="1.0" encoding="utf-8"?>
<ds:datastoreItem xmlns:ds="http://schemas.openxmlformats.org/officeDocument/2006/customXml" ds:itemID="{B6D45928-7553-43BF-AB9D-3D838E3638C1}"/>
</file>

<file path=customXml/itemProps3.xml><?xml version="1.0" encoding="utf-8"?>
<ds:datastoreItem xmlns:ds="http://schemas.openxmlformats.org/officeDocument/2006/customXml" ds:itemID="{92545260-B7ED-45D0-B2AF-A8AF018107F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FE-1-30 BALANCE</vt:lpstr>
      <vt:lpstr>'FE-1-30 BALANCE'!Área_de_impresión</vt:lpstr>
      <vt:lpstr>'FE-1-30 BALANCE'!Títulos_a_imprimir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Yesica López Guerra</dc:creator>
  <cp:lastModifiedBy>Jesus Alvaro Pérez Sanabria</cp:lastModifiedBy>
  <dcterms:created xsi:type="dcterms:W3CDTF">2022-12-02T17:11:13Z</dcterms:created>
  <dcterms:modified xsi:type="dcterms:W3CDTF">2022-12-05T21:20:42Z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0x010100B7EEF6BC470BA54C8318C4CA99A1D526</vt:lpwstr>
  </property>
  <property fmtid="{D5CDD505-2E9C-101B-9397-08002B2CF9AE}" pid="3" name="MediaServiceImageTags">
    <vt:lpwstr/>
  </property>
</Properties>
</file>