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08436E98-5F23-46C6-A539-7B4D427F7791}" xr6:coauthVersionLast="47" xr6:coauthVersionMax="47" xr10:uidLastSave="{00000000-0000-0000-0000-000000000000}"/>
  <bookViews>
    <workbookView xWindow="-105" yWindow="0" windowWidth="12210" windowHeight="128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<sst xmlns="http://schemas.openxmlformats.org/spreadsheetml/2006/main" count="191" uniqueCount="150">
  <si>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</si>
  <si>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</si>
  <si>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</si>
  <si>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</si>
  <si>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</si>
  <si>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</si>
  <si>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</si>
  <si>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</si>
  <si>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</si>
  <si>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</si>
  <si>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</si>
  <si>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</si>
  <si>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</si>
  <si>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</si>
  <si>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</si>
  <si>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</si>
  <si>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</si>
  <si>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</si>
  <si>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</si>
  <si>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</si>
  <si>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</si>
  <si>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</si>
  <si>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</si>
  <si>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</si>
  <si>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</si>
  <si>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</si>
  <si>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</si>
  <si>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</si>
  <si>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</si>
  <si>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</si>
  <si>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</si>
  <si>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</si>
  <si>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</si>
  <si>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</si>
  <si>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</si>
  <si>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</si>
  <si>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</si>
  <si>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</si>
  <si>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</si>
  <si>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</si>
  <si>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</si>
  <si>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</si>
  <si>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</si>
  <si>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</si>
  <si>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</si>
  <si>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</si>
  <si>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</si>
  <si>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</si>
  <si>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</si>
  <si>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</si>
  <si>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</si>
  <si>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</si>
  <si>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</si>
  <si>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</si>
  <si>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</si>
  <si>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</si>
  <si>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</si>
  <si>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</si>
  <si>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</si>
  <si>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</si>
  <si>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</si>
  <si>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</si>
  <si>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</si>
  <si>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</si>
  <si>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</si>
  <si>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</si>
  <si>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</si>
  <si>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</si>
  <si>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</si>
  <si>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</si>
  <si>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</si>
  <si>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</si>
  <si>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</si>
  <si>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</si>
  <si>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</si>
  <si>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</si>
  <si>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</si>
  <si>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</si>
  <si>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</si>
  <si>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</si>
  <si>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</si>
  <si>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</si>
  <si>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</si>
  <si>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</si>
  <si>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</si>
  <si>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</si>
  <si>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</si>
  <si>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</si>
  <si>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</si>
  <si>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</si>
  <si>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</si>
  <si>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</si>
  <si>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</si>
  <si>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</si>
  <si>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</si>
  <si>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</si>
  <si>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</si>
  <si>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</si>
  <si>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</si>
  <si>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</si>
  <si>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</si>
  <si>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</si>
  <si>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</si>
  <si>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</si>
  <si>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</si>
  <si>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</si>
  <si>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</si>
  <si>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</si>
  <si>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</si>
  <si>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</si>
  <si>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</si>
  <si>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</si>
  <si>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</si>
  <si>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</si>
  <si>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</si>
  <si>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</si>
  <si>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</si>
  <si>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</si>
  <si>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</si>
  <si>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</si>
  <si>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</si>
  <si>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</si>
  <si>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</si>
  <si>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</si>
  <si>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</si>
  <si>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</si>
  <si>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</si>
  <si>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</si>
  <si>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</si>
  <si>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</si>
  <si>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</si>
  <si>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</si>
  <si>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</si>
  <si>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</si>
  <si>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</si>
  <si>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</si>
  <si>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</si>
  <si>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</si>
  <si>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</si>
  <si>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</si>
  <si>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</si>
  <si>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</si>
  <si>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</si>
  <si>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</si>
  <si>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27/06/2024 (Notificación personal)</t>
  </si>
  <si>
    <t>76001310500920240023100</t>
  </si>
  <si>
    <t>09 LABORAL CIRCUITO DE CALI</t>
  </si>
  <si>
    <t>TERESA DE JESÚS ESTUPIÑAN SUAREZ- CC.52.551.141</t>
  </si>
  <si>
    <t>01/06/1994</t>
  </si>
  <si>
    <t>SEGÚN LOS HECHOS DE LA DEMANDA, LA SEÑORA TERESA DE JESÚS ESTUPIÑAN SUAREZ IDENTIFICADA CON CC.52.551.141, SE VINCULÓ EN SEPTIEMBRE DE 1989 AL RPM ADMINISTRADO POR EL ISS,  QUE ESTUVO AFILIADA EN DICHO REGIMEN HASTA ABRIL DE 1994 CUANDO SE TRASLADÓ A PORVENIR. ARGUMENTA QUE FUE ABORADADA POR UN ASESOR DE PORVENIR ADUCIENDO QUE TENDRÍA UNA PENSIÓN DE VALOR SUPERIOR, QUE NO LE EXPLICÓ LAS CONDICIONES DE LA AFILIACIÓN, NI UNA PROYECCIÓN PENSIONAL, QUE NO LE PROPORCIONARON UNA INFORMACIÓN COMPLETA Y VERAZ, QUE NUNCA SE LE INFORMÓ DEL DERECHO A RETRACTARSE, NI QUE PODÍA RETORNAR AL RPM ANTES DE QUE LE FALTAREN 10 AÑOS PARA CUMPLIR EDAD DE PENSIÓN. PRECISA QUE EN MAYO DE 2018 SU EMPLEADOR LA TRASLADÓ A SKANDIA Y EN ENERO DE 2019 SE TRASLADÓ A PORVENIR. FINALMENTE INDICÓ QUE PRESENTÓ RECLAMACIÓN ADMINISTRATIVA ANTE COLPENSIONES SOLICITANDO EL TRASLADO DE REGIMEN EL CUAL FUE NEGADO.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</si>
</sst>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7" zoomScale="70" zoomScaleNormal="70"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146</v>
      </c>
      <c r="C3" s="44"/>
    </row>
    <row r="4" spans="1:3" x14ac:dyDescent="0.25">
      <c r="A4" s="5" t="s">
        <v>109</v>
      </c>
      <c r="B4" s="43" t="s">
        <v>137</v>
      </c>
      <c r="C4" s="44"/>
    </row>
    <row r="5" spans="1:3" ht="14.45" customHeight="1" x14ac:dyDescent="0.25">
      <c r="A5" s="5" t="s">
        <v>1</v>
      </c>
      <c r="B5" s="36" t="s">
        <v>147</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149</v>
      </c>
      <c r="C12" s="40"/>
    </row>
    <row r="13" spans="1:3" ht="30" customHeight="1" x14ac:dyDescent="0.25">
      <c r="A13" s="46"/>
      <c r="B13" s="40"/>
      <c r="C13" s="40"/>
    </row>
    <row r="14" spans="1:3" ht="107.2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45471</v>
      </c>
      <c r="C27" s="48"/>
    </row>
    <row r="28" spans="1:3" x14ac:dyDescent="0.25">
      <c r="A28" s="5" t="s">
        <v>9</v>
      </c>
      <c r="B28" s="45" t="s">
        <v>144</v>
      </c>
      <c r="C28" s="45"/>
    </row>
    <row r="29" spans="1:3" x14ac:dyDescent="0.25">
      <c r="A29" s="5" t="s">
        <v>10</v>
      </c>
      <c r="B29" s="45">
        <v>45485</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76001310500920240023100</v>
      </c>
      <c r="C3" s="40"/>
    </row>
    <row r="4" spans="1:3" x14ac:dyDescent="0.25">
      <c r="A4" s="5" t="s">
        <v>0</v>
      </c>
      <c r="B4" s="40" t="str">
        <f>'GENERALES NOTA 322'!B3:C3</f>
        <v>09 LABORAL CIRCUITO DE CALI</v>
      </c>
      <c r="C4" s="40"/>
    </row>
    <row r="5" spans="1:3" x14ac:dyDescent="0.25">
      <c r="A5" s="5" t="s">
        <v>109</v>
      </c>
      <c r="B5" s="40" t="str">
        <f>'GENERALES NOTA 322'!B4:C4</f>
        <v>COLFONDOS Y OTRO</v>
      </c>
      <c r="C5" s="40"/>
    </row>
    <row r="6" spans="1:3" x14ac:dyDescent="0.25">
      <c r="A6" s="5" t="s">
        <v>1</v>
      </c>
      <c r="B6" s="40" t="str">
        <f>'GENERALES NOTA 322'!B5:C5</f>
        <v>TERESA DE JESÚS ESTUPIÑAN SUAREZ- CC.52.551.141</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tr">
        <f>'[2]AUTOS NOTA 321'!B2:C2</f>
        <v xml:space="preserve">SINIESTRO   LEGIS </v>
      </c>
      <c r="C2" s="86"/>
    </row>
    <row r="3" spans="1:6" x14ac:dyDescent="0.25">
      <c r="A3" s="21" t="s">
        <v>11</v>
      </c>
      <c r="B3" s="87" t="str">
        <f>'GENERALES NOTA 322'!B2:C2</f>
        <v>76001310500920240023100</v>
      </c>
      <c r="C3" s="87"/>
    </row>
    <row r="4" spans="1:6" x14ac:dyDescent="0.25">
      <c r="A4" s="21" t="s">
        <v>0</v>
      </c>
      <c r="B4" s="87" t="str">
        <f>'GENERALES NOTA 322'!B3:C3</f>
        <v>09 LABORAL CIRCUITO DE CALI</v>
      </c>
      <c r="C4" s="87"/>
    </row>
    <row r="5" spans="1:6" x14ac:dyDescent="0.25">
      <c r="A5" s="21" t="s">
        <v>109</v>
      </c>
      <c r="B5" s="87" t="str">
        <f>'GENERALES NOTA 322'!B4:C4</f>
        <v>COLFONDOS Y OTRO</v>
      </c>
      <c r="C5" s="87"/>
    </row>
    <row r="6" spans="1:6" ht="14.45" customHeight="1" x14ac:dyDescent="0.25">
      <c r="A6" s="21" t="s">
        <v>1</v>
      </c>
      <c r="B6" s="87" t="str">
        <f>'GENERALES NOTA 322'!B5:C5</f>
        <v>TERESA DE JESÚS ESTUPIÑAN SUAREZ- CC.52.551.141</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128</v>
      </c>
      <c r="C15" s="86"/>
    </row>
    <row r="16" spans="1:6" ht="15" customHeight="1" x14ac:dyDescent="0.25">
      <c r="A16" s="21" t="s">
        <v>45</v>
      </c>
      <c r="B16" s="83"/>
      <c r="C16" s="84"/>
    </row>
    <row r="17" spans="1:3" ht="28.5" customHeight="1" x14ac:dyDescent="0.25">
      <c r="A17" s="14" t="s">
        <v>52</v>
      </c>
      <c r="B17" s="74">
        <f>((C19+C20+C22+C23)-C26)*C25*C27</f>
        <v>100000000</v>
      </c>
      <c r="C17" s="74"/>
    </row>
    <row r="18" spans="1:3" x14ac:dyDescent="0.25">
      <c r="A18" s="23" t="s">
        <v>53</v>
      </c>
      <c r="B18" s="75" t="s">
        <v>48</v>
      </c>
      <c r="C18" s="76"/>
    </row>
    <row r="19" spans="1:3" x14ac:dyDescent="0.25">
      <c r="A19" s="70"/>
      <c r="B19" s="22" t="s">
        <v>49</v>
      </c>
      <c r="C19" s="19">
        <v>100000000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70000000</v>
      </c>
      <c r="C28" s="74"/>
    </row>
    <row r="29" spans="1:3" ht="30" x14ac:dyDescent="0.25">
      <c r="A29" s="21" t="s">
        <v>54</v>
      </c>
      <c r="B29" s="77"/>
      <c r="C29" s="78"/>
    </row>
    <row r="30" spans="1:3" ht="30" x14ac:dyDescent="0.25">
      <c r="A30" s="21" t="s">
        <v>55</v>
      </c>
      <c r="B30" s="79"/>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76001310500920240023100</v>
      </c>
      <c r="C3" s="40"/>
    </row>
    <row r="4" spans="1:3" x14ac:dyDescent="0.25">
      <c r="A4" s="5" t="s">
        <v>0</v>
      </c>
      <c r="B4" s="40" t="str">
        <f>'GENERALES NOTA 322'!B3:C3</f>
        <v>09 LABORAL CIRCUITO DE CALI</v>
      </c>
      <c r="C4" s="40"/>
    </row>
    <row r="5" spans="1:3" ht="29.1" customHeight="1" x14ac:dyDescent="0.25">
      <c r="A5" s="5" t="s">
        <v>109</v>
      </c>
      <c r="B5" s="40" t="str">
        <f>'GENERALES NOTA 322'!B4:C4</f>
        <v>COLFONDOS Y OTRO</v>
      </c>
      <c r="C5" s="40"/>
    </row>
    <row r="6" spans="1:3" x14ac:dyDescent="0.25">
      <c r="A6" s="5" t="s">
        <v>1</v>
      </c>
      <c r="B6" s="40" t="str">
        <f>'GENERALES NOTA 322'!B5:C5</f>
        <v>TERESA DE JESÚS ESTUPIÑAN SUAREZ- CC.52.551.141</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Valentina Orozco Arce</cp:lastModifiedBy>
  <dcterms:created xsi:type="dcterms:W3CDTF">2020-12-07T14:41:17Z</dcterms:created>
  <dcterms:modified xsi:type="dcterms:W3CDTF">2024-07-03T12:44:30Z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