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09"/>
  <workbookPr codeName="ThisWorkbook"/>
  <mc:AlternateContent xmlns:mc="http://schemas.openxmlformats.org/markup-compatibility/2006">
    <mc:Choice Requires="x15">
      <x15ac:absPath xmlns:x15ac="http://schemas.microsoft.com/office/spreadsheetml/2010/11/ac" url="C:\Users\ACERJC\Downloads\"/>
    </mc:Choice>
  </mc:AlternateContent>
  <xr:revisionPtr revIDLastSave="1" documentId="11_B3ED169F7E08A6636F9E20C8EE2E6F7111EBC01A" xr6:coauthVersionLast="47" xr6:coauthVersionMax="47" xr10:uidLastSave="{5BEAFE02-3FD4-4C54-B0E1-378A115C4712}"/>
  <bookViews>
    <workbookView xWindow="0" yWindow="0" windowWidth="20490" windowHeight="7530" firstSheet="2" activeTab="2" xr2:uid="{00000000-000D-0000-FFFF-FFFF00000000}"/>
  </bookViews>
  <sheets>
    <sheet name="GENERALES NOTA 322" sheetId="5" r:id="rId1"/>
    <sheet name="GENERALES NOTA 321" sheetId="10" r:id="rId2"/>
    <sheet name="GENERALES  NOTA 324" sheetId="11" r:id="rId3"/>
    <sheet name="GENERALES NOTA 325" sheetId="14" r:id="rId4"/>
    <sheet name="Hoja1" sheetId="15" state="hidden" r:id="rId5"/>
    <sheet name="Hoja2" sheetId="6" state="hidden" r:id="rId6"/>
  </sheets>
  <externalReferences>
    <externalReference r:id="rId7"/>
    <externalReference r:id="rId8"/>
  </externalReferences>
  <definedNames>
    <definedName name="Posición">[1]Hoja1!$S$3:$S$4</definedName>
    <definedName name="Probabilidad">[1]Parametros!$A$3:$A$5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7" i="11" l="1"/>
  <c r="B28" i="11" s="1"/>
  <c r="C11" i="11"/>
  <c r="C10" i="11"/>
  <c r="B7" i="10"/>
  <c r="B7" i="14"/>
  <c r="B6" i="14"/>
  <c r="B5" i="14"/>
  <c r="B4" i="14"/>
  <c r="B3" i="14"/>
  <c r="B2" i="14"/>
  <c r="B4" i="11"/>
  <c r="B5" i="11"/>
  <c r="B6" i="11"/>
  <c r="B7" i="11"/>
  <c r="B3" i="11"/>
  <c r="B8" i="11"/>
  <c r="B4" i="10"/>
  <c r="B5" i="10"/>
  <c r="B6" i="10"/>
  <c r="B3" i="10"/>
</calcChain>
</file>

<file path=xl/sharedStrings.xml><?xml version="1.0" encoding="utf-8"?>
<sst xmlns="http://schemas.openxmlformats.org/spreadsheetml/2006/main" count="195" uniqueCount="154">
  <si>
    <t>SOLICITUD DE ANTECEDENTES -ABOGADO EXTERNO-</t>
  </si>
  <si>
    <t>Radicado(23 digitos)</t>
  </si>
  <si>
    <t xml:space="preserve">05001310500820230040700
</t>
  </si>
  <si>
    <t>Juzgado</t>
  </si>
  <si>
    <t>08 LABORAL CIRCUITO MEDELLÍN</t>
  </si>
  <si>
    <t>Demandado</t>
  </si>
  <si>
    <t>COLFONDOS Y OTRO</t>
  </si>
  <si>
    <t xml:space="preserve">Demandante </t>
  </si>
  <si>
    <t>ALVARO ANTONIO TREJOS CARPINTERO. C.C: 14.883.768</t>
  </si>
  <si>
    <t>Tipo de vinculacion compañía</t>
  </si>
  <si>
    <t>LLAMADA EN GARANTIA</t>
  </si>
  <si>
    <t>Nombre de lesionado o muerto (s)</t>
  </si>
  <si>
    <t>N/A</t>
  </si>
  <si>
    <t>Fecha de los hechos</t>
  </si>
  <si>
    <t>01/11/1995</t>
  </si>
  <si>
    <t>Fecha de solicitud audiencia prejudicial</t>
  </si>
  <si>
    <t>Fecha de audiencia prejudicial</t>
  </si>
  <si>
    <t>AMPARO A AFECTAR</t>
  </si>
  <si>
    <t>SEGURO PREVISIONAL - PÓLIZA DE INVALIDEZ Y SOBREVIVENCIA NO. 0209000001-1</t>
  </si>
  <si>
    <r>
      <t xml:space="preserve">Breve resumen de los hechos : </t>
    </r>
    <r>
      <rPr>
        <sz val="11"/>
        <color theme="1"/>
        <rFont val="Calibri"/>
        <family val="2"/>
        <scheme val="minor"/>
      </rPr>
      <t>Establecer las circunstancias de tiempo, modo y lugar,  de ser el caso nombrar  los lesionados (pcl-entidad que emite la pcl- días de incapacidad, lesiones) y muertos. Procurar no transcribir los hechos de la demanda, este espacio tiene como finalidad mostrar un panorama de los hechos.</t>
    </r>
  </si>
  <si>
    <t>SEGÚN LOS HECHOS DE LA DEMANDA, EL SEÑOR ALVARO ANTONIO TREJOS CARPINTERO, IDENTIFICADO CON LA C.C: 14.883.768, NACIÓ EL 24/03/1961, EFECTUÓ TRASLADO DE RÉGIEMEN PENSIONAL DESDE EL ISS A COLFONDOS S.A., POSTERIORMENTE REALIZÓ TRASLADO A PROTECCIÓN, INFORMA QUE EL TRASLADO SE REALIZÓ SIN QUE LAS AFP'S BRINDARAN LA INFORMACIÓN NECESARIA Y COMPLETA. EL ACTOR SOLICITÓ ANTE COLPENSIONES LA AFILIACIÓN AL RPM, SOLICITUD QUE FUE NEGADA, COMO TAMBIÉN SOLICITÓ ANTE PROTECCIÓN Y COLFONDOS LA DECLARATORIA DE INEFICACIA DE LA AFILIACIÓN.</t>
  </si>
  <si>
    <t>Valor de las pretensiones totales de la demanda (en pesos no en SMMLV)</t>
  </si>
  <si>
    <t>NO ES POSIBLE CUANTIFICAR LAS PRETENSIONES DE LA DEMANDA EN ATENCIÓN A LA NATURALEZA DEL PROCESO.</t>
  </si>
  <si>
    <t>Perjuicios reclamados  (en pesos no en SMMLV)</t>
  </si>
  <si>
    <t>Patrimoniales</t>
  </si>
  <si>
    <t>Lucro Cesante</t>
  </si>
  <si>
    <t>Daño Emergente</t>
  </si>
  <si>
    <t>Extrapatrimoniales</t>
  </si>
  <si>
    <t>DAÑOS MATERIALES</t>
  </si>
  <si>
    <t>Asegurado</t>
  </si>
  <si>
    <t>COLFONDOS S.A. PENSIONES Y CESANTÍAS</t>
  </si>
  <si>
    <t>Nit Asegurado</t>
  </si>
  <si>
    <t>800.149.496-2</t>
  </si>
  <si>
    <t xml:space="preserve">No. Póliza vinculada (las que se necesite solicitar). </t>
  </si>
  <si>
    <t>0209000001-1</t>
  </si>
  <si>
    <t>Fecha de asignación</t>
  </si>
  <si>
    <t>Fecha de notificación</t>
  </si>
  <si>
    <t>2/07/2024 - Personal</t>
  </si>
  <si>
    <t xml:space="preserve">Fecha de contestacion </t>
  </si>
  <si>
    <t>REMISION DE ANTECEDENTES - ABOGADO INTERNO-</t>
  </si>
  <si>
    <t>SINIESTRO - APLICATIVO</t>
  </si>
  <si>
    <t>SINIESTRO LEGIS</t>
  </si>
  <si>
    <t>PÓLIZA</t>
  </si>
  <si>
    <t>VALOR ASEGURADO</t>
  </si>
  <si>
    <t>DEDUCIBLE</t>
  </si>
  <si>
    <t>MODALIDAD</t>
  </si>
  <si>
    <t xml:space="preserve">VIGENCIA </t>
  </si>
  <si>
    <t xml:space="preserve">SINIESTRO DENTRO DE LA VIGENCIA? </t>
  </si>
  <si>
    <t>CARTERA A DÍA</t>
  </si>
  <si>
    <t>COASEGURO</t>
  </si>
  <si>
    <t xml:space="preserve">ASEGURADORAS  </t>
  </si>
  <si>
    <t xml:space="preserve">% DE PARTICIPACION </t>
  </si>
  <si>
    <t>REASEGURO</t>
  </si>
  <si>
    <t>CLASE DE REASEGURO</t>
  </si>
  <si>
    <t>MOTIVO DE LA DEMANDA</t>
  </si>
  <si>
    <t>OFRECIENTO PREVIO?</t>
  </si>
  <si>
    <t>OFRECIENTO VALOR</t>
  </si>
  <si>
    <t xml:space="preserve">INFORME AJUSTADOR </t>
  </si>
  <si>
    <t>EXCEPCIONES PROPUESTAS COMPAÑÍA</t>
  </si>
  <si>
    <t>• La cobertura otorgada por la póliza se circunscribe a los términos de su clausulado.</t>
  </si>
  <si>
    <t xml:space="preserve">• La responsabilidad de la aseguradora se encuentra limitada al valor de la suma asegurada.
</t>
  </si>
  <si>
    <t xml:space="preserve">• Disminución de la suma asegurada por pago de indemnizaciones con cargo a la PÓLIZA xxxxxx No. xxxxxxx
</t>
  </si>
  <si>
    <t>• Prescripción de las acciones derivadas del contrato de seguros.</t>
  </si>
  <si>
    <t>• Existencia de coaseguro.</t>
  </si>
  <si>
    <t>• Aplicación de la limitación de responsabilidad por razón del deducible a cargo del asegurado.</t>
  </si>
  <si>
    <t>• Exclusiones  de confomidad a la Póliza, especifique cual:</t>
  </si>
  <si>
    <t>Otras</t>
  </si>
  <si>
    <t>OBJECION -Marque con una (x)</t>
  </si>
  <si>
    <t xml:space="preserve">Agravación del estado del riesgo </t>
  </si>
  <si>
    <t>Cobertura agotada</t>
  </si>
  <si>
    <t>Exclusión de la póliza</t>
  </si>
  <si>
    <t xml:space="preserve">Falta de interés asegurable </t>
  </si>
  <si>
    <t xml:space="preserve">Mora en la prima </t>
  </si>
  <si>
    <t>No demostración de ocurrencia y cuantía</t>
  </si>
  <si>
    <t xml:space="preserve">Sin prueba de responsabilidad </t>
  </si>
  <si>
    <t xml:space="preserve">Perdida inferior al deducible </t>
  </si>
  <si>
    <t xml:space="preserve">Prexistencia </t>
  </si>
  <si>
    <t xml:space="preserve">Reticencia </t>
  </si>
  <si>
    <t xml:space="preserve">Prescripción </t>
  </si>
  <si>
    <t xml:space="preserve">Póliza no vigente </t>
  </si>
  <si>
    <t xml:space="preserve">Responsabilidad del tercero </t>
  </si>
  <si>
    <t xml:space="preserve">Incumplimiento de garantías </t>
  </si>
  <si>
    <t xml:space="preserve">Siniestro fuera de vigencia de la póliza </t>
  </si>
  <si>
    <t>OTRA:</t>
  </si>
  <si>
    <t>INFORME INICIAL-ABOGADO EXTERNO-</t>
  </si>
  <si>
    <t>AJR2384</t>
  </si>
  <si>
    <t>Daño moral</t>
  </si>
  <si>
    <t>Daño a la salud</t>
  </si>
  <si>
    <t>PROBABLE</t>
  </si>
  <si>
    <t>Clasificación Contingencia</t>
  </si>
  <si>
    <t>REMOTO</t>
  </si>
  <si>
    <t>Concepto del Abogado sobre la Contingencia:(Se debe indicar las razones por las cuales se considera que el proceso es Eventual Remoto o Probable.)</t>
  </si>
  <si>
    <t xml:space="preserve">La contingencia se califica remota toda vez que el contrato de seguro no presta cobertura material de conformidad con los hechos y pretensiones de la demanda y del llamamiento en garantía, puesto que las pretensiones se encuentran por fuera de la cobertura otorgada en el contrato de seguro previsional. 
Lo primero que debe tomarse en consideración es que la Póliza de Seguro Previsional No. 02090000001 cuyo tomador es COLFONDOS S.A., y cuyo asegurado son los AFILIADOS Y/O BENEFICIARIOS no presta cobertura material y temporal, de conformidad con los hechos y pretensiones expuestas en el líbelo de la demanda. Frente a la cobertura temporal, debe precisarse que su modalidad es ocurrencia, la cual ampara la suma adicional necesaria para financiar una pensión de invalidez o sobrevivencia de los afiliados a la sociedad tomadora durante la vigencia de la Póliza, es decir, que el siniestro debe acaecer en el lapso de vigencia, esto es, entre el 02 de mayo de 1994 hasta el 31 de diciembre de 2000, resaltándose en este punto que las pretensiones de la demanda no se encuentran orientadas al reconocimiento y pago de una pensión por invalidez o sobrevivencia. Frente a la cobertura material en tanto ampara la suma adicional necesaria para financiar una pensión de invalidez o sobrevivencia se precisa que no presta cobertura toda vez que las pretensiones de la demanda se encuentran orientas a obtener la ineficacia del traslado del RPM al RAIS y la devolución de los saldos que reposan en la CAI de la demandante, incluida la prima que pago la AFP con ocasión al seguro previsional. Razón por la cual, COLFONDOS S.A. llamó en garantía a la compañía. No obstante, se precisa que ALLIANZ SEGUROS DE VIDA S.A. devengó la prima proporcional al tiempo corrido del riesgo, asumiendo así el eventual pago de la suma adicional y por ende, no existe ninguna obligación de restituir la prima toda vez que esta fue debidamente devengada de conformidad con el artículo 1070 del Código de Comercio. 
Por otro lado, frente a la responsabilidad de la AFP, se precisa que: (i) El  demandante actualmente se encuentra vinculado al RAIS desde el mes de noviembre del año 1995 hasta la fecha (ii) La AFP convocante no tuvo en cuenta que las compañías aseguradoras son terceros de buena fe que no tuvieron injerencia alguna en el acto de traslado y/o afiliación al RAIS y que las pretensiones de la demanda no tienen relación alguna con los amparos concertados en la póliza previsional de Invalidez y sobrevivencia como quiera que los amparos otorgados por ALLIANZ SEGUROS DE VIDA S.A. contienen inmersa única y exclusivamente la obligación condicional de realizar el pago de la suma adicional requerida para completar el capital necesario para el reconocimiento de las pensiones de invalidez y sobrevivencia, concepto el cual no se solicita en el presente proceso (iii) Las consecuencias de la ineficacia que se pretende en la demanda son frente a la afiliación al RAIS efectuado por el demandante y no frente al seguro previsional de invalidez y sobrevivientes (iv) Existe una falta de legitimación en la causa por pasiva ya que quien tiene que restituir el porcentaje destinado a pagar el seguro previsional y/o prima es la AFP con cargo a su propio patrimonio y NO la aseguradora puesto que esta última devengó debidamente la prima y asumió el riesgo asegurado durante el periodo comprendido entre el 02/05/1994 al 31/12/2000, y finalmente ALLIANZ SEGUROS DE VIDA S.A. como compañía aseguradora no está autorizada legal ni jurisprudencialmente para administrar los aportes y rendimientos de las cuentas individuales de los afiliados al Sistema General de Pensiones.	""	"	</t>
  </si>
  <si>
    <t>Valor Contingencia: ( en pesos). Cuanto vale perder o negociar el caso por un valor que debe estar dentro del valor asegurado( con criterios jurisprudenciales)</t>
  </si>
  <si>
    <t>VALOR CONTINGENCIA</t>
  </si>
  <si>
    <t>Daño a la Salud que podría interpretarse como daño a la vida de relación</t>
  </si>
  <si>
    <t>OTROS</t>
  </si>
  <si>
    <t>COASEGURO RETENCION ALLIANZ (%)</t>
  </si>
  <si>
    <t>CONCURRENCIA</t>
  </si>
  <si>
    <t>Reserva propuesta</t>
  </si>
  <si>
    <t>Observaciones sobre el valor de la contingencia: (Se debe explicar como se aterrizaron las pretensiones.)</t>
  </si>
  <si>
    <t xml:space="preserve">No es posible cuantificar las pretensiones en razón a que se trata de un proceso declarativo mediante el cual se pretende la ineficacia del traslado del RPM al RAIS y consigo la devolución de todos los aportes que reposan en la cuenta de ahorro individual del demandante, finalmente, se destaca que no estamos frente a un proceso mediante el cual se pretenda el pago de una pensión de invalidez y/o sobrevivencia por la cual se deba evaluar una posible afectación de la póliza de cara a los amparos otorgados.  	</t>
  </si>
  <si>
    <t>Defensa de la Aseguradora: (Enumerar y enunciar las excepciones propuestas demanda y/o llamamiento )</t>
  </si>
  <si>
    <t xml:space="preserve">EXCEPCIONES DE MERITO FRENTE A LA DEMANDA: 
1. LAS EXCEPCIONES FORMULADAS POR LA ENTIDAD QUE EFECTUÓ EL LLAMAMIENTO EN GARANTÍA A MI PROCURADA                                                                                                                                                                                                                                                                                                                                                                                                         2. AFILIACIÓN LIBRE Y ESPONTÁNEA DEL SEÑOR ALVARO ANTONIO TREJOS CARPIINTERO AL RÉGIMEN DE AHORRO INDIVIDIAL CON SOLIDARIDAD    
3. ERROR DE DERECHO NO VICIA EL CONSENTIMIENTO
4. PROHIBICIÓN DEL TRASLADO DEL RÉGIMEN DE AHORRO INDIVIDUAL CON SOLIDARIDAD AL RÉGIMEN DE PRIMA MEDIA CON PRESTACIÓN DEFINIDA
5.EL TRASLADO ENTRE ADMINISTRADORAS DEL RAIS DENOTA LA VOLUNTAD DEL AFILIADO DE PERMANECER EN EL RÉGIMEN DE AHORRO INDIVIDUAL CON SOLIDARIDAD Y CONSIGO, SE CONFIGURA UN ACTO DE RELACIONAMIENTO QUE PRESUPONE EL CONOCIMIENTO DEL FUNCIONAMIENTO DE DICHO RÉGIMEN                                                                                                                                                                 6. INEXISTENCIA DE LA OBLIGACIÓN DE DEVOLVER EL SEGURO PREVISIONAL CUANDO SE DECLARA LA NULIDAD Y/O INEFICACIA DE LA AFILIACIÓN POR FALTA DE CAUSA Y PORQUE AFECTA DERECHOS DE TERCEROS DE BUENA FE
7. PRESCRIPCION
8. BUENA FE
9. GENÉRICA O INNOMINADA
EXCEPCIONES DE MÉRITO FRENTE AL LLAMAMIENTO EN GARANTÍA:
1. ABUSO DEL DERECHO POR PARTE DE COLFONDOS S.A. AL LLAMAR EN GARANTÍA A ALLIANZ SEGUROS DE VIDA S.A. AÚN CUANDO LA AFP TIENE PLENO CONOCIMIENTO QUE NO LE ASISTE EL DERECHO DE OBTENER LA DEVOLUCIÓN Y/O RESTITUCIÓN DE LA PRIMA.
2. AL NO PROSPERAR LAS PRETENSIONES DEL LLAMAMIENTO EN GARANTÍA, LAS AGENCIAS EN DERECHO A FAVOR DE ALLIANZ SEGUROS DE VIDA S.A. DEBEN LIQUIDARSE POR UN VALOR IGUAL AL ASUMIDO QUE COMPENSE EL ESFUERZO REALIZADO Y LA AFECTACIÓN PATRIMONIAL QUE IMPLICÓ LA CAUSA
3. INEXISTENCIA DE OBLIGACIÓN DE RESTITUCIÓN DE LA PRIMA DEL SEGURO PREVISIONAL AL ESTAR DEBIDAMENTE DEVENGADA EN RAZÓN DEL RIESGO ASUMIDO. 
4. INEXISTENCIA DE OBLIGACIÓN A CARGO DE ALLIANZ SEGUROS DE VIDA S.A. POR CUANTO LA PRIMA DEBE PAGARSE CON LOS RECURSO PROPIOS DE LA AFP CUANDO SE DECLARA LA INEFICACIA DE TRASLADO.
5.  INEXISTENCIA RESPONSABILIDAD DE AFP DEVOLVER LAS PRIMAS DE SEGURO PREVISIONAL A COLPENSIONES SI SE DECLARA LA INEFICACIA DE TRASLADO, POR CUANTO EL PAGO DE ESTE CONCEPTO ES UNA SITUACIÓN QUE SE CONSOLIDÓ EN EL TIEMPO Y NO ES POSIBLE RETROTRAER (SU 107 DE 2024)
6. LA INEFICACIA DEL ACTO DE TRASLADO NO CONLLEVA LA INVALIDEZ DEL CONTRATO DE SEGURO PREVISIONAL
7. LA EVENTUAL DECLARATORIA DE INEFICACIA DE TRASLADO NO PUEDE AFECTAR A TERCEROS DE BUENA FE.
8. FALTA DE COBERTURA MATERIAL DE LA PÓLIZA DE SEGURO PREVISIONAL No. 0209000001
9. PRESCRIPCIÓN EXTRAORDINARIA DE LA ACCIÓN DERIVADA DEL SEGURO 
10. APLICACIÓN DE LAS CONDICIONES DEL SEGURO
11. COBRO DE LO NO DEBIDO.	</t>
  </si>
  <si>
    <t xml:space="preserve">VISTO BUENO ABOGADO INTERNO </t>
  </si>
  <si>
    <t>VISTO BUENO ABOGADO INTERNO?</t>
  </si>
  <si>
    <t xml:space="preserve">COMENTARIOS </t>
  </si>
  <si>
    <t>INFORME ABOGADO INTERNO</t>
  </si>
  <si>
    <t>CONTINGENCIA</t>
  </si>
  <si>
    <t>Reserva CIA</t>
  </si>
  <si>
    <t>Comentarios clasificación y valor contingencia</t>
  </si>
  <si>
    <t>El abogado externo remitio la contestacion  y envio de informe inicial en los terminos establecidos ?</t>
  </si>
  <si>
    <t xml:space="preserve">El abogado propuso las excepciones adecuadas para el respetivo proceso? Recomendaciones </t>
  </si>
  <si>
    <t xml:space="preserve">Caso migrado </t>
  </si>
  <si>
    <t xml:space="preserve">Creación de intervinientes </t>
  </si>
  <si>
    <t>Comentarios adicionales</t>
  </si>
  <si>
    <t xml:space="preserve">SI </t>
  </si>
  <si>
    <t>NO</t>
  </si>
  <si>
    <t>SI</t>
  </si>
  <si>
    <t>PROBABLE GENERALES</t>
  </si>
  <si>
    <t xml:space="preserve">Situcion Laboral </t>
  </si>
  <si>
    <t>Acompañante motorista</t>
  </si>
  <si>
    <t>OCURRENCIA</t>
  </si>
  <si>
    <t>CEDIDO</t>
  </si>
  <si>
    <t>FACULTATIVO</t>
  </si>
  <si>
    <t xml:space="preserve">Objetado por la Compañía </t>
  </si>
  <si>
    <t>EVENTUAL GENERALES</t>
  </si>
  <si>
    <t xml:space="preserve">Ocupado-trabajador cuenta ajena </t>
  </si>
  <si>
    <t xml:space="preserve">Ciclista </t>
  </si>
  <si>
    <t>DEMANDA DIRECTA</t>
  </si>
  <si>
    <t>CLAIMS MADE</t>
  </si>
  <si>
    <t>ACEPTADO</t>
  </si>
  <si>
    <t>AUTOMATICO</t>
  </si>
  <si>
    <t>Pretensiones elevadas- reclamación Compañía</t>
  </si>
  <si>
    <t>EVENTUAL</t>
  </si>
  <si>
    <t>PROBABLE RC MEDICA</t>
  </si>
  <si>
    <t>Ocupado - Autonomo</t>
  </si>
  <si>
    <t>Cliclista vehículo</t>
  </si>
  <si>
    <t>SUNSET</t>
  </si>
  <si>
    <t>PROPIO</t>
  </si>
  <si>
    <t>Ofrecimiento muy bajo-reclamación Compañía</t>
  </si>
  <si>
    <t>EVENTUAL RC MEDICA</t>
  </si>
  <si>
    <t xml:space="preserve">Tareas del hogar </t>
  </si>
  <si>
    <t xml:space="preserve">Motociclista </t>
  </si>
  <si>
    <t>DESCUBREMIENTO</t>
  </si>
  <si>
    <t xml:space="preserve">Nuevos reclamantes </t>
  </si>
  <si>
    <t>PROBABLE AVIACION,SALUD,VIDA</t>
  </si>
  <si>
    <t>Pendiente acceder al mercado laboral -pedir a nino</t>
  </si>
  <si>
    <t>Ocupante vehículo</t>
  </si>
  <si>
    <t>Respuesta extemporanea</t>
  </si>
  <si>
    <t>EVENTUAL AVIACION,SALUD,VIDA</t>
  </si>
  <si>
    <t>Pasajero servicio publico</t>
  </si>
  <si>
    <t xml:space="preserve">Sin reclamación previa </t>
  </si>
  <si>
    <t xml:space="preserve">Vida/RC medica- aviso de siniestro sin tramite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</si>
</sst>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quot;$&quot;\ * #,##0_-;\-&quot;$&quot;\ * #,##0_-;_-&quot;$&quot;\ * &quot;-&quot;_-;_-@_-"/>
    <numFmt numFmtId="165" formatCode="_-&quot;$&quot;\ * #,##0_-;\-&quot;$&quot;\ * #,##0_-;_-&quot;$&quot;\ * &quot;-&quot;_-;_-@"/>
  </numFmts>
  <fonts count="9">
    <font>
      <sz val="11"/>
      <color theme="1"/>
      <name val="Calibri"/>
      <family val="2"/>
      <scheme val="minor"/>
    </font>
    <font>
      <sz val="11"/>
      <color theme="1"/>
      <name val="Calibri"/>
      <family val="2"/>
      <scheme val="minor"/>
    </font>
    <font>
      <b/>
      <sz val="11"/>
      <color theme="1"/>
      <name val="Calibri"/>
      <family val="2"/>
      <scheme val="minor"/>
    </font>
    <font>
      <b/>
      <sz val="14"/>
      <color theme="0"/>
      <name val="Calibri"/>
      <family val="2"/>
      <scheme val="minor"/>
    </font>
    <font>
      <b/>
      <sz val="11"/>
      <color theme="0"/>
      <name val="Calibri"/>
      <family val="2"/>
      <scheme val="minor"/>
    </font>
    <font>
      <sz val="11"/>
      <color theme="0"/>
      <name val="Calibri"/>
      <family val="2"/>
      <scheme val="minor"/>
    </font>
    <font>
      <sz val="11"/>
      <name val="Calibri"/>
      <family val="2"/>
      <scheme val="minor"/>
    </font>
    <font>
      <sz val="11"/>
      <color theme="1"/>
      <name val="Calibri"/>
      <family val="2"/>
    </font>
    <font>
      <sz val="11"/>
      <name val="Calibri"/>
      <family val="2"/>
    </font>
  </fonts>
  <fills count="9">
    <fill>
      <patternFill patternType="none"/>
    </fill>
    <fill>
      <patternFill patternType="gray125"/>
    </fill>
    <fill>
      <patternFill patternType="solid">
        <fgColor theme="3" tint="-0.499984740745262"/>
        <bgColor indexed="64"/>
      </patternFill>
    </fill>
    <fill>
      <patternFill patternType="solid">
        <fgColor theme="3"/>
        <bgColor indexed="64"/>
      </patternFill>
    </fill>
    <fill>
      <patternFill patternType="solid">
        <fgColor theme="3" tint="0.79998168889431442"/>
        <bgColor indexed="64"/>
      </patternFill>
    </fill>
    <fill>
      <patternFill patternType="solid">
        <fgColor theme="7" tint="0.79998168889431442"/>
        <bgColor indexed="64"/>
      </patternFill>
    </fill>
    <fill>
      <patternFill patternType="solid">
        <fgColor theme="3" tint="0.39997558519241921"/>
        <bgColor indexed="64"/>
      </patternFill>
    </fill>
    <fill>
      <patternFill patternType="solid">
        <fgColor theme="0"/>
        <bgColor indexed="64"/>
      </patternFill>
    </fill>
    <fill>
      <patternFill patternType="solid">
        <fgColor rgb="FFFEF2CB"/>
        <bgColor rgb="FFFEF2CB"/>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style="thin">
        <color indexed="64"/>
      </bottom>
      <diagonal/>
    </border>
    <border>
      <left style="thin">
        <color indexed="64"/>
      </left>
      <right/>
      <top/>
      <bottom style="thin">
        <color indexed="64"/>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s>
  <cellStyleXfs count="3">
    <xf numFmtId="0" fontId="0" fillId="0" borderId="0"/>
    <xf numFmtId="164" fontId="1" fillId="0" borderId="0" applyFont="0" applyFill="0" applyBorder="0" applyAlignment="0" applyProtection="0"/>
    <xf numFmtId="9" fontId="1" fillId="0" borderId="0" applyFont="0" applyFill="0" applyBorder="0" applyAlignment="0" applyProtection="0"/>
  </cellStyleXfs>
  <cellXfs count="91">
    <xf numFmtId="0" fontId="0" fillId="0" borderId="0" xfId="0"/>
    <xf numFmtId="0" fontId="0" fillId="0" borderId="1" xfId="0" applyBorder="1"/>
    <xf numFmtId="0" fontId="0" fillId="0" borderId="0" xfId="0" applyAlignment="1">
      <alignment vertical="top"/>
    </xf>
    <xf numFmtId="0" fontId="5" fillId="3" borderId="1" xfId="0" applyFont="1" applyFill="1" applyBorder="1" applyAlignment="1">
      <alignment horizontal="center"/>
    </xf>
    <xf numFmtId="9" fontId="0" fillId="0" borderId="0" xfId="0" applyNumberFormat="1" applyAlignment="1">
      <alignment vertical="top"/>
    </xf>
    <xf numFmtId="0" fontId="2" fillId="0" borderId="1" xfId="0" applyFont="1" applyBorder="1" applyAlignment="1">
      <alignment horizontal="justify" vertical="top" wrapText="1"/>
    </xf>
    <xf numFmtId="164" fontId="0" fillId="0" borderId="1" xfId="1" applyFont="1" applyBorder="1" applyAlignment="1">
      <alignment horizontal="justify" vertical="top"/>
    </xf>
    <xf numFmtId="0" fontId="0" fillId="0" borderId="0" xfId="0" applyAlignment="1">
      <alignment horizontal="justify" vertical="top"/>
    </xf>
    <xf numFmtId="0" fontId="0" fillId="5" borderId="0" xfId="0" applyFill="1"/>
    <xf numFmtId="0" fontId="5" fillId="6" borderId="1" xfId="0" applyFont="1" applyFill="1" applyBorder="1" applyAlignment="1">
      <alignment horizontal="justify" vertical="top"/>
    </xf>
    <xf numFmtId="0" fontId="5" fillId="6" borderId="1" xfId="0" applyFont="1" applyFill="1" applyBorder="1" applyAlignment="1">
      <alignment horizontal="left" vertical="top"/>
    </xf>
    <xf numFmtId="0" fontId="0" fillId="0" borderId="1" xfId="0" applyBorder="1" applyAlignment="1">
      <alignment horizontal="justify" vertical="top"/>
    </xf>
    <xf numFmtId="0" fontId="0" fillId="0" borderId="4" xfId="0" applyBorder="1" applyAlignment="1">
      <alignment horizontal="justify" vertical="top"/>
    </xf>
    <xf numFmtId="0" fontId="0" fillId="0" borderId="2" xfId="0" applyBorder="1" applyAlignment="1">
      <alignment horizontal="justify" vertical="top"/>
    </xf>
    <xf numFmtId="0" fontId="2" fillId="4" borderId="4" xfId="0" applyFont="1" applyFill="1" applyBorder="1" applyAlignment="1">
      <alignment horizontal="justify" vertical="top" wrapText="1"/>
    </xf>
    <xf numFmtId="0" fontId="2" fillId="0" borderId="1" xfId="0" applyFont="1" applyBorder="1" applyAlignment="1">
      <alignment horizontal="justify" vertical="top"/>
    </xf>
    <xf numFmtId="164" fontId="4" fillId="7" borderId="1" xfId="1" applyFont="1" applyFill="1" applyBorder="1" applyAlignment="1">
      <alignment horizontal="center" vertical="top"/>
    </xf>
    <xf numFmtId="9" fontId="0" fillId="0" borderId="0" xfId="2" applyFont="1"/>
    <xf numFmtId="0" fontId="5" fillId="2" borderId="8" xfId="0" applyFont="1" applyFill="1" applyBorder="1" applyAlignment="1">
      <alignment horizontal="justify" vertical="top"/>
    </xf>
    <xf numFmtId="164" fontId="0" fillId="0" borderId="1" xfId="1" applyFont="1" applyBorder="1" applyAlignment="1" applyProtection="1">
      <alignment horizontal="justify" vertical="top"/>
      <protection locked="0"/>
    </xf>
    <xf numFmtId="0" fontId="0" fillId="0" borderId="2" xfId="0" applyBorder="1" applyAlignment="1" applyProtection="1">
      <alignment horizontal="justify" vertical="top"/>
      <protection locked="0"/>
    </xf>
    <xf numFmtId="0" fontId="2" fillId="0" borderId="1" xfId="0" applyFont="1" applyBorder="1" applyAlignment="1" applyProtection="1">
      <alignment horizontal="justify" vertical="top" wrapText="1"/>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164" fontId="6" fillId="7" borderId="1" xfId="1" applyFont="1" applyFill="1" applyBorder="1" applyAlignment="1" applyProtection="1">
      <alignment horizontal="center" vertical="top"/>
      <protection locked="0"/>
    </xf>
    <xf numFmtId="0" fontId="0" fillId="0" borderId="8" xfId="0" applyBorder="1" applyAlignment="1" applyProtection="1">
      <alignment horizontal="center" vertical="top"/>
      <protection locked="0"/>
    </xf>
    <xf numFmtId="9" fontId="0" fillId="0" borderId="1" xfId="2" applyFont="1" applyBorder="1" applyAlignment="1" applyProtection="1">
      <alignment horizontal="center" vertical="top"/>
      <protection locked="0"/>
    </xf>
    <xf numFmtId="0" fontId="0" fillId="0" borderId="0" xfId="0" applyProtection="1">
      <protection locked="0"/>
    </xf>
    <xf numFmtId="164" fontId="0" fillId="0" borderId="1" xfId="1" applyFont="1" applyBorder="1" applyAlignment="1" applyProtection="1">
      <alignment horizontal="center" vertical="top"/>
      <protection locked="0"/>
    </xf>
    <xf numFmtId="0" fontId="3" fillId="2" borderId="4" xfId="0" applyFont="1" applyFill="1" applyBorder="1" applyAlignment="1" applyProtection="1">
      <alignment horizontal="center" vertical="top"/>
      <protection locked="0"/>
    </xf>
    <xf numFmtId="0" fontId="0" fillId="0" borderId="1" xfId="0" applyBorder="1" applyAlignment="1" applyProtection="1">
      <alignment horizontal="center" vertical="center"/>
      <protection locked="0"/>
    </xf>
    <xf numFmtId="0" fontId="0" fillId="0" borderId="1" xfId="0" applyBorder="1" applyAlignment="1">
      <alignment vertical="top" wrapText="1"/>
    </xf>
    <xf numFmtId="0" fontId="6" fillId="0" borderId="1" xfId="0" applyFont="1" applyBorder="1" applyAlignment="1">
      <alignment vertical="top" wrapText="1"/>
    </xf>
    <xf numFmtId="0" fontId="0" fillId="0" borderId="1" xfId="0" applyBorder="1" applyAlignment="1">
      <alignment vertical="top"/>
    </xf>
    <xf numFmtId="0" fontId="0" fillId="0" borderId="11" xfId="0" applyBorder="1" applyAlignment="1">
      <alignment vertical="top"/>
    </xf>
    <xf numFmtId="14" fontId="0" fillId="0" borderId="1" xfId="0" applyNumberFormat="1" applyBorder="1" applyAlignment="1">
      <alignment horizontal="justify" vertical="top"/>
    </xf>
    <xf numFmtId="0" fontId="0" fillId="0" borderId="1" xfId="0" applyBorder="1" applyAlignment="1">
      <alignment horizontal="justify" vertical="top"/>
    </xf>
    <xf numFmtId="0" fontId="2" fillId="0" borderId="1" xfId="0" applyFont="1" applyBorder="1" applyAlignment="1">
      <alignment horizontal="justify" vertical="top" wrapText="1"/>
    </xf>
    <xf numFmtId="14" fontId="0" fillId="0" borderId="2" xfId="0" applyNumberFormat="1" applyBorder="1" applyAlignment="1">
      <alignment horizontal="left" vertical="top"/>
    </xf>
    <xf numFmtId="0" fontId="0" fillId="0" borderId="3" xfId="0" applyBorder="1" applyAlignment="1">
      <alignment horizontal="left" vertical="top"/>
    </xf>
    <xf numFmtId="165" fontId="7" fillId="8" borderId="13" xfId="0" applyNumberFormat="1" applyFont="1" applyFill="1" applyBorder="1" applyAlignment="1">
      <alignment horizontal="left" vertical="top"/>
    </xf>
    <xf numFmtId="0" fontId="2" fillId="0" borderId="1" xfId="0" applyFont="1" applyBorder="1" applyAlignment="1">
      <alignment horizontal="justify" vertical="top"/>
    </xf>
    <xf numFmtId="0" fontId="4" fillId="6" borderId="1" xfId="0" applyFont="1" applyFill="1" applyBorder="1" applyAlignment="1">
      <alignment horizontal="center" vertical="top"/>
    </xf>
    <xf numFmtId="0" fontId="4" fillId="6" borderId="2" xfId="0" applyFont="1" applyFill="1" applyBorder="1" applyAlignment="1">
      <alignment horizontal="center" vertical="top"/>
    </xf>
    <xf numFmtId="0" fontId="4" fillId="6" borderId="3" xfId="0" applyFont="1" applyFill="1" applyBorder="1" applyAlignment="1">
      <alignment horizontal="center" vertical="top"/>
    </xf>
    <xf numFmtId="49" fontId="0" fillId="0" borderId="1" xfId="0" applyNumberFormat="1" applyBorder="1" applyAlignment="1">
      <alignment horizontal="justify" vertical="top" wrapText="1"/>
    </xf>
    <xf numFmtId="0" fontId="0" fillId="0" borderId="1" xfId="0" applyBorder="1" applyAlignment="1">
      <alignment horizontal="justify" vertical="top" wrapText="1"/>
    </xf>
    <xf numFmtId="0" fontId="0" fillId="0" borderId="2" xfId="0" applyBorder="1" applyAlignment="1">
      <alignment horizontal="justify" vertical="top" wrapText="1"/>
    </xf>
    <xf numFmtId="0" fontId="0" fillId="0" borderId="3" xfId="0" applyBorder="1" applyAlignment="1">
      <alignment horizontal="justify" vertical="top" wrapText="1"/>
    </xf>
    <xf numFmtId="0" fontId="3" fillId="2" borderId="0" xfId="0" applyFont="1" applyFill="1" applyAlignment="1">
      <alignment horizontal="center" vertical="top"/>
    </xf>
    <xf numFmtId="49" fontId="0" fillId="0" borderId="2" xfId="0" applyNumberFormat="1" applyBorder="1" applyAlignment="1">
      <alignment horizontal="justify" vertical="top" wrapText="1"/>
    </xf>
    <xf numFmtId="49" fontId="0" fillId="0" borderId="3" xfId="0" applyNumberFormat="1" applyBorder="1" applyAlignment="1">
      <alignment horizontal="justify" vertical="top"/>
    </xf>
    <xf numFmtId="0" fontId="0" fillId="0" borderId="2" xfId="0" applyBorder="1" applyAlignment="1">
      <alignment horizontal="justify" vertical="top"/>
    </xf>
    <xf numFmtId="0" fontId="0" fillId="0" borderId="3" xfId="0" applyBorder="1" applyAlignment="1">
      <alignment horizontal="justify" vertical="top"/>
    </xf>
    <xf numFmtId="0" fontId="0" fillId="0" borderId="1" xfId="0" applyBorder="1" applyAlignment="1">
      <alignment horizontal="left" vertical="top"/>
    </xf>
    <xf numFmtId="0" fontId="0" fillId="0" borderId="1" xfId="0" applyBorder="1" applyAlignment="1">
      <alignment horizontal="center" vertical="top"/>
    </xf>
    <xf numFmtId="0" fontId="0" fillId="0" borderId="2" xfId="0" applyBorder="1" applyAlignment="1">
      <alignment horizontal="center" vertical="top" wrapText="1"/>
    </xf>
    <xf numFmtId="0" fontId="0" fillId="0" borderId="3" xfId="0" applyBorder="1" applyAlignment="1">
      <alignment horizontal="center" vertical="top" wrapText="1"/>
    </xf>
    <xf numFmtId="0" fontId="0" fillId="0" borderId="2" xfId="0" applyBorder="1" applyAlignment="1">
      <alignment horizontal="left" vertical="top" wrapText="1"/>
    </xf>
    <xf numFmtId="0" fontId="0" fillId="0" borderId="3" xfId="0" applyBorder="1" applyAlignment="1">
      <alignment horizontal="left" vertical="top" wrapText="1"/>
    </xf>
    <xf numFmtId="0" fontId="4" fillId="2" borderId="4" xfId="0" applyFont="1" applyFill="1" applyBorder="1" applyAlignment="1">
      <alignment horizontal="center" vertical="top"/>
    </xf>
    <xf numFmtId="0" fontId="4" fillId="6" borderId="4" xfId="0" applyFont="1" applyFill="1" applyBorder="1" applyAlignment="1">
      <alignment horizontal="justify" vertical="top"/>
    </xf>
    <xf numFmtId="0" fontId="5" fillId="6" borderId="9" xfId="0" applyFont="1" applyFill="1" applyBorder="1" applyAlignment="1">
      <alignment horizontal="center" vertical="center"/>
    </xf>
    <xf numFmtId="0" fontId="5" fillId="6" borderId="10" xfId="0" applyFont="1" applyFill="1" applyBorder="1" applyAlignment="1">
      <alignment horizontal="center" vertical="center"/>
    </xf>
    <xf numFmtId="0" fontId="3" fillId="2" borderId="4" xfId="0" applyFont="1" applyFill="1" applyBorder="1" applyAlignment="1">
      <alignment horizontal="center" vertical="top"/>
    </xf>
    <xf numFmtId="0" fontId="0" fillId="0" borderId="2" xfId="0" applyBorder="1" applyAlignment="1">
      <alignment horizontal="center" vertical="top"/>
    </xf>
    <xf numFmtId="0" fontId="0" fillId="0" borderId="3" xfId="0" applyBorder="1" applyAlignment="1">
      <alignment horizontal="center" vertical="top"/>
    </xf>
    <xf numFmtId="0" fontId="0" fillId="0" borderId="11" xfId="0" applyBorder="1" applyAlignment="1">
      <alignment horizontal="center" vertical="top"/>
    </xf>
    <xf numFmtId="164" fontId="0" fillId="5" borderId="2" xfId="1" applyFont="1" applyFill="1" applyBorder="1" applyAlignment="1" applyProtection="1">
      <alignment horizontal="justify" vertical="top"/>
      <protection locked="0"/>
    </xf>
    <xf numFmtId="164" fontId="0" fillId="5" borderId="3" xfId="1" applyFont="1" applyFill="1" applyBorder="1" applyAlignment="1" applyProtection="1">
      <alignment horizontal="justify" vertical="top"/>
      <protection locked="0"/>
    </xf>
    <xf numFmtId="0" fontId="0" fillId="4" borderId="5" xfId="0" applyFill="1" applyBorder="1" applyAlignment="1" applyProtection="1">
      <alignment horizontal="left" vertical="top" wrapText="1"/>
      <protection locked="0"/>
    </xf>
    <xf numFmtId="0" fontId="0" fillId="4" borderId="7" xfId="0" applyFill="1" applyBorder="1" applyAlignment="1" applyProtection="1">
      <alignment horizontal="left" vertical="top" wrapText="1"/>
      <protection locked="0"/>
    </xf>
    <xf numFmtId="0" fontId="0" fillId="0" borderId="2" xfId="0" applyBorder="1" applyAlignment="1" applyProtection="1">
      <alignment horizontal="center" vertical="top"/>
      <protection locked="0"/>
    </xf>
    <xf numFmtId="0" fontId="0" fillId="0" borderId="3" xfId="0" applyBorder="1" applyAlignment="1" applyProtection="1">
      <alignment horizontal="center" vertical="top"/>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0" fontId="4" fillId="6" borderId="2" xfId="0" applyFont="1" applyFill="1" applyBorder="1" applyAlignment="1" applyProtection="1">
      <alignment horizontal="center" vertical="top"/>
      <protection locked="0"/>
    </xf>
    <xf numFmtId="0" fontId="4" fillId="6" borderId="3" xfId="0" applyFont="1" applyFill="1" applyBorder="1" applyAlignment="1" applyProtection="1">
      <alignment horizontal="center" vertical="top"/>
      <protection locked="0"/>
    </xf>
    <xf numFmtId="0" fontId="4" fillId="6" borderId="12" xfId="0" applyFont="1" applyFill="1" applyBorder="1" applyAlignment="1" applyProtection="1">
      <alignment horizontal="center" vertical="top"/>
      <protection locked="0"/>
    </xf>
    <xf numFmtId="0" fontId="4" fillId="6" borderId="6" xfId="0" applyFont="1" applyFill="1" applyBorder="1" applyAlignment="1" applyProtection="1">
      <alignment horizontal="center" vertical="top"/>
      <protection locked="0"/>
    </xf>
    <xf numFmtId="164" fontId="0" fillId="5" borderId="0" xfId="1" applyFont="1" applyFill="1" applyBorder="1" applyAlignment="1">
      <alignment horizontal="center" vertical="top"/>
    </xf>
    <xf numFmtId="0" fontId="0" fillId="0" borderId="2" xfId="0" applyBorder="1" applyAlignment="1" applyProtection="1">
      <alignment horizontal="left" vertical="top" wrapText="1"/>
      <protection locked="0"/>
    </xf>
    <xf numFmtId="0" fontId="0" fillId="0" borderId="3" xfId="0" applyBorder="1" applyAlignment="1" applyProtection="1">
      <alignment horizontal="left" vertical="top"/>
      <protection locked="0"/>
    </xf>
    <xf numFmtId="0" fontId="0" fillId="0" borderId="1" xfId="0" applyBorder="1" applyAlignment="1" applyProtection="1">
      <alignment horizontal="left" wrapText="1"/>
      <protection locked="0"/>
    </xf>
    <xf numFmtId="0" fontId="0" fillId="0" borderId="1" xfId="0" applyBorder="1" applyAlignment="1" applyProtection="1">
      <alignment horizontal="left"/>
      <protection locked="0"/>
    </xf>
    <xf numFmtId="0" fontId="0" fillId="0" borderId="1" xfId="0" applyBorder="1" applyAlignment="1" applyProtection="1">
      <alignment horizontal="center"/>
      <protection locked="0"/>
    </xf>
    <xf numFmtId="0" fontId="0" fillId="0" borderId="7" xfId="0" applyBorder="1" applyAlignment="1" applyProtection="1">
      <alignment horizontal="center" vertical="top"/>
      <protection locked="0"/>
    </xf>
    <xf numFmtId="0" fontId="0" fillId="0" borderId="8" xfId="0" applyBorder="1" applyAlignment="1" applyProtection="1">
      <alignment horizontal="center" vertical="top"/>
      <protection locked="0"/>
    </xf>
    <xf numFmtId="164" fontId="0" fillId="5" borderId="1" xfId="1" applyFont="1" applyFill="1" applyBorder="1" applyAlignment="1">
      <alignment horizontal="justify" vertical="top"/>
    </xf>
    <xf numFmtId="0" fontId="0" fillId="0" borderId="1" xfId="0" applyBorder="1" applyAlignment="1">
      <alignment horizontal="center" vertical="top" wrapText="1"/>
    </xf>
    <xf numFmtId="0" fontId="8" fillId="0" borderId="14" xfId="0" applyFont="1" applyBorder="1" applyAlignment="1"/>
  </cellXfs>
  <cellStyles count="3">
    <cellStyle name="Moneda [0]" xfId="1" builtinId="7"/>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ntxnas1\Colombia\INDEMNIZ_PROCESOS_JUDICIALES\TATIANA\Procesos\Informes%20Iniciales\Copia%20de%20Informe%20Incicial%202017%20%20(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ce02653/Desktop/INFORME%20INICIAL%20AUTOS%20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Parametros"/>
      <sheetName val="Hoja3"/>
    </sheetNames>
    <sheetDataSet>
      <sheetData sheetId="0"/>
      <sheetData sheetId="1"/>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UTOS  NOTA 322"/>
      <sheetName val="AUTOS NOTA 321"/>
      <sheetName val="AUTOS NOTA 324"/>
      <sheetName val="TASACION "/>
      <sheetName val="AUTOS NOTA 325"/>
      <sheetName val="Hoja2"/>
    </sheetNames>
    <sheetDataSet>
      <sheetData sheetId="0" refreshError="1"/>
      <sheetData sheetId="1">
        <row r="2">
          <cell r="B2" t="str">
            <v xml:space="preserve">SINIESTRO   LEGIS </v>
          </cell>
        </row>
      </sheetData>
      <sheetData sheetId="2" refreshError="1"/>
      <sheetData sheetId="3" refreshError="1"/>
      <sheetData sheetId="4" refreshError="1"/>
      <sheetData sheetId="5"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tabColor theme="2" tint="-0.749992370372631"/>
  </sheetPr>
  <dimension ref="A1:C29"/>
  <sheetViews>
    <sheetView topLeftCell="A3" zoomScale="90" zoomScaleNormal="90" workbookViewId="0">
      <selection activeCell="A16" sqref="A16:A23"/>
    </sheetView>
  </sheetViews>
  <sheetFormatPr defaultColWidth="0" defaultRowHeight="15"/>
  <cols>
    <col min="1" max="1" width="46.140625" style="7" bestFit="1" customWidth="1"/>
    <col min="2" max="2" width="63.85546875" style="7" customWidth="1"/>
    <col min="3" max="3" width="37.42578125" style="7" customWidth="1"/>
    <col min="4" max="4" width="11.42578125" style="2" hidden="1" customWidth="1"/>
    <col min="5" max="16384" width="11.42578125" style="2" hidden="1"/>
  </cols>
  <sheetData>
    <row r="1" spans="1:3" ht="18.75">
      <c r="A1" s="49" t="s">
        <v>0</v>
      </c>
      <c r="B1" s="49"/>
      <c r="C1" s="49"/>
    </row>
    <row r="2" spans="1:3">
      <c r="A2" s="5" t="s">
        <v>1</v>
      </c>
      <c r="B2" s="50" t="s">
        <v>2</v>
      </c>
      <c r="C2" s="51"/>
    </row>
    <row r="3" spans="1:3">
      <c r="A3" s="5" t="s">
        <v>3</v>
      </c>
      <c r="B3" s="52" t="s">
        <v>4</v>
      </c>
      <c r="C3" s="53"/>
    </row>
    <row r="4" spans="1:3">
      <c r="A4" s="5" t="s">
        <v>5</v>
      </c>
      <c r="B4" s="52" t="s">
        <v>6</v>
      </c>
      <c r="C4" s="53"/>
    </row>
    <row r="5" spans="1:3" ht="14.45" customHeight="1">
      <c r="A5" s="5" t="s">
        <v>7</v>
      </c>
      <c r="B5" s="46" t="s">
        <v>8</v>
      </c>
      <c r="C5" s="46"/>
    </row>
    <row r="6" spans="1:3">
      <c r="A6" s="5" t="s">
        <v>9</v>
      </c>
      <c r="B6" s="36" t="s">
        <v>10</v>
      </c>
      <c r="C6" s="36"/>
    </row>
    <row r="7" spans="1:3">
      <c r="A7" s="5" t="s">
        <v>11</v>
      </c>
      <c r="B7" s="36" t="s">
        <v>12</v>
      </c>
      <c r="C7" s="36"/>
    </row>
    <row r="8" spans="1:3">
      <c r="A8" s="5" t="s">
        <v>13</v>
      </c>
      <c r="B8" s="45" t="s">
        <v>14</v>
      </c>
      <c r="C8" s="45"/>
    </row>
    <row r="9" spans="1:3">
      <c r="A9" s="5" t="s">
        <v>15</v>
      </c>
      <c r="B9" s="46" t="s">
        <v>12</v>
      </c>
      <c r="C9" s="46"/>
    </row>
    <row r="10" spans="1:3">
      <c r="A10" s="5" t="s">
        <v>16</v>
      </c>
      <c r="B10" s="46" t="s">
        <v>12</v>
      </c>
      <c r="C10" s="46"/>
    </row>
    <row r="11" spans="1:3" ht="23.25" customHeight="1">
      <c r="A11" s="5" t="s">
        <v>17</v>
      </c>
      <c r="B11" s="47" t="s">
        <v>18</v>
      </c>
      <c r="C11" s="48"/>
    </row>
    <row r="12" spans="1:3" ht="15" customHeight="1">
      <c r="A12" s="37" t="s">
        <v>19</v>
      </c>
      <c r="B12" s="36" t="s">
        <v>20</v>
      </c>
      <c r="C12" s="36"/>
    </row>
    <row r="13" spans="1:3" ht="30" customHeight="1">
      <c r="A13" s="37"/>
      <c r="B13" s="36"/>
      <c r="C13" s="36"/>
    </row>
    <row r="14" spans="1:3" ht="73.5" customHeight="1">
      <c r="A14" s="37"/>
      <c r="B14" s="36"/>
      <c r="C14" s="36"/>
    </row>
    <row r="15" spans="1:3" ht="30">
      <c r="A15" s="5" t="s">
        <v>21</v>
      </c>
      <c r="B15" s="40" t="s">
        <v>22</v>
      </c>
      <c r="C15" s="90"/>
    </row>
    <row r="16" spans="1:3" ht="33.75" customHeight="1">
      <c r="A16" s="41" t="s">
        <v>23</v>
      </c>
      <c r="B16" s="42" t="s">
        <v>24</v>
      </c>
      <c r="C16" s="42"/>
    </row>
    <row r="17" spans="1:3" ht="33.75" customHeight="1">
      <c r="A17" s="41"/>
      <c r="B17" s="11" t="s">
        <v>25</v>
      </c>
      <c r="C17" s="6"/>
    </row>
    <row r="18" spans="1:3" ht="33.75" customHeight="1">
      <c r="A18" s="41"/>
      <c r="B18" s="11" t="s">
        <v>26</v>
      </c>
      <c r="C18" s="6"/>
    </row>
    <row r="19" spans="1:3">
      <c r="A19" s="41"/>
      <c r="B19" s="43" t="s">
        <v>27</v>
      </c>
      <c r="C19" s="44"/>
    </row>
    <row r="20" spans="1:3">
      <c r="A20" s="41"/>
      <c r="B20" s="11"/>
      <c r="C20" s="6"/>
    </row>
    <row r="21" spans="1:3">
      <c r="A21" s="41"/>
      <c r="B21" s="11"/>
      <c r="C21" s="6"/>
    </row>
    <row r="22" spans="1:3">
      <c r="A22" s="41"/>
      <c r="B22" s="43" t="s">
        <v>28</v>
      </c>
      <c r="C22" s="44"/>
    </row>
    <row r="23" spans="1:3">
      <c r="A23" s="41"/>
      <c r="B23" s="11"/>
      <c r="C23" s="16"/>
    </row>
    <row r="24" spans="1:3">
      <c r="A24" s="5" t="s">
        <v>29</v>
      </c>
      <c r="B24" s="36" t="s">
        <v>30</v>
      </c>
      <c r="C24" s="36"/>
    </row>
    <row r="25" spans="1:3">
      <c r="A25" s="5" t="s">
        <v>31</v>
      </c>
      <c r="B25" s="36" t="s">
        <v>32</v>
      </c>
      <c r="C25" s="36"/>
    </row>
    <row r="26" spans="1:3">
      <c r="A26" s="5" t="s">
        <v>33</v>
      </c>
      <c r="B26" s="36" t="s">
        <v>34</v>
      </c>
      <c r="C26" s="36"/>
    </row>
    <row r="27" spans="1:3">
      <c r="A27" s="5" t="s">
        <v>35</v>
      </c>
      <c r="B27" s="38">
        <v>45481</v>
      </c>
      <c r="C27" s="39"/>
    </row>
    <row r="28" spans="1:3">
      <c r="A28" s="5" t="s">
        <v>36</v>
      </c>
      <c r="B28" s="35" t="s">
        <v>37</v>
      </c>
      <c r="C28" s="35"/>
    </row>
    <row r="29" spans="1:3">
      <c r="A29" s="5" t="s">
        <v>38</v>
      </c>
      <c r="B29" s="35">
        <v>45489</v>
      </c>
      <c r="C29" s="36"/>
    </row>
  </sheetData>
  <mergeCells count="24">
    <mergeCell ref="B8:C8"/>
    <mergeCell ref="B9:C9"/>
    <mergeCell ref="B10:C10"/>
    <mergeCell ref="B11:C11"/>
    <mergeCell ref="A1:C1"/>
    <mergeCell ref="B7:C7"/>
    <mergeCell ref="B2:C2"/>
    <mergeCell ref="B3:C3"/>
    <mergeCell ref="B4:C4"/>
    <mergeCell ref="B5:C5"/>
    <mergeCell ref="B6:C6"/>
    <mergeCell ref="B28:C28"/>
    <mergeCell ref="B29:C29"/>
    <mergeCell ref="A12:A14"/>
    <mergeCell ref="B12:C14"/>
    <mergeCell ref="B24:C24"/>
    <mergeCell ref="B25:C25"/>
    <mergeCell ref="B26:C26"/>
    <mergeCell ref="B27:C27"/>
    <mergeCell ref="B15:C15"/>
    <mergeCell ref="A16:A23"/>
    <mergeCell ref="B16:C16"/>
    <mergeCell ref="B19:C19"/>
    <mergeCell ref="B22:C22"/>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0000000}">
          <x14:formula1>
            <xm:f>Hoja2!$L$1:$L$2</xm:f>
          </x14:formula1>
          <xm:sqref>B6:C6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2">
    <tabColor theme="2" tint="-0.749992370372631"/>
  </sheetPr>
  <dimension ref="A1:C53"/>
  <sheetViews>
    <sheetView zoomScale="70" zoomScaleNormal="70" workbookViewId="0">
      <selection activeCell="B7" sqref="B7:C7"/>
    </sheetView>
  </sheetViews>
  <sheetFormatPr defaultColWidth="0" defaultRowHeight="15"/>
  <cols>
    <col min="1" max="1" width="44.42578125" customWidth="1"/>
    <col min="2" max="2" width="25.85546875" customWidth="1"/>
    <col min="3" max="3" width="100.7109375" customWidth="1"/>
    <col min="4" max="16384" width="11.42578125" hidden="1"/>
  </cols>
  <sheetData>
    <row r="1" spans="1:3" ht="18.75">
      <c r="A1" s="64" t="s">
        <v>39</v>
      </c>
      <c r="B1" s="64"/>
      <c r="C1" s="64"/>
    </row>
    <row r="2" spans="1:3">
      <c r="A2" s="13" t="s">
        <v>40</v>
      </c>
      <c r="B2" s="65" t="s">
        <v>41</v>
      </c>
      <c r="C2" s="66"/>
    </row>
    <row r="3" spans="1:3">
      <c r="A3" s="5" t="s">
        <v>1</v>
      </c>
      <c r="B3" s="36" t="str">
        <f>'GENERALES NOTA 322'!B2:C2</f>
        <v xml:space="preserve">05001310500820230040700
</v>
      </c>
      <c r="C3" s="36"/>
    </row>
    <row r="4" spans="1:3">
      <c r="A4" s="5" t="s">
        <v>3</v>
      </c>
      <c r="B4" s="36" t="str">
        <f>'GENERALES NOTA 322'!B3:C3</f>
        <v>08 LABORAL CIRCUITO MEDELLÍN</v>
      </c>
      <c r="C4" s="36"/>
    </row>
    <row r="5" spans="1:3">
      <c r="A5" s="5" t="s">
        <v>5</v>
      </c>
      <c r="B5" s="36" t="str">
        <f>'GENERALES NOTA 322'!B4:C4</f>
        <v>COLFONDOS Y OTRO</v>
      </c>
      <c r="C5" s="36"/>
    </row>
    <row r="6" spans="1:3">
      <c r="A6" s="5" t="s">
        <v>7</v>
      </c>
      <c r="B6" s="36" t="str">
        <f>'GENERALES NOTA 322'!B5:C5</f>
        <v>ALVARO ANTONIO TREJOS CARPINTERO. C.C: 14.883.768</v>
      </c>
      <c r="C6" s="36"/>
    </row>
    <row r="7" spans="1:3">
      <c r="A7" s="5" t="s">
        <v>9</v>
      </c>
      <c r="B7" s="36" t="str">
        <f>'GENERALES NOTA 322'!B6:C6</f>
        <v>LLAMADA EN GARANTIA</v>
      </c>
      <c r="C7" s="36"/>
    </row>
    <row r="8" spans="1:3">
      <c r="A8" s="13" t="s">
        <v>42</v>
      </c>
      <c r="B8" s="36"/>
      <c r="C8" s="36"/>
    </row>
    <row r="9" spans="1:3">
      <c r="A9" s="13" t="s">
        <v>17</v>
      </c>
      <c r="B9" s="36"/>
      <c r="C9" s="36"/>
    </row>
    <row r="10" spans="1:3">
      <c r="A10" s="13" t="s">
        <v>43</v>
      </c>
      <c r="B10" s="65"/>
      <c r="C10" s="67"/>
    </row>
    <row r="11" spans="1:3">
      <c r="A11" s="13" t="s">
        <v>44</v>
      </c>
      <c r="B11" s="65"/>
      <c r="C11" s="66"/>
    </row>
    <row r="12" spans="1:3">
      <c r="A12" s="13" t="s">
        <v>45</v>
      </c>
      <c r="B12" s="52"/>
      <c r="C12" s="53"/>
    </row>
    <row r="13" spans="1:3">
      <c r="A13" s="13" t="s">
        <v>46</v>
      </c>
      <c r="B13" s="36"/>
      <c r="C13" s="36"/>
    </row>
    <row r="14" spans="1:3">
      <c r="A14" s="13" t="s">
        <v>47</v>
      </c>
      <c r="B14" s="36"/>
      <c r="C14" s="36"/>
    </row>
    <row r="15" spans="1:3">
      <c r="A15" s="13" t="s">
        <v>48</v>
      </c>
      <c r="B15" s="36"/>
      <c r="C15" s="36"/>
    </row>
    <row r="16" spans="1:3">
      <c r="A16" s="62" t="s">
        <v>49</v>
      </c>
      <c r="B16" s="36"/>
      <c r="C16" s="36"/>
    </row>
    <row r="17" spans="1:3">
      <c r="A17" s="63"/>
      <c r="B17" s="9" t="s">
        <v>50</v>
      </c>
      <c r="C17" s="10" t="s">
        <v>51</v>
      </c>
    </row>
    <row r="18" spans="1:3">
      <c r="A18" s="63"/>
      <c r="B18" s="11"/>
      <c r="C18" s="11"/>
    </row>
    <row r="19" spans="1:3">
      <c r="A19" s="63"/>
      <c r="B19" s="11"/>
      <c r="C19" s="11"/>
    </row>
    <row r="20" spans="1:3">
      <c r="A20" s="63"/>
      <c r="B20" s="11"/>
      <c r="C20" s="11"/>
    </row>
    <row r="21" spans="1:3">
      <c r="A21" s="13" t="s">
        <v>52</v>
      </c>
      <c r="B21" s="36"/>
      <c r="C21" s="36"/>
    </row>
    <row r="22" spans="1:3">
      <c r="A22" s="13" t="s">
        <v>53</v>
      </c>
      <c r="B22" s="52"/>
      <c r="C22" s="53"/>
    </row>
    <row r="23" spans="1:3">
      <c r="A23" s="13" t="s">
        <v>54</v>
      </c>
      <c r="B23" s="36"/>
      <c r="C23" s="36"/>
    </row>
    <row r="24" spans="1:3">
      <c r="A24" s="13" t="s">
        <v>55</v>
      </c>
      <c r="B24" s="36"/>
      <c r="C24" s="36"/>
    </row>
    <row r="25" spans="1:3">
      <c r="A25" s="13" t="s">
        <v>56</v>
      </c>
      <c r="B25" s="36"/>
      <c r="C25" s="36"/>
    </row>
    <row r="26" spans="1:3">
      <c r="A26" s="12" t="s">
        <v>57</v>
      </c>
      <c r="B26" s="36"/>
      <c r="C26" s="36"/>
    </row>
    <row r="27" spans="1:3">
      <c r="A27" s="61" t="s">
        <v>58</v>
      </c>
      <c r="B27" s="61"/>
      <c r="C27" s="61"/>
    </row>
    <row r="28" spans="1:3" ht="14.45" customHeight="1">
      <c r="A28" s="56" t="s">
        <v>59</v>
      </c>
      <c r="B28" s="57"/>
      <c r="C28" s="31"/>
    </row>
    <row r="29" spans="1:3" ht="14.45" customHeight="1">
      <c r="A29" s="58" t="s">
        <v>60</v>
      </c>
      <c r="B29" s="59"/>
      <c r="C29" s="31"/>
    </row>
    <row r="30" spans="1:3" ht="14.45" customHeight="1">
      <c r="A30" s="58" t="s">
        <v>61</v>
      </c>
      <c r="B30" s="59"/>
      <c r="C30" s="32"/>
    </row>
    <row r="31" spans="1:3" ht="14.45" customHeight="1">
      <c r="A31" s="58" t="s">
        <v>62</v>
      </c>
      <c r="B31" s="59"/>
      <c r="C31" s="31"/>
    </row>
    <row r="32" spans="1:3">
      <c r="A32" s="58" t="s">
        <v>63</v>
      </c>
      <c r="B32" s="59"/>
      <c r="C32" s="31"/>
    </row>
    <row r="33" spans="1:3" ht="14.45" customHeight="1">
      <c r="A33" s="58" t="s">
        <v>64</v>
      </c>
      <c r="B33" s="59"/>
      <c r="C33" s="31"/>
    </row>
    <row r="34" spans="1:3" ht="14.45" customHeight="1">
      <c r="A34" s="58" t="s">
        <v>65</v>
      </c>
      <c r="B34" s="59"/>
      <c r="C34" s="33"/>
    </row>
    <row r="35" spans="1:3">
      <c r="A35" s="56" t="s">
        <v>66</v>
      </c>
      <c r="B35" s="57"/>
      <c r="C35" s="34"/>
    </row>
    <row r="36" spans="1:3">
      <c r="A36" s="60" t="s">
        <v>67</v>
      </c>
      <c r="B36" s="60"/>
      <c r="C36" s="60"/>
    </row>
    <row r="37" spans="1:3">
      <c r="A37" s="54" t="s">
        <v>68</v>
      </c>
      <c r="B37" s="54"/>
      <c r="C37" s="11"/>
    </row>
    <row r="38" spans="1:3">
      <c r="A38" s="54" t="s">
        <v>69</v>
      </c>
      <c r="B38" s="54"/>
      <c r="C38" s="11"/>
    </row>
    <row r="39" spans="1:3">
      <c r="A39" s="54" t="s">
        <v>70</v>
      </c>
      <c r="B39" s="54"/>
      <c r="C39" s="11"/>
    </row>
    <row r="40" spans="1:3">
      <c r="A40" s="54" t="s">
        <v>71</v>
      </c>
      <c r="B40" s="54"/>
      <c r="C40" s="11"/>
    </row>
    <row r="41" spans="1:3">
      <c r="A41" s="54" t="s">
        <v>72</v>
      </c>
      <c r="B41" s="54"/>
      <c r="C41" s="11"/>
    </row>
    <row r="42" spans="1:3">
      <c r="A42" s="54" t="s">
        <v>73</v>
      </c>
      <c r="B42" s="54"/>
      <c r="C42" s="11"/>
    </row>
    <row r="43" spans="1:3">
      <c r="A43" s="54" t="s">
        <v>74</v>
      </c>
      <c r="B43" s="54"/>
      <c r="C43" s="11"/>
    </row>
    <row r="44" spans="1:3">
      <c r="A44" s="54" t="s">
        <v>75</v>
      </c>
      <c r="B44" s="54"/>
      <c r="C44" s="11"/>
    </row>
    <row r="45" spans="1:3">
      <c r="A45" s="54" t="s">
        <v>76</v>
      </c>
      <c r="B45" s="54"/>
      <c r="C45" s="11"/>
    </row>
    <row r="46" spans="1:3">
      <c r="A46" s="54" t="s">
        <v>77</v>
      </c>
      <c r="B46" s="54"/>
      <c r="C46" s="11"/>
    </row>
    <row r="47" spans="1:3">
      <c r="A47" s="54" t="s">
        <v>78</v>
      </c>
      <c r="B47" s="54"/>
      <c r="C47" s="11"/>
    </row>
    <row r="48" spans="1:3">
      <c r="A48" s="54" t="s">
        <v>79</v>
      </c>
      <c r="B48" s="54"/>
      <c r="C48" s="11"/>
    </row>
    <row r="49" spans="1:3">
      <c r="A49" s="54" t="s">
        <v>80</v>
      </c>
      <c r="B49" s="54"/>
      <c r="C49" s="11"/>
    </row>
    <row r="50" spans="1:3">
      <c r="A50" s="54" t="s">
        <v>81</v>
      </c>
      <c r="B50" s="54"/>
      <c r="C50" s="11"/>
    </row>
    <row r="51" spans="1:3">
      <c r="A51" s="54" t="s">
        <v>82</v>
      </c>
      <c r="B51" s="54"/>
      <c r="C51" s="11"/>
    </row>
    <row r="52" spans="1:3">
      <c r="A52" s="54" t="s">
        <v>83</v>
      </c>
      <c r="B52" s="54"/>
      <c r="C52" s="11"/>
    </row>
    <row r="53" spans="1:3">
      <c r="A53" s="55"/>
      <c r="B53" s="55"/>
      <c r="C53" s="11"/>
    </row>
  </sheetData>
  <mergeCells count="50">
    <mergeCell ref="B14:C14"/>
    <mergeCell ref="A1:C1"/>
    <mergeCell ref="B8:C8"/>
    <mergeCell ref="B9:C9"/>
    <mergeCell ref="B12:C12"/>
    <mergeCell ref="B13:C13"/>
    <mergeCell ref="B2:C2"/>
    <mergeCell ref="B3:C3"/>
    <mergeCell ref="B4:C4"/>
    <mergeCell ref="B5:C5"/>
    <mergeCell ref="B6:C6"/>
    <mergeCell ref="B7:C7"/>
    <mergeCell ref="B10:C10"/>
    <mergeCell ref="B11:C11"/>
    <mergeCell ref="B15:C15"/>
    <mergeCell ref="A16:A20"/>
    <mergeCell ref="B16:C16"/>
    <mergeCell ref="B21:C21"/>
    <mergeCell ref="B22:C22"/>
    <mergeCell ref="B23:C23"/>
    <mergeCell ref="B24:C24"/>
    <mergeCell ref="B25:C25"/>
    <mergeCell ref="B26:C26"/>
    <mergeCell ref="A27:C27"/>
    <mergeCell ref="A28:B28"/>
    <mergeCell ref="A29:B29"/>
    <mergeCell ref="A41:B41"/>
    <mergeCell ref="A36:C36"/>
    <mergeCell ref="A37:B37"/>
    <mergeCell ref="A38:B38"/>
    <mergeCell ref="A39:B39"/>
    <mergeCell ref="A40:B40"/>
    <mergeCell ref="A30:B30"/>
    <mergeCell ref="A31:B31"/>
    <mergeCell ref="A32:B32"/>
    <mergeCell ref="A33:B33"/>
    <mergeCell ref="A34:B34"/>
    <mergeCell ref="A35:B35"/>
    <mergeCell ref="A49:B49"/>
    <mergeCell ref="A50:B50"/>
    <mergeCell ref="A51:B51"/>
    <mergeCell ref="A52:B52"/>
    <mergeCell ref="A53:B53"/>
    <mergeCell ref="A48:B48"/>
    <mergeCell ref="A42:B42"/>
    <mergeCell ref="A43:B43"/>
    <mergeCell ref="A44:B44"/>
    <mergeCell ref="A45:B45"/>
    <mergeCell ref="A46:B46"/>
    <mergeCell ref="A47:B47"/>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5">
        <x14:dataValidation type="list" allowBlank="1" showInputMessage="1" showErrorMessage="1" xr:uid="{00000000-0002-0000-0100-000000000000}">
          <x14:formula1>
            <xm:f>Hoja2!$D$2:$D$3</xm:f>
          </x14:formula1>
          <xm:sqref>B22:C22</xm:sqref>
        </x14:dataValidation>
        <x14:dataValidation type="list" allowBlank="1" showInputMessage="1" showErrorMessage="1" xr:uid="{00000000-0002-0000-0100-000001000000}">
          <x14:formula1>
            <xm:f>Hoja2!$C$2:$C$4</xm:f>
          </x14:formula1>
          <xm:sqref>B16:C16</xm:sqref>
        </x14:dataValidation>
        <x14:dataValidation type="list" allowBlank="1" showInputMessage="1" showErrorMessage="1" xr:uid="{00000000-0002-0000-0100-000002000000}">
          <x14:formula1>
            <xm:f>Hoja2!$A$2:$A$5</xm:f>
          </x14:formula1>
          <xm:sqref>B12:C12</xm:sqref>
        </x14:dataValidation>
        <x14:dataValidation type="list" allowBlank="1" showInputMessage="1" showErrorMessage="1" xr:uid="{00000000-0002-0000-0100-000003000000}">
          <x14:formula1>
            <xm:f>Hoja2!$E$2:$E$8</xm:f>
          </x14:formula1>
          <xm:sqref>B23:C23</xm:sqref>
        </x14:dataValidation>
        <x14:dataValidation type="list" allowBlank="1" showInputMessage="1" showErrorMessage="1" xr:uid="{00000000-0002-0000-0100-000004000000}">
          <x14:formula1>
            <xm:f>Hoja2!$B$1:$B$2</xm:f>
          </x14:formula1>
          <xm:sqref>B26:C26 B14:C15 B21:C21 B24:C24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3">
    <tabColor theme="2" tint="-0.749992370372631"/>
  </sheetPr>
  <dimension ref="A1:I37"/>
  <sheetViews>
    <sheetView tabSelected="1" zoomScaleNormal="100" workbookViewId="0">
      <selection activeCell="B3" sqref="B3:C3"/>
    </sheetView>
  </sheetViews>
  <sheetFormatPr defaultColWidth="0" defaultRowHeight="15"/>
  <cols>
    <col min="1" max="1" width="52.140625" customWidth="1"/>
    <col min="2" max="2" width="35.42578125" customWidth="1"/>
    <col min="3" max="3" width="96" customWidth="1"/>
    <col min="4" max="8" width="11.42578125" hidden="1" customWidth="1"/>
    <col min="9" max="9" width="12" hidden="1" customWidth="1"/>
    <col min="10" max="16384" width="11.42578125" hidden="1"/>
  </cols>
  <sheetData>
    <row r="1" spans="1:6" ht="18.75">
      <c r="A1" s="64" t="s">
        <v>84</v>
      </c>
      <c r="B1" s="64"/>
      <c r="C1" s="64"/>
    </row>
    <row r="2" spans="1:6">
      <c r="A2" s="20" t="s">
        <v>40</v>
      </c>
      <c r="B2" s="72" t="s">
        <v>85</v>
      </c>
      <c r="C2" s="73"/>
    </row>
    <row r="3" spans="1:6">
      <c r="A3" s="21" t="s">
        <v>1</v>
      </c>
      <c r="B3" s="74" t="str">
        <f>'GENERALES NOTA 322'!B2:C2</f>
        <v xml:space="preserve">05001310500820230040700
</v>
      </c>
      <c r="C3" s="74"/>
    </row>
    <row r="4" spans="1:6">
      <c r="A4" s="21" t="s">
        <v>3</v>
      </c>
      <c r="B4" s="74" t="str">
        <f>'GENERALES NOTA 322'!B3:C3</f>
        <v>08 LABORAL CIRCUITO MEDELLÍN</v>
      </c>
      <c r="C4" s="74"/>
    </row>
    <row r="5" spans="1:6">
      <c r="A5" s="21" t="s">
        <v>5</v>
      </c>
      <c r="B5" s="74" t="str">
        <f>'GENERALES NOTA 322'!B4:C4</f>
        <v>COLFONDOS Y OTRO</v>
      </c>
      <c r="C5" s="74"/>
    </row>
    <row r="6" spans="1:6" ht="14.45" customHeight="1">
      <c r="A6" s="21" t="s">
        <v>7</v>
      </c>
      <c r="B6" s="74" t="str">
        <f>'GENERALES NOTA 322'!B5:C5</f>
        <v>ALVARO ANTONIO TREJOS CARPINTERO. C.C: 14.883.768</v>
      </c>
      <c r="C6" s="74"/>
    </row>
    <row r="7" spans="1:6">
      <c r="A7" s="21" t="s">
        <v>9</v>
      </c>
      <c r="B7" s="74" t="str">
        <f>'GENERALES NOTA 322'!B6:C6</f>
        <v>LLAMADA EN GARANTIA</v>
      </c>
      <c r="C7" s="74"/>
    </row>
    <row r="8" spans="1:6" ht="30">
      <c r="A8" s="21" t="s">
        <v>21</v>
      </c>
      <c r="B8" s="68" t="str">
        <f>'GENERALES NOTA 322'!B15:C15</f>
        <v>NO ES POSIBLE CUANTIFICAR LAS PRETENSIONES DE LA DEMANDA EN ATENCIÓN A LA NATURALEZA DEL PROCESO.</v>
      </c>
      <c r="C8" s="69"/>
    </row>
    <row r="9" spans="1:6">
      <c r="A9" s="75" t="s">
        <v>23</v>
      </c>
      <c r="B9" s="76" t="s">
        <v>24</v>
      </c>
      <c r="C9" s="77"/>
    </row>
    <row r="10" spans="1:6">
      <c r="A10" s="75"/>
      <c r="B10" s="22" t="s">
        <v>25</v>
      </c>
      <c r="C10" s="19">
        <f>'GENERALES NOTA 322'!C17</f>
        <v>0</v>
      </c>
    </row>
    <row r="11" spans="1:6">
      <c r="A11" s="75"/>
      <c r="B11" s="22" t="s">
        <v>26</v>
      </c>
      <c r="C11" s="19">
        <f>'GENERALES NOTA 322'!C18</f>
        <v>0</v>
      </c>
    </row>
    <row r="12" spans="1:6">
      <c r="A12" s="75"/>
      <c r="B12" s="76"/>
      <c r="C12" s="77"/>
    </row>
    <row r="13" spans="1:6">
      <c r="A13" s="75"/>
      <c r="B13" s="22" t="s">
        <v>86</v>
      </c>
      <c r="C13" s="24"/>
    </row>
    <row r="14" spans="1:6">
      <c r="A14" s="75"/>
      <c r="B14" s="22" t="s">
        <v>87</v>
      </c>
      <c r="C14" s="24"/>
      <c r="E14" t="s">
        <v>88</v>
      </c>
      <c r="F14" s="17">
        <v>0.7</v>
      </c>
    </row>
    <row r="15" spans="1:6">
      <c r="A15" s="23" t="s">
        <v>89</v>
      </c>
      <c r="B15" s="72" t="s">
        <v>90</v>
      </c>
      <c r="C15" s="73"/>
    </row>
    <row r="16" spans="1:6" ht="15" customHeight="1">
      <c r="A16" s="21" t="s">
        <v>91</v>
      </c>
      <c r="B16" s="70" t="s">
        <v>92</v>
      </c>
      <c r="C16" s="71"/>
    </row>
    <row r="17" spans="1:3" ht="28.5" customHeight="1">
      <c r="A17" s="14" t="s">
        <v>93</v>
      </c>
      <c r="B17" s="80">
        <f>((C19+C20+C22+C23)-C26)*C25*C27</f>
        <v>0</v>
      </c>
      <c r="C17" s="80"/>
    </row>
    <row r="18" spans="1:3">
      <c r="A18" s="23" t="s">
        <v>94</v>
      </c>
      <c r="B18" s="78" t="s">
        <v>24</v>
      </c>
      <c r="C18" s="79"/>
    </row>
    <row r="19" spans="1:3">
      <c r="A19" s="86"/>
      <c r="B19" s="22" t="s">
        <v>25</v>
      </c>
      <c r="C19" s="19">
        <v>0</v>
      </c>
    </row>
    <row r="20" spans="1:3">
      <c r="A20" s="87"/>
      <c r="B20" s="22" t="s">
        <v>26</v>
      </c>
      <c r="C20" s="19">
        <v>0</v>
      </c>
    </row>
    <row r="21" spans="1:3">
      <c r="A21" s="87"/>
      <c r="B21" s="76" t="s">
        <v>27</v>
      </c>
      <c r="C21" s="77"/>
    </row>
    <row r="22" spans="1:3">
      <c r="A22" s="87"/>
      <c r="B22" s="22" t="s">
        <v>86</v>
      </c>
      <c r="C22" s="19">
        <v>0</v>
      </c>
    </row>
    <row r="23" spans="1:3" ht="45">
      <c r="A23" s="87"/>
      <c r="B23" s="22" t="s">
        <v>95</v>
      </c>
      <c r="C23" s="19">
        <v>0</v>
      </c>
    </row>
    <row r="24" spans="1:3">
      <c r="A24" s="87"/>
      <c r="B24" s="76" t="s">
        <v>96</v>
      </c>
      <c r="C24" s="77"/>
    </row>
    <row r="25" spans="1:3">
      <c r="A25" s="25"/>
      <c r="B25" s="22" t="s">
        <v>97</v>
      </c>
      <c r="C25" s="26">
        <v>0</v>
      </c>
    </row>
    <row r="26" spans="1:3">
      <c r="A26" s="27"/>
      <c r="B26" s="22" t="s">
        <v>44</v>
      </c>
      <c r="C26" s="28">
        <v>0</v>
      </c>
    </row>
    <row r="27" spans="1:3">
      <c r="A27" s="27"/>
      <c r="B27" s="22" t="s">
        <v>98</v>
      </c>
      <c r="C27" s="26">
        <v>0</v>
      </c>
    </row>
    <row r="28" spans="1:3">
      <c r="A28" s="18" t="s">
        <v>99</v>
      </c>
      <c r="B28" s="80">
        <f>IFERROR(B17*(VLOOKUP(B15,Hoja2!$G$1:$H$6,2,0)),16666)</f>
        <v>16666</v>
      </c>
      <c r="C28" s="80"/>
    </row>
    <row r="29" spans="1:3" ht="30">
      <c r="A29" s="21" t="s">
        <v>100</v>
      </c>
      <c r="B29" s="81" t="s">
        <v>101</v>
      </c>
      <c r="C29" s="82"/>
    </row>
    <row r="30" spans="1:3" ht="30">
      <c r="A30" s="21" t="s">
        <v>102</v>
      </c>
      <c r="B30" s="83" t="s">
        <v>103</v>
      </c>
      <c r="C30" s="84"/>
    </row>
    <row r="31" spans="1:3" ht="18.75">
      <c r="A31" s="29" t="s">
        <v>104</v>
      </c>
      <c r="B31" s="29"/>
      <c r="C31" s="29"/>
    </row>
    <row r="32" spans="1:3">
      <c r="A32" s="30" t="s">
        <v>105</v>
      </c>
      <c r="B32" s="85"/>
      <c r="C32" s="85"/>
    </row>
    <row r="33" spans="1:3">
      <c r="A33" s="30" t="s">
        <v>106</v>
      </c>
      <c r="B33" s="85"/>
      <c r="C33" s="85"/>
    </row>
    <row r="34" spans="1:3">
      <c r="A34" s="27"/>
      <c r="B34" s="27"/>
      <c r="C34" s="27"/>
    </row>
    <row r="35" spans="1:3">
      <c r="A35" s="27"/>
      <c r="B35" s="27"/>
      <c r="C35" s="27"/>
    </row>
    <row r="36" spans="1:3">
      <c r="A36" s="27"/>
      <c r="B36" s="27"/>
      <c r="C36" s="27"/>
    </row>
    <row r="37" spans="1:3">
      <c r="A37" s="27"/>
      <c r="B37" s="27"/>
      <c r="C37" s="27"/>
    </row>
  </sheetData>
  <sheetProtection algorithmName="SHA-512" hashValue="6l9IXqHrhOwJ/Zx4D+vCvNmVr1k0m466RRLs/eqVNqxPTluaPayV9kCMuxDr+A22fjvHQ4H1WbWWk40DhRtgrw==" saltValue="K5/QlZhpAIZmPJc5HUkMwA==" spinCount="100000" sheet="1" selectLockedCells="1"/>
  <mergeCells count="23">
    <mergeCell ref="B33:C33"/>
    <mergeCell ref="A19:A24"/>
    <mergeCell ref="B21:C21"/>
    <mergeCell ref="B24:C24"/>
    <mergeCell ref="B28:C28"/>
    <mergeCell ref="B18:C18"/>
    <mergeCell ref="B17:C17"/>
    <mergeCell ref="B29:C29"/>
    <mergeCell ref="B30:C30"/>
    <mergeCell ref="B32:C32"/>
    <mergeCell ref="A1:C1"/>
    <mergeCell ref="B8:C8"/>
    <mergeCell ref="B16:C16"/>
    <mergeCell ref="B15:C15"/>
    <mergeCell ref="B2:C2"/>
    <mergeCell ref="B3:C3"/>
    <mergeCell ref="B4:C4"/>
    <mergeCell ref="B5:C5"/>
    <mergeCell ref="B6:C6"/>
    <mergeCell ref="B7:C7"/>
    <mergeCell ref="A9:A14"/>
    <mergeCell ref="B9:C9"/>
    <mergeCell ref="B12:C12"/>
  </mergeCells>
  <dataValidations count="1">
    <dataValidation type="decimal" operator="lessThanOrEqual" allowBlank="1" showInputMessage="1" showErrorMessage="1" sqref="C25" xr:uid="{00000000-0002-0000-0200-000000000000}">
      <formula1>1</formula1>
    </dataValidation>
  </dataValidation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200-000001000000}">
          <x14:formula1>
            <xm:f>Hoja2!$G$1:$G$7</xm:f>
          </x14:formula1>
          <xm:sqref>B15:C15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4">
    <tabColor theme="2" tint="-0.749992370372631"/>
  </sheetPr>
  <dimension ref="A1:C16"/>
  <sheetViews>
    <sheetView zoomScale="85" zoomScaleNormal="85" workbookViewId="0">
      <selection activeCell="C31" sqref="C31"/>
    </sheetView>
  </sheetViews>
  <sheetFormatPr defaultColWidth="0" defaultRowHeight="15"/>
  <cols>
    <col min="1" max="1" width="30.42578125" customWidth="1"/>
    <col min="2" max="3" width="69.28515625" customWidth="1"/>
    <col min="4" max="16384" width="10.85546875" hidden="1"/>
  </cols>
  <sheetData>
    <row r="1" spans="1:3" ht="18.75">
      <c r="A1" s="64" t="s">
        <v>107</v>
      </c>
      <c r="B1" s="64"/>
      <c r="C1" s="64"/>
    </row>
    <row r="2" spans="1:3" ht="17.100000000000001" customHeight="1">
      <c r="A2" s="13" t="s">
        <v>40</v>
      </c>
      <c r="B2" s="65" t="str">
        <f>'[2]AUTOS NOTA 321'!B2:C2</f>
        <v xml:space="preserve">SINIESTRO   LEGIS </v>
      </c>
      <c r="C2" s="66"/>
    </row>
    <row r="3" spans="1:3" ht="15.95" customHeight="1">
      <c r="A3" s="5" t="s">
        <v>1</v>
      </c>
      <c r="B3" s="36" t="str">
        <f>'GENERALES NOTA 322'!B2:C2</f>
        <v xml:space="preserve">05001310500820230040700
</v>
      </c>
      <c r="C3" s="36"/>
    </row>
    <row r="4" spans="1:3">
      <c r="A4" s="5" t="s">
        <v>3</v>
      </c>
      <c r="B4" s="36" t="str">
        <f>'GENERALES NOTA 322'!B3:C3</f>
        <v>08 LABORAL CIRCUITO MEDELLÍN</v>
      </c>
      <c r="C4" s="36"/>
    </row>
    <row r="5" spans="1:3" ht="29.1" customHeight="1">
      <c r="A5" s="5" t="s">
        <v>5</v>
      </c>
      <c r="B5" s="36" t="str">
        <f>'GENERALES NOTA 322'!B4:C4</f>
        <v>COLFONDOS Y OTRO</v>
      </c>
      <c r="C5" s="36"/>
    </row>
    <row r="6" spans="1:3">
      <c r="A6" s="5" t="s">
        <v>7</v>
      </c>
      <c r="B6" s="36" t="str">
        <f>'GENERALES NOTA 322'!B5:C5</f>
        <v>ALVARO ANTONIO TREJOS CARPINTERO. C.C: 14.883.768</v>
      </c>
      <c r="C6" s="36"/>
    </row>
    <row r="7" spans="1:3" ht="43.5" customHeight="1">
      <c r="A7" s="5" t="s">
        <v>9</v>
      </c>
      <c r="B7" s="36" t="str">
        <f>'GENERALES NOTA 322'!B6:C6</f>
        <v>LLAMADA EN GARANTIA</v>
      </c>
      <c r="C7" s="36"/>
    </row>
    <row r="8" spans="1:3">
      <c r="A8" s="5" t="s">
        <v>108</v>
      </c>
      <c r="B8" s="36"/>
      <c r="C8" s="36"/>
    </row>
    <row r="9" spans="1:3">
      <c r="A9" s="15" t="s">
        <v>94</v>
      </c>
      <c r="B9" s="88"/>
      <c r="C9" s="88"/>
    </row>
    <row r="10" spans="1:3">
      <c r="A10" s="15" t="s">
        <v>109</v>
      </c>
      <c r="B10" s="36"/>
      <c r="C10" s="36"/>
    </row>
    <row r="11" spans="1:3" ht="30">
      <c r="A11" s="15" t="s">
        <v>110</v>
      </c>
      <c r="B11" s="89"/>
      <c r="C11" s="55"/>
    </row>
    <row r="12" spans="1:3" ht="60">
      <c r="A12" s="5" t="s">
        <v>111</v>
      </c>
      <c r="B12" s="36"/>
      <c r="C12" s="36"/>
    </row>
    <row r="13" spans="1:3" ht="60">
      <c r="A13" s="5" t="s">
        <v>112</v>
      </c>
      <c r="B13" s="36"/>
      <c r="C13" s="36"/>
    </row>
    <row r="14" spans="1:3">
      <c r="A14" s="5" t="s">
        <v>113</v>
      </c>
      <c r="B14" s="11"/>
      <c r="C14" s="11"/>
    </row>
    <row r="15" spans="1:3">
      <c r="A15" s="15" t="s">
        <v>114</v>
      </c>
      <c r="B15" s="36"/>
      <c r="C15" s="36"/>
    </row>
    <row r="16" spans="1:3">
      <c r="A16" s="11" t="s">
        <v>115</v>
      </c>
      <c r="B16" s="55"/>
      <c r="C16" s="55"/>
    </row>
  </sheetData>
  <mergeCells count="15">
    <mergeCell ref="B12:C12"/>
    <mergeCell ref="B13:C13"/>
    <mergeCell ref="B15:C15"/>
    <mergeCell ref="B16:C16"/>
    <mergeCell ref="B7:C7"/>
    <mergeCell ref="B8:C8"/>
    <mergeCell ref="B9:C9"/>
    <mergeCell ref="B10:C10"/>
    <mergeCell ref="B11:C11"/>
    <mergeCell ref="B6:C6"/>
    <mergeCell ref="A1:C1"/>
    <mergeCell ref="B2:C2"/>
    <mergeCell ref="B3:C3"/>
    <mergeCell ref="B4:C4"/>
    <mergeCell ref="B5:C5"/>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Hoja5"/>
  <dimension ref="A1:A2"/>
  <sheetViews>
    <sheetView workbookViewId="0">
      <selection activeCell="B12" sqref="B12:C13"/>
    </sheetView>
  </sheetViews>
  <sheetFormatPr defaultColWidth="11.42578125" defaultRowHeight="15"/>
  <sheetData>
    <row r="1" spans="1:1">
      <c r="A1" t="s">
        <v>116</v>
      </c>
    </row>
    <row r="2" spans="1:1">
      <c r="A2" t="s">
        <v>117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Hoja6"/>
  <dimension ref="A1:L8"/>
  <sheetViews>
    <sheetView topLeftCell="G1" workbookViewId="0">
      <selection activeCell="B12" sqref="B12:C13"/>
    </sheetView>
  </sheetViews>
  <sheetFormatPr defaultColWidth="11.5703125" defaultRowHeight="15"/>
  <cols>
    <col min="4" max="4" width="20.140625" bestFit="1" customWidth="1"/>
    <col min="5" max="5" width="42.85546875" bestFit="1" customWidth="1"/>
    <col min="7" max="7" width="26.42578125" customWidth="1"/>
  </cols>
  <sheetData>
    <row r="1" spans="1:12">
      <c r="A1" s="8" t="s">
        <v>45</v>
      </c>
      <c r="B1" t="s">
        <v>118</v>
      </c>
      <c r="C1" s="8" t="s">
        <v>49</v>
      </c>
      <c r="D1" s="8" t="s">
        <v>53</v>
      </c>
      <c r="E1" s="3" t="s">
        <v>54</v>
      </c>
      <c r="F1" s="2" t="s">
        <v>88</v>
      </c>
      <c r="G1" s="2" t="s">
        <v>119</v>
      </c>
      <c r="H1" s="4">
        <v>0.7</v>
      </c>
      <c r="I1" t="s">
        <v>120</v>
      </c>
      <c r="J1" t="s">
        <v>121</v>
      </c>
      <c r="L1" t="s">
        <v>10</v>
      </c>
    </row>
    <row r="2" spans="1:12">
      <c r="A2" t="s">
        <v>122</v>
      </c>
      <c r="B2" t="s">
        <v>117</v>
      </c>
      <c r="C2" t="s">
        <v>123</v>
      </c>
      <c r="D2" s="2" t="s">
        <v>124</v>
      </c>
      <c r="E2" s="1" t="s">
        <v>125</v>
      </c>
      <c r="F2" s="2" t="s">
        <v>90</v>
      </c>
      <c r="G2" s="2" t="s">
        <v>126</v>
      </c>
      <c r="H2" s="4">
        <v>0.25</v>
      </c>
      <c r="I2" t="s">
        <v>127</v>
      </c>
      <c r="J2" t="s">
        <v>128</v>
      </c>
      <c r="L2" t="s">
        <v>129</v>
      </c>
    </row>
    <row r="3" spans="1:12">
      <c r="A3" t="s">
        <v>130</v>
      </c>
      <c r="C3" t="s">
        <v>131</v>
      </c>
      <c r="D3" s="2" t="s">
        <v>132</v>
      </c>
      <c r="E3" s="1" t="s">
        <v>133</v>
      </c>
      <c r="F3" s="2" t="s">
        <v>134</v>
      </c>
      <c r="G3" s="2" t="s">
        <v>135</v>
      </c>
      <c r="H3" s="4">
        <v>0.55000000000000004</v>
      </c>
      <c r="I3" t="s">
        <v>136</v>
      </c>
      <c r="J3" t="s">
        <v>137</v>
      </c>
    </row>
    <row r="4" spans="1:12">
      <c r="A4" t="s">
        <v>138</v>
      </c>
      <c r="C4" t="s">
        <v>139</v>
      </c>
      <c r="E4" s="1" t="s">
        <v>140</v>
      </c>
      <c r="G4" s="2" t="s">
        <v>141</v>
      </c>
      <c r="H4" s="4">
        <v>0.15</v>
      </c>
      <c r="I4" t="s">
        <v>142</v>
      </c>
      <c r="J4" t="s">
        <v>143</v>
      </c>
    </row>
    <row r="5" spans="1:12">
      <c r="A5" t="s">
        <v>144</v>
      </c>
      <c r="E5" s="1" t="s">
        <v>145</v>
      </c>
      <c r="G5" s="2" t="s">
        <v>146</v>
      </c>
      <c r="H5" s="4">
        <v>0.7</v>
      </c>
      <c r="I5" t="s">
        <v>147</v>
      </c>
      <c r="J5" t="s">
        <v>148</v>
      </c>
    </row>
    <row r="6" spans="1:12">
      <c r="E6" s="1" t="s">
        <v>149</v>
      </c>
      <c r="G6" s="2" t="s">
        <v>150</v>
      </c>
      <c r="H6" s="4">
        <v>0.3</v>
      </c>
      <c r="J6" t="s">
        <v>151</v>
      </c>
    </row>
    <row r="7" spans="1:12">
      <c r="E7" s="1" t="s">
        <v>152</v>
      </c>
      <c r="G7" s="2" t="s">
        <v>90</v>
      </c>
    </row>
    <row r="8" spans="1:12">
      <c r="E8" s="1" t="s">
        <v>153</v>
      </c>
    </row>
  </sheetData>
  <pageMargins left="0.7" right="0.7" top="0.75" bottom="0.75" header="0.3" footer="0.3"/>
  <pageSetup orientation="portrait" r:id="rId1"/>
  <headerFooter>
    <oddHeader>&amp;C&amp;"Calibri"&amp;10&amp;K000000Internal&amp;1#</oddHeader>
  </headerFooter>
</worksheet>
</file>

<file path=docProps/app.xml><?xml version="1.0" encoding="utf-8"?>
<Properties xmlns="http://schemas.openxmlformats.org/officeDocument/2006/extended-properties" xmlns:vt="http://schemas.openxmlformats.org/officeDocument/2006/docPropsVTypes">
  <Application>Microsoft Excel Online</Application>
  <Manager/>
  <Company>Allianz Technology</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Gina Paola Garcia Quintero</dc:creator>
  <cp:keywords/>
  <dc:description/>
  <cp:lastModifiedBy>Paola Andrea Astudillo Osorio</cp:lastModifiedBy>
  <cp:revision/>
  <dcterms:created xsi:type="dcterms:W3CDTF">2020-12-07T14:41:17Z</dcterms:created>
  <dcterms:modified xsi:type="dcterms:W3CDTF">2024-07-15T15:02:16Z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a">
    <vt:lpwstr>b7988hualzfd</vt:lpwstr>
  </property>
  <property fmtid="{D5CDD505-2E9C-101B-9397-08002B2CF9AE}" pid="3" name="OfficeDocumentSecurity_07122020111016">
    <vt:lpwstr>07122020111016;CE02653;0</vt:lpwstr>
  </property>
  <property fmtid="{D5CDD505-2E9C-101B-9397-08002B2CF9AE}" pid="4" name="OfficeDocumentSecurity_15122020100451">
    <vt:lpwstr>15122020100451;CE02653;0</vt:lpwstr>
  </property>
  <property fmtid="{D5CDD505-2E9C-101B-9397-08002B2CF9AE}" pid="5" name="OfficeDocumentSecurity_15122020103405">
    <vt:lpwstr>15122020103405;CE02653;0</vt:lpwstr>
  </property>
  <property fmtid="{D5CDD505-2E9C-101B-9397-08002B2CF9AE}" pid="6" name="OfficeDocumentSecurity_15122020142029">
    <vt:lpwstr>15122020142029;CE02653;0</vt:lpwstr>
  </property>
  <property fmtid="{D5CDD505-2E9C-101B-9397-08002B2CF9AE}" pid="7" name="OfficeDocumentSecurity_06082021134355">
    <vt:lpwstr>06082021134355;CE02653;0</vt:lpwstr>
  </property>
  <property fmtid="{D5CDD505-2E9C-101B-9397-08002B2CF9AE}" pid="8" name="OfficeDocumentSecurity_06082021135606">
    <vt:lpwstr>06082021135606;CE02653;0</vt:lpwstr>
  </property>
  <property fmtid="{D5CDD505-2E9C-101B-9397-08002B2CF9AE}" pid="9" name="OfficeDocumentSecurity_06082021135659">
    <vt:lpwstr>06082021135659;CE02653;0</vt:lpwstr>
  </property>
  <property fmtid="{D5CDD505-2E9C-101B-9397-08002B2CF9AE}" pid="10" name="OfficeDocumentSecurity_06082021141510">
    <vt:lpwstr>06082021141510;CE02653;0</vt:lpwstr>
  </property>
  <property fmtid="{D5CDD505-2E9C-101B-9397-08002B2CF9AE}" pid="11" name="OfficeDocumentSecurity_09082021104559">
    <vt:lpwstr>09082021104559;CE02653;0</vt:lpwstr>
  </property>
  <property fmtid="{D5CDD505-2E9C-101B-9397-08002B2CF9AE}" pid="12" name="OfficeDocumentSecurity_09082021105139">
    <vt:lpwstr>09082021105139;CE02653;0</vt:lpwstr>
  </property>
  <property fmtid="{D5CDD505-2E9C-101B-9397-08002B2CF9AE}" pid="13" name="OfficeDocumentSecurity_10082021102046">
    <vt:lpwstr>10082021102046;CE02653;0</vt:lpwstr>
  </property>
  <property fmtid="{D5CDD505-2E9C-101B-9397-08002B2CF9AE}" pid="14" name="OfficeDocumentSecurity_10082021102219">
    <vt:lpwstr>10082021102219;CE02653;0</vt:lpwstr>
  </property>
  <property fmtid="{D5CDD505-2E9C-101B-9397-08002B2CF9AE}" pid="15" name="OfficeDocumentSecurity_10082021103150">
    <vt:lpwstr>10082021103150;CE02653;0</vt:lpwstr>
  </property>
  <property fmtid="{D5CDD505-2E9C-101B-9397-08002B2CF9AE}" pid="16" name="OfficeDocumentSecurity_10082021103225">
    <vt:lpwstr>10082021103225;CE02653;0</vt:lpwstr>
  </property>
  <property fmtid="{D5CDD505-2E9C-101B-9397-08002B2CF9AE}" pid="17" name="OfficeDocumentSecurity_31082021105701">
    <vt:lpwstr>31082021105701;CE02653;0</vt:lpwstr>
  </property>
  <property fmtid="{D5CDD505-2E9C-101B-9397-08002B2CF9AE}" pid="18" name="OfficeDocumentSecurity_31082021111941">
    <vt:lpwstr>31082021111941;CE02653;0</vt:lpwstr>
  </property>
  <property fmtid="{D5CDD505-2E9C-101B-9397-08002B2CF9AE}" pid="19" name="OfficeDocumentSecurity_02092021131517">
    <vt:lpwstr>02092021131517;ce01959;0</vt:lpwstr>
  </property>
  <property fmtid="{D5CDD505-2E9C-101B-9397-08002B2CF9AE}" pid="20" name="OfficeDocumentSecurity_02092021144329">
    <vt:lpwstr>02092021144329;CE02653;0</vt:lpwstr>
  </property>
  <property fmtid="{D5CDD505-2E9C-101B-9397-08002B2CF9AE}" pid="21" name="OfficeDocumentSecurity_02092021144426">
    <vt:lpwstr>02092021144426;CE02653;0</vt:lpwstr>
  </property>
  <property fmtid="{D5CDD505-2E9C-101B-9397-08002B2CF9AE}" pid="22" name="OfficeDocumentSecurity_02092021144436">
    <vt:lpwstr>02092021144436;CE02653;0</vt:lpwstr>
  </property>
  <property fmtid="{D5CDD505-2E9C-101B-9397-08002B2CF9AE}" pid="23" name="MSIP_Label_863bc15e-e7bf-41c1-bdb3-03882d8a2e2c_Enabled">
    <vt:lpwstr>true</vt:lpwstr>
  </property>
  <property fmtid="{D5CDD505-2E9C-101B-9397-08002B2CF9AE}" pid="24" name="MSIP_Label_863bc15e-e7bf-41c1-bdb3-03882d8a2e2c_SetDate">
    <vt:lpwstr>2023-02-24T21:58:43Z</vt:lpwstr>
  </property>
  <property fmtid="{D5CDD505-2E9C-101B-9397-08002B2CF9AE}" pid="25" name="MSIP_Label_863bc15e-e7bf-41c1-bdb3-03882d8a2e2c_Method">
    <vt:lpwstr>Privileged</vt:lpwstr>
  </property>
  <property fmtid="{D5CDD505-2E9C-101B-9397-08002B2CF9AE}" pid="26" name="MSIP_Label_863bc15e-e7bf-41c1-bdb3-03882d8a2e2c_Name">
    <vt:lpwstr>863bc15e-e7bf-41c1-bdb3-03882d8a2e2c</vt:lpwstr>
  </property>
  <property fmtid="{D5CDD505-2E9C-101B-9397-08002B2CF9AE}" pid="27" name="MSIP_Label_863bc15e-e7bf-41c1-bdb3-03882d8a2e2c_SiteId">
    <vt:lpwstr>6e06e42d-6925-47c6-b9e7-9581c7ca302a</vt:lpwstr>
  </property>
  <property fmtid="{D5CDD505-2E9C-101B-9397-08002B2CF9AE}" pid="28" name="MSIP_Label_863bc15e-e7bf-41c1-bdb3-03882d8a2e2c_ActionId">
    <vt:lpwstr>37cfa1a8-57ab-43c8-aad8-63f5b5811fb3</vt:lpwstr>
  </property>
  <property fmtid="{D5CDD505-2E9C-101B-9397-08002B2CF9AE}" pid="29" name="MSIP_Label_863bc15e-e7bf-41c1-bdb3-03882d8a2e2c_ContentBits">
    <vt:lpwstr>1</vt:lpwstr>
  </property>
</Properties>
</file>