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vorozco\Downloads\"/>
    </mc:Choice>
  </mc:AlternateContent>
  <xr:revisionPtr revIDLastSave="0" documentId="13_ncr:1_{8B756635-DC04-4F33-905E-8303D024317A}" xr6:coauthVersionLast="47" xr6:coauthVersionMax="47" xr10:uidLastSave="{00000000-0000-0000-0000-000000000000}"/>
  <bookViews>
    <workbookView xWindow="-120" yWindow="-120" windowWidth="24240" windowHeight="1302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<sst xmlns="http://schemas.openxmlformats.org/spreadsheetml/2006/main" count="195" uniqueCount="150">
  <si>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</si>
  <si>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</si>
  <si>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</si>
  <si>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</si>
  <si>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</si>
  <si>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</si>
  <si>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</si>
  <si>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</si>
  <si>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</si>
  <si>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</si>
  <si>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</si>
  <si>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</si>
  <si>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</si>
  <si>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</si>
  <si>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</si>
  <si>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</si>
  <si>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</si>
  <si>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</si>
  <si>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</si>
  <si>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</si>
  <si>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</si>
  <si>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</si>
  <si>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</si>
  <si>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</si>
  <si>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</si>
  <si>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</si>
  <si>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</si>
  <si>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</si>
  <si>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</si>
  <si>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</si>
  <si>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</si>
  <si>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</si>
  <si>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</si>
  <si>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</si>
  <si>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</si>
  <si>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</si>
  <si>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</si>
  <si>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</si>
  <si>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</si>
  <si>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</si>
  <si>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</si>
  <si>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</si>
  <si>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</si>
  <si>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</si>
  <si>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</si>
  <si>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</si>
  <si>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</si>
  <si>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</si>
  <si>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</si>
  <si>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</si>
  <si>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</si>
  <si>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</si>
  <si>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</si>
  <si>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</si>
  <si>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</si>
  <si>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</si>
  <si>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</si>
  <si>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</si>
  <si>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</si>
  <si>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</si>
  <si>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</si>
  <si>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</si>
  <si>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</si>
  <si>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</si>
  <si>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</si>
  <si>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</si>
  <si>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</si>
  <si>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</si>
  <si>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</si>
  <si>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</si>
  <si>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</si>
  <si>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</si>
  <si>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</si>
  <si>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</si>
  <si>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</si>
  <si>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</si>
  <si>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</si>
  <si>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</si>
  <si>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</si>
  <si>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</si>
  <si>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</si>
  <si>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</si>
  <si>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</si>
  <si>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</si>
  <si>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</si>
  <si>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</si>
  <si>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</si>
  <si>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</si>
  <si>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</si>
  <si>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</si>
  <si>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</si>
  <si>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</si>
  <si>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</si>
  <si>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</si>
  <si>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</si>
  <si>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</si>
  <si>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</si>
  <si>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</si>
  <si>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</si>
  <si>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</si>
  <si>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</si>
  <si>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</si>
  <si>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</si>
  <si>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</si>
  <si>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</si>
  <si>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</si>
  <si>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</si>
  <si>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</si>
  <si>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</si>
  <si>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</si>
  <si>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</si>
  <si>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</si>
  <si>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</si>
  <si>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</si>
  <si>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</si>
  <si>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</si>
  <si>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</si>
  <si>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</si>
  <si>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</si>
  <si>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</si>
  <si>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</si>
  <si>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</si>
  <si>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</si>
  <si>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</si>
  <si>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</si>
  <si>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</si>
  <si>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</si>
  <si>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</si>
  <si>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</si>
  <si>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</si>
  <si>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</si>
  <si>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</si>
  <si>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</si>
  <si>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</si>
  <si>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</si>
  <si>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</si>
  <si>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</si>
  <si>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</si>
  <si>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N/A</t>
  </si>
  <si>
    <t>NO ES POSIBLE CUANTIFICAR LAS PRETENSIONES DE LA DEMANDA EN ATENCIÓN A LA NATURALEZA DEL PROCESO.</t>
  </si>
  <si>
    <t>MARIA CHICA LONDOÑO. C.C: 41.900.146</t>
  </si>
  <si>
    <t>SEGÚN LOS HECHOS DE LA DEMANDA, LA SEÑORA MARIA CHICA LONDOÑO, IDENTIFICADA CON LA C.C: 41.900.146, EL 27/01/1988 SE VINCULÓ AL RPM A TRAVEZ DE CAJANAL, HOY COLPENSIONES. EL 12/04/1996 SIGNÓ EL FORMULARIO DE VINCULACIÓN PENSIONAL, EN EL QUE SE TRASLADÓ DEL RPM AL RAIS, ADMINISTRADO EN ESE AÑO POR COLFONDOS S.A. EL ASESOR DE COLFONDOS S.A. QUE REALIZÓ EL TRASLADO PENSIONAL DE LA ACTORA, NO BRINDÓ A LA AFILIADA LA ASESORÍA LEGAL QUE SE REQUERÍA PARA ESTA DETERMINACIÓN, NO DIO LA INFORMACIÓN PLENA, CIERTA, SERÍA Y OPORTUNA, QUE LE PERMITIERA TOMAR LA DECISIÓN JURÍDICA BAJO UN CONOCIMIENTO COMPLETO, INFORMADO Y CONSCIENTE DE LAS CONSECUENCIAS QUE GENERARÍA ESA DECISIÓN. NO OFRECIÓ A LA AFILIADA LAS PROYECCIONES DE SU EXPECTATIVA PENSIONAL EN LOS DOS REGÍMENES, TENIENDO COMO APOYO EL MISMO SALARIO EN AMBOS CÁLCULOS; NI TAMPOCO LE PRECISÓ EL VALOR DE LA PENSIÓN SI PERMANECIESE EN EL DE PRIMA MEDIA CON PRESTACIÓN DEFINIDA, PARA QUE FUERE COTEJADA CON EL MONTO QUE SE CAUSARÍA EN EL RÉGIMEN DE AHORRO INDIVIDUAL. LAS OBLIGACIONES DE INFORMACIÓN ADECUADA Y SUFICIENTE FUERON DESCONOCIDAS, Y LA CARENCIA DE ASESORÍA LEGAL CONCRETA Y ESPECÍFICA LLEVARON A ERROR DE DEDUCCIÓN A LA SEÑORA MARIA CHICA LONDOÑO, IMPLICANDO QUE SE TRASLADARA DE RÉGIMEN PENSIONAL, CIRCUNSTANCIA QUE LLEVA CONSIGO UNA PENSIÓN DE VEJEZ CON MONTO PENSIONAL INFERIOR A LA QUE SE CAUSARÍA SI PERMANECIERA EN EL ESQUEMA DE PRIMA MEDIA CON PRESTACIÓN DEFINIDA. EL 21/07/1998 SE TRASLADÓ A PORVENIR S.A. EL 14/12/2023 RADICÓ ANTE PORVENIR S.A. SOLICITUD DE TRASLADO DE RÉGIMEN, SIENDO ESTO RESUELTE NEGATIVAMENTE. EL 26/10/2023 DILIGENCIÓ FORMULARIO DE AFILIACIÓN A COLPENSIONES, ENTIDAD QUE NEGÓ EL TRASLADO.</t>
  </si>
  <si>
    <t>01/06/1994</t>
  </si>
  <si>
    <t>66001310500420240006700</t>
  </si>
  <si>
    <t>004 LABORAL CIRCUITO PEREIRA</t>
  </si>
  <si>
    <t>23/07/2024 (Notificación personal)</t>
  </si>
  <si>
    <t>AJR2439</t>
  </si>
  <si>
    <t xml:space="preserve">La contingencia se califica remota, toda vez que, existe una falta de legitimación en la causa por pasiva de ALLIANZ SEGUROS S.A., al no ser una compañía aseguradora autorizada para expedir pólizas previsionales de invalidez y sobrevivencia. 
Lo primero que debe tomarse en consideración es que COLFONDOS S.A. llamó en garantía a la compañía ALLIANZ SEGUROS S.A. en virtud de la Póliza de Seguro Previsional No. 02090000001 cuyo tomador es COLFONDOS S.A., y asegurado son los AFILIADOS Y/O BENEFICIARIOS, sin embargo, el llamamiento en garantía se realizó de forma errónea toda vez que ALLIANZ SEGUROS S.A. no se encuentra autorizada por la Superintendencia financiera para explotar el ramo vida y, en consecuencia, expedir pólizas previsionales. En ese sentido, no existe obligación alguna a cargo de ALLIANZ SEGUROS S.A. comoquiera que existe una falta de legitimación en la causa ya que no es la compañía que expidió la póliza de seguro previsional que hoy quiere hacer valer el apoderado de COLFONDOS S.A. como prueba en el proceso, sino que fue ALLIANZ SEGUROS DE VIDA S.A., compañía la cual se solicitó se integre a la litis. 
Por otro lado, frente a la responsabilidad de la AFP, se precisa que: (i) La demandante actualmente se encuentra vinculadoa al RAIS desde el año 1996 hasta la fecha (ii) Las consecuencias de la ineficacia que se pretende en la demanda son frente a la afiliación al RAIS efectuado por el demandante y no guardan relación con el objeto social de ALLIANZ SEGUROS S.A. (iii) Existe una falta de legitimación en la causa por pasiva ya que quien debe ser vinculada al proceso como llamada en garantía en virtud de la póliza de Seguro Previsional No. 02090000001 es ALLIANZ SEGUROS DE VIDA S.A., y (iv) finalmente ALLIANZ SEGUROS S.A. no está autorizada legal ni jurisprudencialmente para administrar los aportes y rendimientos de las cuentas individuales de los afiliados al Sistema General de Pensiones, y tampoco se encuentra autorizada por la Superintendencia Financiera para expedir pólizas previsionales. 
Lo esgrimido sin perjuicio del carácter contingente del proceso. </t>
  </si>
  <si>
    <t>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existe falta de legitimación en la causa por pasiva por parte de la compañía, al no ser la aseguradora que expidió las pólizas que se pretenden afectar.</t>
  </si>
  <si>
    <t>EXCEPCION PREVIA: NO COMPRENDER LA DEMANDA TODOS LOS LITISCONSORTES NECESARIOS
EXCEPCIONES PROPUESTAS FRENTE A LA DEMANDA:
1) FALTA DE LEGITIMACIÓN EN LA CAUSA POR PASIVA DE ALLIANZ SEGUROS S.A. 
2) COBRO DE LO NO DEBIDO Y ENRIQUECIMIENTO SIN JUSTA CAUSA 
3) PRESCRIPCIÓN 
4) GENÉRICA O INNOMINADA
EXCEPCIONES PROPUESTAS FRENTE AL LLAMAMIENTO EN GARANTÍA:
1) FALTA DE LEGITIMACIÓN EN LA CAUSA POR PASIVA DE ALLIANZ SEGUROS S.A.
2) INEXISTENCIA DEL CONTRATO DE SEGURO NO. 020900001 EXPEDIDO POR ALLIANZ SEGUROS S.A.
3) NO EXISTE PRUEBA ALGUNA QUE ENDILGUE RESPONSABILIDAD A CARGO DE MI REPRESENTADA ALLIANZ SEGUROS S.A., CONFIGURANDOSE ASÍ UNA INEXISTECIA DE OBLIGACIÓN.
4) ALLIANZ SEGUROS DE VIDA S.A. Y ALLIANZ SEGUROS S.A. SON ENTIDADES JURIDICAS DIFERENTES.
5) COBRO DE LO NO DEBIDO Y ENRIQUECIMIENTO SIN JUSTA CAUSA 
6) GENÉRICA O INNOMINADA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</si>
</sst>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10" zoomScale="90" zoomScaleNormal="90" workbookViewId="0">
      <selection activeCell="C18" sqref="C1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143</v>
      </c>
      <c r="C2" s="52"/>
    </row>
    <row r="3" spans="1:3" x14ac:dyDescent="0.25">
      <c r="A3" s="5" t="s">
        <v>0</v>
      </c>
      <c r="B3" s="53" t="s">
        <v>144</v>
      </c>
      <c r="C3" s="54"/>
    </row>
    <row r="4" spans="1:3" x14ac:dyDescent="0.25">
      <c r="A4" s="5" t="s">
        <v>109</v>
      </c>
      <c r="B4" s="53" t="s">
        <v>137</v>
      </c>
      <c r="C4" s="54"/>
    </row>
    <row r="5" spans="1:3" ht="14.45" customHeight="1" x14ac:dyDescent="0.25">
      <c r="A5" s="5" t="s">
        <v>1</v>
      </c>
      <c r="B5" s="47" t="s">
        <v>140</v>
      </c>
      <c r="C5" s="47"/>
    </row>
    <row r="6" spans="1:3" x14ac:dyDescent="0.25">
      <c r="A6" s="5" t="s">
        <v>110</v>
      </c>
      <c r="B6" s="36" t="s">
        <v>134</v>
      </c>
      <c r="C6" s="36"/>
    </row>
    <row r="7" spans="1:3" x14ac:dyDescent="0.25">
      <c r="A7" s="5" t="s">
        <v>2</v>
      </c>
      <c r="B7" s="36" t="s">
        <v>138</v>
      </c>
      <c r="C7" s="36"/>
    </row>
    <row r="8" spans="1:3" x14ac:dyDescent="0.25">
      <c r="A8" s="5" t="s">
        <v>3</v>
      </c>
      <c r="B8" s="46" t="s">
        <v>142</v>
      </c>
      <c r="C8" s="46"/>
    </row>
    <row r="9" spans="1:3" x14ac:dyDescent="0.25">
      <c r="A9" s="5" t="s">
        <v>4</v>
      </c>
      <c r="B9" s="47" t="s">
        <v>138</v>
      </c>
      <c r="C9" s="47"/>
    </row>
    <row r="10" spans="1:3" x14ac:dyDescent="0.25">
      <c r="A10" s="5" t="s">
        <v>5</v>
      </c>
      <c r="B10" s="47" t="s">
        <v>138</v>
      </c>
      <c r="C10" s="47"/>
    </row>
    <row r="11" spans="1:3" ht="23.25" customHeight="1" x14ac:dyDescent="0.25">
      <c r="A11" s="5" t="s">
        <v>27</v>
      </c>
      <c r="B11" s="48" t="s">
        <v>138</v>
      </c>
      <c r="C11" s="49"/>
    </row>
    <row r="12" spans="1:3" x14ac:dyDescent="0.25">
      <c r="A12" s="37" t="s">
        <v>120</v>
      </c>
      <c r="B12" s="36" t="s">
        <v>141</v>
      </c>
      <c r="C12" s="36"/>
    </row>
    <row r="13" spans="1:3" ht="30" customHeight="1" x14ac:dyDescent="0.25">
      <c r="A13" s="37"/>
      <c r="B13" s="36"/>
      <c r="C13" s="36"/>
    </row>
    <row r="14" spans="1:3" ht="73.5" customHeight="1" x14ac:dyDescent="0.25">
      <c r="A14" s="37"/>
      <c r="B14" s="36"/>
      <c r="C14" s="36"/>
    </row>
    <row r="15" spans="1:3" ht="30" x14ac:dyDescent="0.25">
      <c r="A15" s="5" t="s">
        <v>46</v>
      </c>
      <c r="B15" s="40" t="s">
        <v>139</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138</v>
      </c>
      <c r="C24" s="36"/>
    </row>
    <row r="25" spans="1:3" x14ac:dyDescent="0.25">
      <c r="A25" s="5" t="s">
        <v>7</v>
      </c>
      <c r="B25" s="36" t="s">
        <v>138</v>
      </c>
      <c r="C25" s="36"/>
    </row>
    <row r="26" spans="1:3" x14ac:dyDescent="0.25">
      <c r="A26" s="5" t="s">
        <v>8</v>
      </c>
      <c r="B26" s="36" t="s">
        <v>138</v>
      </c>
      <c r="C26" s="36"/>
    </row>
    <row r="27" spans="1:3" x14ac:dyDescent="0.25">
      <c r="A27" s="5" t="s">
        <v>42</v>
      </c>
      <c r="B27" s="38">
        <v>45498</v>
      </c>
      <c r="C27" s="39"/>
    </row>
    <row r="28" spans="1:3" x14ac:dyDescent="0.25">
      <c r="A28" s="5" t="s">
        <v>9</v>
      </c>
      <c r="B28" s="35" t="s">
        <v>145</v>
      </c>
      <c r="C28" s="35"/>
    </row>
    <row r="29" spans="1:3" x14ac:dyDescent="0.25">
      <c r="A29" s="5" t="s">
        <v>10</v>
      </c>
      <c r="B29" s="35">
        <v>45510</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66001310500420240006700</v>
      </c>
      <c r="C3" s="36"/>
    </row>
    <row r="4" spans="1:3" x14ac:dyDescent="0.25">
      <c r="A4" s="5" t="s">
        <v>0</v>
      </c>
      <c r="B4" s="36" t="str">
        <f>'GENERALES NOTA 322'!B3:C3</f>
        <v>004 LABORAL CIRCUITO PEREIRA</v>
      </c>
      <c r="C4" s="36"/>
    </row>
    <row r="5" spans="1:3" x14ac:dyDescent="0.25">
      <c r="A5" s="5" t="s">
        <v>109</v>
      </c>
      <c r="B5" s="36" t="str">
        <f>'GENERALES NOTA 322'!B4:C4</f>
        <v>COLFONDOS Y OTRO</v>
      </c>
      <c r="C5" s="36"/>
    </row>
    <row r="6" spans="1:3" x14ac:dyDescent="0.25">
      <c r="A6" s="5" t="s">
        <v>1</v>
      </c>
      <c r="B6" s="36" t="str">
        <f>'GENERALES NOTA 322'!B5:C5</f>
        <v>MARIA CHICA LONDOÑO. C.C: 41.900.146</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A29" sqref="A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
        <v>146</v>
      </c>
      <c r="C2" s="74"/>
    </row>
    <row r="3" spans="1:6" x14ac:dyDescent="0.25">
      <c r="A3" s="21" t="s">
        <v>11</v>
      </c>
      <c r="B3" s="75" t="str">
        <f>'GENERALES NOTA 322'!B2:C2</f>
        <v>66001310500420240006700</v>
      </c>
      <c r="C3" s="75"/>
    </row>
    <row r="4" spans="1:6" x14ac:dyDescent="0.25">
      <c r="A4" s="21" t="s">
        <v>0</v>
      </c>
      <c r="B4" s="75" t="str">
        <f>'GENERALES NOTA 322'!B3:C3</f>
        <v>004 LABORAL CIRCUITO PEREIRA</v>
      </c>
      <c r="C4" s="75"/>
    </row>
    <row r="5" spans="1:6" x14ac:dyDescent="0.25">
      <c r="A5" s="21" t="s">
        <v>109</v>
      </c>
      <c r="B5" s="75" t="str">
        <f>'GENERALES NOTA 322'!B4:C4</f>
        <v>COLFONDOS Y OTRO</v>
      </c>
      <c r="C5" s="75"/>
    </row>
    <row r="6" spans="1:6" ht="14.45" customHeight="1" x14ac:dyDescent="0.25">
      <c r="A6" s="21" t="s">
        <v>1</v>
      </c>
      <c r="B6" s="75" t="str">
        <f>'GENERALES NOTA 322'!B5:C5</f>
        <v>MARIA CHICA LONDOÑO. C.C: 41.900.146</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57</v>
      </c>
      <c r="C15" s="74"/>
    </row>
    <row r="16" spans="1:6" ht="15" customHeight="1" x14ac:dyDescent="0.25">
      <c r="A16" s="21" t="s">
        <v>45</v>
      </c>
      <c r="B16" s="71" t="s">
        <v>147</v>
      </c>
      <c r="C16" s="72"/>
    </row>
    <row r="17" spans="1:3" ht="28.5" customHeight="1" x14ac:dyDescent="0.25">
      <c r="A17" s="14" t="s">
        <v>52</v>
      </c>
      <c r="B17" s="81">
        <f>((C19+C20+C22+C23)-C26)*C25*C27</f>
        <v>0</v>
      </c>
      <c r="C17" s="81"/>
    </row>
    <row r="18" spans="1:3" x14ac:dyDescent="0.25">
      <c r="A18" s="23" t="s">
        <v>53</v>
      </c>
      <c r="B18" s="79" t="s">
        <v>48</v>
      </c>
      <c r="C18" s="80"/>
    </row>
    <row r="19" spans="1:3" x14ac:dyDescent="0.25">
      <c r="A19" s="87"/>
      <c r="B19" s="22" t="s">
        <v>49</v>
      </c>
      <c r="C19" s="19">
        <v>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81">
        <f>IFERROR(B17*(VLOOKUP(B15,Hoja2!$G$1:$H$6,2,0)),16666)</f>
        <v>16666</v>
      </c>
      <c r="C28" s="81"/>
    </row>
    <row r="29" spans="1:3" ht="30" x14ac:dyDescent="0.25">
      <c r="A29" s="21" t="s">
        <v>54</v>
      </c>
      <c r="B29" s="82" t="s">
        <v>148</v>
      </c>
      <c r="C29" s="83"/>
    </row>
    <row r="30" spans="1:3" ht="30" x14ac:dyDescent="0.25">
      <c r="A30" s="21" t="s">
        <v>55</v>
      </c>
      <c r="B30" s="84" t="s">
        <v>149</v>
      </c>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66001310500420240006700</v>
      </c>
      <c r="C3" s="36"/>
    </row>
    <row r="4" spans="1:3" x14ac:dyDescent="0.25">
      <c r="A4" s="5" t="s">
        <v>0</v>
      </c>
      <c r="B4" s="36" t="str">
        <f>'GENERALES NOTA 322'!B3:C3</f>
        <v>004 LABORAL CIRCUITO PEREIRA</v>
      </c>
      <c r="C4" s="36"/>
    </row>
    <row r="5" spans="1:3" ht="29.1" customHeight="1" x14ac:dyDescent="0.25">
      <c r="A5" s="5" t="s">
        <v>109</v>
      </c>
      <c r="B5" s="36" t="str">
        <f>'GENERALES NOTA 322'!B4:C4</f>
        <v>COLFONDOS Y OTRO</v>
      </c>
      <c r="C5" s="36"/>
    </row>
    <row r="6" spans="1:3" x14ac:dyDescent="0.25">
      <c r="A6" s="5" t="s">
        <v>1</v>
      </c>
      <c r="B6" s="36" t="str">
        <f>'GENERALES NOTA 322'!B5:C5</f>
        <v>MARIA CHICA LONDOÑO. C.C: 41.900.146</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Valentina Orozco Arce</cp:lastModifiedBy>
  <dcterms:created xsi:type="dcterms:W3CDTF">2020-12-07T14:41:17Z</dcterms:created>
  <dcterms:modified xsi:type="dcterms:W3CDTF">2024-08-06T23:01:25Z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