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30"/>
  <workbookPr filterPrivacy="1" defaultThemeVersion="124226"/>
  <xr:revisionPtr revIDLastSave="12" documentId="8_{29DF49E2-015F-B546-974B-8D4F7D15E623}" xr6:coauthVersionLast="47" xr6:coauthVersionMax="47" xr10:uidLastSave="{FE9AE8C3-31C6-4D6D-AAB3-CB5CA446E49E}"/>
  <bookViews>
    <workbookView xWindow="0" yWindow="0" windowWidth="14280" windowHeight="1800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<sst xmlns="http://schemas.openxmlformats.org/spreadsheetml/2006/main" count="168" uniqueCount="143">
  <si>
    <t>REPORTE DE CONTINGENCIAS - INFORME JURIDICO</t>
  </si>
  <si>
    <t>FECHA DEL INFORME</t>
  </si>
  <si>
    <t>05 de agosto de 2024</t>
  </si>
  <si>
    <t>CLASE DE PROCESO</t>
  </si>
  <si>
    <t>3. Laboral</t>
  </si>
  <si>
    <t>INSTANCIA</t>
  </si>
  <si>
    <t>1. Primera Instancia</t>
  </si>
  <si>
    <t>FECHA DE PROCESO</t>
  </si>
  <si>
    <t>ESTADO</t>
  </si>
  <si>
    <t xml:space="preserve">VIGENTE </t>
  </si>
  <si>
    <t>DEMANDANTE</t>
  </si>
  <si>
    <t>EMILIANA GUAITOTO GAMBOA</t>
  </si>
  <si>
    <t>DEMANDADO</t>
  </si>
  <si>
    <t>MAPFRE COLOMBIA VIDA SEGUROS S.A.</t>
  </si>
  <si>
    <t>ASEGURADO</t>
  </si>
  <si>
    <t xml:space="preserve">CARLOS REGINO COPETE MINOTA, EMILIANA GUAITOTO GAMBOA Y DIANA MARCELA COPETE GUAITOTO. </t>
  </si>
  <si>
    <t>PRETENSIONES</t>
  </si>
  <si>
    <t xml:space="preserve">(i) se declare que la señora EMILIANA GAUITOTO GAMBOA le asiste el derecho a disfrutar de la pensión de sobreviviente, derivada del fallecimiento de su compañero permanente, (ii) declarar que a la accionante le asiste el derecho de los pagos de los intereses moratorios, (iii) ordenar a MAPFRE COLOMBIA VIDA SEGUROS S.A., reconocer la pensión de sobrevivientes a favor de la actora de manera retroactiva desde que fue suspendido el pago de la mesada pensionales, esto es, el mes de diciembre de 2022, junto con la mesada adicional de diciembre de cada anualidad que se hayan causado y que se sigan causando, (iv) se condene al reconocimiento y pago de los intereses moratorios contemplados en el artículo 141 de la ley 100 de 1993, por el retardo injustificado en el reconocimiento y pago de la pensión de sobrevivientes desde diciembre de 2022 y hasta que el pago se haga efectivo, (v) condenar al pago de la indexación de todas las sumas que declare causadas a favor de la demandante, (vi) se condene en costas y agencias en derecho. </t>
  </si>
  <si>
    <t>VALORACIÓN</t>
  </si>
  <si>
    <t>RESUMEN DE LA CONTINGENCIA</t>
  </si>
  <si>
    <t>La demandante aduce dentro del libelo de demana que,  sostuvo una unión marital de ehecho desde el año 1991 hasta el 01 de mayo de 2021 con el señor CAROLOS REGINO COPETE MINOTA, primero en el municipio de Apartado y desupés en la ciudad de Medellín.  Asimismo, indica que de dicha unión nacieron las señoras JOHANNA ANDREA COPETE GUAITOTO y DIANA MARCELA COPETE GUAITOTO. Manifiest que el 15 de febrero de 2022 MAPFRE COLOMBA VIDA SEGUROS S.A le reconocio a la señora EMILIANA GAUITOTO GAMBOA  la sustitucion pensional en calidad de conyuge de la pensión de invalidez a través de la modalidad de Renta Vitalicia reconocida al señor CARLOS REGINO COPETE MINOTA  de acuerdo con la póliza No. 9201413001860. Por último, indica que el día 24 de noviembre de 2022, MAPFRE COLOMBIA VIDA SEGUROS S.A suspendio el pago de la sustitución pensional reconocida a la señora Emiliana Gauitoto Gamboa</t>
  </si>
  <si>
    <t>CLASIFICACIÓN MOTIVOS</t>
  </si>
  <si>
    <t xml:space="preserve">La contingencia se califica como PROBABLE toda vez que la póliza de renta vitalicia No. 92014130001860 presta cobertura material y temporal de conformidad con los hechos y pretensiones de la demanda. 
Lo primero que debe tomarse en consideración es que MAPFRE COLOMBIA VIDA SEGUROS S.A. fue demandada con el objetivo de que le reconozca a la señora EMILIANA GAUITOTO GAMBOA  la sustitución pensional en calidad de cónyuge del causante y consigo, le pague el retroactivo pensional más la indexación, con ocasión al fallecimiento del señor REGINO quien en vida disfrutó de una pensión de invalidez bajo la modalidad de renta vitalicia, modalidad de pensión que se materializó mediante la póliza No. 92014130001860 en la cual fungen beneficiarios los siguientes; CARLOS REGINE COPETE MINO, EMILIANA GUAITOTO GAMBOA y DIANA MARCELA COPETE GUAITOTO. Ahora bien, es menester indica que, MAPFRE  inicialmente le reconoció la sustitución pensional a EMILIANA GUAITOTO GAMBOA y posteriormente, suspendió el pago de las mesadas en un 100% debido a que la señora MARIA DEL VALLE MOSQUERA también presentó reclamación, suscitándose así un conflicto entre beneficiarias que debe ser dirimido por la jurisdicción ordinaria laboral, de conformidad con el artículo 6° de la Ley 1204 de 2008.
Aunado a lo anterior, se resalta que la litis se ciñe a la acreditación de los requisitos de convivencia de los ultimos 5 años anteriores a la fecha del fallecimiento del señor REGINO, esto al ostentar calidadad de compañera permanente del señor CARLOS REGINO COPETE MINOTA, dicho requisito se encuentra completado en el artículo 13 de la Ley 797 de 2003 . Es decir que, las resultas del proceso dependen de la acreditación de convivencia entre el causante y la aquí demandante, por un lapso de 5 años. Finalmente, se precisa que en el plenario obra una declaración juramentada aportada por la señora EMILIANA GUAITOTO GAMBOA, en donde indica que convivio desde el 15 de febrero de 1992 hasta el 01 de mayo de 2021, día del fallecimiento del señor CARLOS REGINO COPETE MINOTA
Frente a la responsabilidad de la aseguradora se precisa que en principio, MAPFRE le reconoció la sustitución pensional a la señora EMILIANA GUAITOTO en calidad de compañera permanente del pensionado fallecido, es decir que, de por medio existe un acto de reconocimiento, máxime si se tiene en cuenta que aquella ostenta la calidad de beneficiaria de la póliza de renta vitalicia, sin embargo, la señora MARIA DEL VALLE MOSQUERA también pretende que se le reconozca la sustitución pensional, debiéndose precisar que el conflicto debe ser dirimido por el Juez laboral, el cual debera determinar a quien le corresponde la prestación y en que proporciones. Por ultimo, se precisa que la señora MARIA DEL VALLE MOSQUERA también inició proceso ordinario laboral de primera instancia bajo la radicación 2024-00073, el cual cursa en el Juzgado 01 laboral del circuito de Quibdó, motivo por el cual, se solicitó la acumulación de estos dos procesos, con el objetivo de que ambos se tramiten en un mismo despacho si sea el Juez quien señale quien ostenta la calidad de beneficiaria de la sustitución pensional y en qué porcentaje. </t>
  </si>
  <si>
    <t>CALIFICACIÓN</t>
  </si>
  <si>
    <t>1 Probable (100% en contra de la Compañia)</t>
  </si>
  <si>
    <t>RESERVA SUGERIDA</t>
  </si>
  <si>
    <t>ABOGADO EXTERNO</t>
  </si>
  <si>
    <t xml:space="preserve">Gustavo Alberto Herrera Avila </t>
  </si>
  <si>
    <t>DESPACHO JUDICIAL</t>
  </si>
  <si>
    <t>JUZGADO ONCE LABORAL DE MEDELLÍN</t>
  </si>
  <si>
    <t>No. DE RADICADO</t>
  </si>
  <si>
    <t>0500131050112023002000</t>
  </si>
  <si>
    <t>SINIESTRO No.</t>
  </si>
  <si>
    <t>PÓLIZA No.</t>
  </si>
  <si>
    <t>NOMBRE POLIZA</t>
  </si>
  <si>
    <t xml:space="preserve">	Póliza de seguro de pensiones rentas vitalicias. </t>
  </si>
  <si>
    <t>LÍNEA DE NEGOCIO</t>
  </si>
  <si>
    <t>RENTAS VITALICIAS</t>
  </si>
  <si>
    <t>FECHA DEL SINIESTRO</t>
  </si>
  <si>
    <t>FECHA RECLA. AL ASEGURADO</t>
  </si>
  <si>
    <t>CUANTIFICACIÓN DE LA PÉRDIDA</t>
  </si>
  <si>
    <t>28.237.269</t>
  </si>
  <si>
    <t xml:space="preserve">Se anexa al presente informe la liquidación objetiva respecto del retroactivo pensional más indexación desde la fecha del fallecimiento del afiliado pensionado hasta la mesada de agosto de 2024. Al respecto, debe de indicarse que MAPFRE inicialmente le había reconocido la sustitución pensional a la señora EMILIANA GUAITOTO en calidad de compañera permanente, sin embargo, debido a la reclamación de la señora MARIA DEL VALLE MOSQUERA en calidad de conyuge del causante, la aseguradora se vio en la obligación de suspender el 100% de la mesada hasta tanto la jurisdicción ordinaria laboral no resuelva el conflicto de beneficiarias. Ahora, en lo que concierte al monto de la liquidación, se tomó como mesada el valor de un salario minimo para cada año, puesto es que esta era la mesada que en vida disfrutó en causante y en lo que concierne a la indexación, todas las mesadas se indexaron con un IPC FINAL de junio de 2024 y con un IPC INICIAL correspondiente a la fecha del mes en que se causó la mesada. </t>
  </si>
  <si>
    <t>ESTADO ACTUAL DEL PROCESO</t>
  </si>
  <si>
    <t xml:space="preserve">1) El 31/05/2023 se radicó la demanda.
2) Mediante auto del 09/08/2023 admitieron la demanda. 
3) El 19/07/2024 notificaron personalmente a la compañía. 
4) El 02/08/2024 se radicó la contestación en representación de MAPFRE. Resaltándose que la misma se radicó dentro del término de 12 días, contando los dos días adicionales que otorga la Ley 2213 de 2022 
</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</si>
  <si>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</si>
  <si>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</si>
  <si>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</si>
  <si>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</si>
  <si>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</si>
  <si>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</si>
  <si>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</si>
  <si>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</si>
  <si>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</si>
  <si>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</si>
  <si>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</si>
  <si>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</si>
  <si>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</si>
  <si>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</si>
  <si>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</si>
  <si>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</si>
  <si>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</si>
  <si>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</si>
  <si>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</si>
  <si>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</si>
  <si>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</si>
  <si>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</si>
  <si>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</si>
  <si>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</si>
  <si>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</si>
  <si>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</si>
  <si>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</si>
  <si>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</si>
  <si>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</si>
  <si>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</si>
  <si>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</si>
  <si>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</si>
  <si>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</si>
  <si>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</si>
  <si>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</si>
  <si>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</si>
  <si>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</si>
  <si>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</si>
  <si>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</si>
  <si>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</si>
  <si>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</si>
  <si>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</si>
  <si>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</si>
  <si>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</si>
  <si>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</si>
  <si>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</si>
  <si>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</si>
  <si>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</si>
  <si>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</si>
  <si>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</si>
  <si>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</si>
  <si>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</si>
  <si>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</si>
  <si>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</si>
  <si>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</si>
  <si>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</si>
  <si>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</si>
  <si>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</si>
  <si>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</si>
  <si>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</si>
  <si>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</si>
  <si>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</si>
  <si>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</si>
  <si>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</si>
  <si>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</si>
  <si>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</si>
  <si>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</si>
  <si>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</si>
  <si>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</si>
  <si>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</si>
  <si>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</si>
  <si>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</si>
  <si>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</si>
  <si>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</si>
  <si>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AUTOS</t>
  </si>
  <si>
    <t>AUTOMATICO</t>
  </si>
  <si>
    <t>2. Ejecutivo</t>
  </si>
  <si>
    <t>2. Segunda Instancia</t>
  </si>
  <si>
    <t>2 Eventual (50% en contra y 50% a favor )</t>
  </si>
  <si>
    <t>TERMINADO</t>
  </si>
  <si>
    <t>RC MEDICA</t>
  </si>
  <si>
    <t>FACULTATIVO</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</si>
  <si>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</si>
  <si>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</si>
  <si>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</si>
  <si>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</si>
  <si>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</si>
  <si>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</si>
  <si>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</si>
  <si>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</si>
  <si>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</si>
  <si>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7. Arbitramento</t>
  </si>
  <si>
    <t>VIDA</t>
  </si>
  <si>
    <t>8. Reclamación</t>
  </si>
  <si>
    <t>A.R.L</t>
  </si>
  <si>
    <t>9. Otros.</t>
  </si>
  <si>
    <t>CUMPLIMIENTO</t>
  </si>
  <si>
    <t>RESPONSABILIDAD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</si>
</sst>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3">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
      <sz val="9"/>
      <color rgb="FF5A6573"/>
      <name val="Open Sans"/>
      <charset val="1"/>
    </font>
    <font>
      <sz val="10"/>
      <color rgb="FF00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49" fontId="11" fillId="0" borderId="1" xfId="0" applyNumberFormat="1" applyFont="1" applyBorder="1" applyAlignment="1" applyProtection="1">
      <alignment horizontal="center" vertical="center" wrapText="1"/>
      <protection locked="0"/>
    </xf>
    <xf numFmtId="49" fontId="7" fillId="0" borderId="1" xfId="0" applyNumberFormat="1"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90" zoomScaleNormal="90" workbookViewId="0">
      <selection activeCell="A22" sqref="A22:H22"/>
    </sheetView>
  </sheetViews>
  <sheetFormatPr defaultColWidth="11.42578125" defaultRowHeight="15"/>
  <cols>
    <col min="1" max="1" width="20.42578125" customWidth="1"/>
    <col min="2" max="2" width="23.42578125" customWidth="1"/>
    <col min="3" max="3" width="13.42578125" customWidth="1"/>
    <col min="4" max="4" width="22.140625" customWidth="1"/>
    <col min="5" max="5" width="14.140625" customWidth="1"/>
    <col min="8" max="8" width="10"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c r="A2" s="50" t="s">
        <v>0</v>
      </c>
      <c r="B2" s="50"/>
      <c r="C2" s="50"/>
      <c r="D2" s="50"/>
      <c r="E2" s="50"/>
      <c r="F2" s="50"/>
      <c r="G2" s="50"/>
      <c r="H2" s="50"/>
      <c r="O2" s="23"/>
      <c r="P2" s="24"/>
      <c r="Q2" s="24"/>
      <c r="R2" s="24"/>
      <c r="S2" s="24"/>
    </row>
    <row r="3" spans="1:19">
      <c r="A3" s="46" t="s">
        <v>1</v>
      </c>
      <c r="B3" s="46"/>
      <c r="C3" s="46"/>
      <c r="D3" s="51" t="s">
        <v>2</v>
      </c>
      <c r="E3" s="51"/>
      <c r="F3" s="51"/>
      <c r="G3" s="51"/>
      <c r="H3" s="51"/>
      <c r="O3" s="25"/>
      <c r="P3" s="25"/>
      <c r="Q3" s="26"/>
      <c r="R3" s="26"/>
    </row>
    <row r="4" spans="1:19">
      <c r="A4" s="40" t="s">
        <v>3</v>
      </c>
      <c r="B4" s="48" t="s">
        <v>4</v>
      </c>
      <c r="C4" s="48"/>
      <c r="D4" s="48"/>
      <c r="E4" s="40" t="s">
        <v>5</v>
      </c>
      <c r="F4" s="55" t="s">
        <v>6</v>
      </c>
      <c r="G4" s="55"/>
      <c r="H4" s="55"/>
      <c r="O4" s="25"/>
      <c r="P4" s="25"/>
      <c r="Q4" s="26"/>
      <c r="R4" s="26"/>
    </row>
    <row r="5" spans="1:19">
      <c r="A5" s="40" t="s">
        <v>7</v>
      </c>
      <c r="B5" s="59">
        <v>45077</v>
      </c>
      <c r="C5" s="59"/>
      <c r="D5" s="59"/>
      <c r="E5" s="40" t="s">
        <v>8</v>
      </c>
      <c r="F5" s="58" t="s">
        <v>9</v>
      </c>
      <c r="G5" s="58"/>
      <c r="H5" s="58"/>
      <c r="O5" s="25"/>
      <c r="P5" s="25"/>
      <c r="Q5" s="26"/>
      <c r="R5" s="26"/>
    </row>
    <row r="6" spans="1:19" ht="30.75" customHeight="1">
      <c r="A6" s="40" t="s">
        <v>10</v>
      </c>
      <c r="B6" s="55" t="s">
        <v>11</v>
      </c>
      <c r="C6" s="55"/>
      <c r="D6" s="55"/>
      <c r="E6" s="55"/>
      <c r="F6" s="55"/>
      <c r="G6" s="55"/>
      <c r="H6" s="55"/>
      <c r="O6" s="25"/>
      <c r="P6" s="25"/>
      <c r="Q6" s="26"/>
      <c r="R6" s="28"/>
    </row>
    <row r="7" spans="1:19" ht="30.75" customHeight="1">
      <c r="A7" s="40" t="s">
        <v>12</v>
      </c>
      <c r="B7" s="55" t="s">
        <v>13</v>
      </c>
      <c r="C7" s="55"/>
      <c r="D7" s="55"/>
      <c r="E7" s="55"/>
      <c r="F7" s="55"/>
      <c r="G7" s="55"/>
      <c r="H7" s="55"/>
      <c r="O7" s="25"/>
      <c r="P7" s="25"/>
      <c r="Q7" s="26"/>
      <c r="R7" s="28"/>
    </row>
    <row r="8" spans="1:19" ht="32.25" customHeight="1">
      <c r="A8" s="40" t="s">
        <v>14</v>
      </c>
      <c r="B8" s="55" t="s">
        <v>15</v>
      </c>
      <c r="C8" s="55"/>
      <c r="D8" s="55"/>
      <c r="E8" s="55"/>
      <c r="F8" s="55"/>
      <c r="G8" s="55"/>
      <c r="H8" s="55"/>
      <c r="O8" s="25"/>
      <c r="P8" s="25"/>
      <c r="Q8" s="26"/>
      <c r="R8" s="28"/>
    </row>
    <row r="9" spans="1:19" ht="70.5" customHeight="1">
      <c r="A9" s="40" t="s">
        <v>16</v>
      </c>
      <c r="B9" s="48" t="s">
        <v>17</v>
      </c>
      <c r="C9" s="48"/>
      <c r="D9" s="48"/>
      <c r="E9" s="48"/>
      <c r="F9" s="48"/>
      <c r="G9" s="48"/>
      <c r="H9" s="48"/>
      <c r="O9" s="25"/>
      <c r="P9" s="25"/>
      <c r="Q9" s="26"/>
      <c r="R9" s="28"/>
    </row>
    <row r="10" spans="1:19">
      <c r="A10" s="40" t="s">
        <v>18</v>
      </c>
      <c r="B10" s="56">
        <v>28237269</v>
      </c>
      <c r="C10" s="56"/>
      <c r="D10" s="56"/>
      <c r="E10" s="56"/>
      <c r="F10" s="56"/>
      <c r="G10" s="56"/>
      <c r="H10" s="56"/>
      <c r="O10" s="25"/>
      <c r="P10" s="28"/>
      <c r="Q10" s="26"/>
      <c r="R10" s="28"/>
    </row>
    <row r="11" spans="1:19" ht="164.25" customHeight="1">
      <c r="A11" s="40" t="s">
        <v>19</v>
      </c>
      <c r="B11" s="57" t="s">
        <v>20</v>
      </c>
      <c r="C11" s="57"/>
      <c r="D11" s="57"/>
      <c r="E11" s="57"/>
      <c r="F11" s="57"/>
      <c r="G11" s="57"/>
      <c r="H11" s="57"/>
      <c r="O11" s="25"/>
      <c r="P11" s="28"/>
      <c r="Q11" s="26"/>
      <c r="R11" s="28"/>
    </row>
    <row r="12" spans="1:19" ht="93" customHeight="1">
      <c r="A12" s="40" t="s">
        <v>21</v>
      </c>
      <c r="B12" s="57" t="s">
        <v>22</v>
      </c>
      <c r="C12" s="57"/>
      <c r="D12" s="57"/>
      <c r="E12" s="57"/>
      <c r="F12" s="57"/>
      <c r="G12" s="57"/>
      <c r="H12" s="57"/>
      <c r="O12" s="25"/>
      <c r="P12" s="28"/>
      <c r="Q12" s="26"/>
      <c r="R12" s="28"/>
    </row>
    <row r="13" spans="1:19" ht="27">
      <c r="A13" s="40" t="s">
        <v>23</v>
      </c>
      <c r="B13" s="41" t="s">
        <v>24</v>
      </c>
      <c r="C13" s="40" t="s">
        <v>25</v>
      </c>
      <c r="D13" s="42">
        <v>28237269</v>
      </c>
      <c r="E13" s="40" t="s">
        <v>26</v>
      </c>
      <c r="F13" s="55" t="s">
        <v>27</v>
      </c>
      <c r="G13" s="55"/>
      <c r="H13" s="55"/>
    </row>
    <row r="14" spans="1:19">
      <c r="A14" s="40" t="s">
        <v>28</v>
      </c>
      <c r="B14" s="55" t="s">
        <v>29</v>
      </c>
      <c r="C14" s="55"/>
      <c r="D14" s="55"/>
      <c r="E14" s="43" t="s">
        <v>30</v>
      </c>
      <c r="F14" s="61" t="s">
        <v>31</v>
      </c>
      <c r="G14" s="62"/>
      <c r="H14" s="62"/>
      <c r="P14" s="28"/>
      <c r="Q14" s="26"/>
      <c r="R14" s="28"/>
    </row>
    <row r="15" spans="1:19" ht="26.25" customHeight="1">
      <c r="A15" s="40" t="s">
        <v>32</v>
      </c>
      <c r="B15" s="44"/>
      <c r="C15" s="40" t="s">
        <v>33</v>
      </c>
      <c r="D15" s="44">
        <v>9201413001860</v>
      </c>
      <c r="E15" s="45" t="s">
        <v>34</v>
      </c>
      <c r="F15" s="52" t="s">
        <v>35</v>
      </c>
      <c r="G15" s="53"/>
      <c r="H15" s="54"/>
      <c r="O15" s="25"/>
      <c r="P15" s="28"/>
      <c r="Q15" s="26"/>
      <c r="R15" s="28"/>
    </row>
    <row r="16" spans="1:19" ht="30.75" customHeight="1">
      <c r="A16" s="40" t="s">
        <v>36</v>
      </c>
      <c r="B16" s="63" t="s">
        <v>37</v>
      </c>
      <c r="C16" s="64"/>
      <c r="D16" s="64"/>
      <c r="E16" s="64"/>
      <c r="F16" s="64"/>
      <c r="G16" s="64"/>
      <c r="H16" s="65"/>
      <c r="O16" s="25"/>
      <c r="P16" s="28"/>
      <c r="Q16" s="26"/>
      <c r="R16" s="28"/>
    </row>
    <row r="17" spans="1:8" ht="30">
      <c r="A17" s="40" t="s">
        <v>38</v>
      </c>
      <c r="B17" s="51">
        <v>44201</v>
      </c>
      <c r="C17" s="51"/>
      <c r="D17" s="51"/>
      <c r="E17" s="40" t="s">
        <v>39</v>
      </c>
      <c r="F17" s="51">
        <v>44905</v>
      </c>
      <c r="G17" s="58"/>
      <c r="H17" s="58"/>
    </row>
    <row r="18" spans="1:8">
      <c r="A18" s="60" t="s">
        <v>40</v>
      </c>
      <c r="B18" s="60"/>
      <c r="C18" s="60"/>
      <c r="D18" s="60"/>
      <c r="E18" s="60"/>
      <c r="F18" s="60"/>
      <c r="G18" s="60"/>
      <c r="H18" s="60"/>
    </row>
    <row r="19" spans="1:8" ht="25.5" customHeight="1">
      <c r="A19" s="47" t="s">
        <v>41</v>
      </c>
      <c r="B19" s="47"/>
      <c r="C19" s="47"/>
      <c r="D19" s="47"/>
      <c r="E19" s="47"/>
      <c r="F19" s="47"/>
      <c r="G19" s="47"/>
      <c r="H19" s="47"/>
    </row>
    <row r="20" spans="1:8" ht="120.75" customHeight="1">
      <c r="A20" s="47" t="s">
        <v>42</v>
      </c>
      <c r="B20" s="47"/>
      <c r="C20" s="47"/>
      <c r="D20" s="47"/>
      <c r="E20" s="47"/>
      <c r="F20" s="47"/>
      <c r="G20" s="47"/>
      <c r="H20" s="47"/>
    </row>
    <row r="21" spans="1:8">
      <c r="A21" s="46" t="s">
        <v>43</v>
      </c>
      <c r="B21" s="46"/>
      <c r="C21" s="46"/>
      <c r="D21" s="46"/>
      <c r="E21" s="46"/>
      <c r="F21" s="46"/>
      <c r="G21" s="46"/>
      <c r="H21" s="46"/>
    </row>
    <row r="22" spans="1:8" ht="135.75" customHeight="1">
      <c r="A22" s="48" t="s">
        <v>44</v>
      </c>
      <c r="B22" s="49"/>
      <c r="C22" s="49"/>
      <c r="D22" s="49"/>
      <c r="E22" s="49"/>
      <c r="F22" s="49"/>
      <c r="G22" s="49"/>
      <c r="H22" s="49"/>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defaultColWidth="11.42578125" defaultRowHeight="15"/>
  <cols>
    <col min="1" max="1" width="22.42578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42578125" style="4" bestFit="1" customWidth="1"/>
    <col min="11" max="16384" width="11.42578125" style="4"/>
  </cols>
  <sheetData>
    <row r="2" spans="1:6" ht="21">
      <c r="A2" s="50" t="s">
        <v>45</v>
      </c>
      <c r="B2" s="50"/>
      <c r="C2" s="50"/>
      <c r="D2" s="50"/>
      <c r="E2" s="50"/>
      <c r="F2" s="50"/>
    </row>
    <row r="3" spans="1:6" ht="15.95">
      <c r="A3" s="2" t="s">
        <v>10</v>
      </c>
      <c r="B3" s="70" t="str">
        <f>'1. ABOGADO EXTERNO'!B6:H6</f>
        <v>EMILIANA GUAITOTO GAMBOA</v>
      </c>
      <c r="C3" s="70"/>
      <c r="D3" s="70"/>
      <c r="E3" s="70"/>
      <c r="F3" s="70"/>
    </row>
    <row r="4" spans="1:6" ht="15.95">
      <c r="A4" s="2" t="s">
        <v>46</v>
      </c>
      <c r="B4" s="36"/>
      <c r="C4" s="2" t="s">
        <v>47</v>
      </c>
      <c r="D4" s="71"/>
      <c r="E4" s="71"/>
      <c r="F4" s="71"/>
    </row>
    <row r="5" spans="1:6" ht="15.95">
      <c r="A5" s="2" t="s">
        <v>14</v>
      </c>
      <c r="B5" s="70"/>
      <c r="C5" s="70"/>
      <c r="D5" s="70"/>
      <c r="E5" s="70"/>
      <c r="F5" s="70"/>
    </row>
    <row r="6" spans="1:6" ht="15.95">
      <c r="A6" s="2" t="s">
        <v>48</v>
      </c>
      <c r="B6" s="32"/>
      <c r="C6" s="2" t="s">
        <v>49</v>
      </c>
      <c r="D6" s="39"/>
      <c r="E6" s="2" t="s">
        <v>50</v>
      </c>
      <c r="F6" s="39"/>
    </row>
    <row r="7" spans="1:6" ht="39.75" customHeight="1">
      <c r="A7" s="2" t="s">
        <v>51</v>
      </c>
      <c r="B7" s="32"/>
      <c r="C7" s="2" t="s">
        <v>52</v>
      </c>
      <c r="D7" s="33"/>
      <c r="E7" s="2" t="s">
        <v>53</v>
      </c>
      <c r="F7" s="34"/>
    </row>
    <row r="8" spans="1:6" ht="35.25" customHeight="1">
      <c r="A8" s="2" t="s">
        <v>54</v>
      </c>
      <c r="B8" s="35"/>
      <c r="C8" s="2" t="s">
        <v>55</v>
      </c>
      <c r="D8" s="35"/>
      <c r="E8" s="2" t="s">
        <v>56</v>
      </c>
      <c r="F8" s="36"/>
    </row>
    <row r="9" spans="1:6" ht="37.5" customHeight="1">
      <c r="A9" s="2" t="s">
        <v>57</v>
      </c>
      <c r="B9" s="5"/>
      <c r="C9" s="68" t="s">
        <v>58</v>
      </c>
      <c r="D9" s="70"/>
      <c r="E9" s="2" t="s">
        <v>59</v>
      </c>
      <c r="F9" s="1"/>
    </row>
    <row r="10" spans="1:6" ht="15.95">
      <c r="A10" s="2" t="s">
        <v>60</v>
      </c>
      <c r="B10" s="5"/>
      <c r="C10" s="68"/>
      <c r="D10" s="70"/>
      <c r="E10" s="2" t="s">
        <v>61</v>
      </c>
      <c r="F10" s="1"/>
    </row>
    <row r="11" spans="1:6" ht="46.5" customHeight="1">
      <c r="A11" s="2" t="s">
        <v>62</v>
      </c>
      <c r="B11" s="37"/>
      <c r="C11" s="2" t="s">
        <v>39</v>
      </c>
      <c r="D11" s="37"/>
      <c r="E11" s="2" t="s">
        <v>16</v>
      </c>
      <c r="F11" s="38"/>
    </row>
    <row r="12" spans="1:6" ht="167.25" customHeight="1">
      <c r="A12" s="2" t="s">
        <v>63</v>
      </c>
      <c r="B12" s="67"/>
      <c r="C12" s="67"/>
      <c r="D12" s="67"/>
      <c r="E12" s="67"/>
      <c r="F12" s="67"/>
    </row>
    <row r="13" spans="1:6" ht="21">
      <c r="A13" s="50" t="s">
        <v>64</v>
      </c>
      <c r="B13" s="50"/>
      <c r="C13" s="50"/>
      <c r="D13" s="50"/>
      <c r="E13" s="50"/>
      <c r="F13" s="50"/>
    </row>
    <row r="14" spans="1:6">
      <c r="A14" s="66"/>
      <c r="B14" s="66"/>
      <c r="C14" s="66"/>
      <c r="D14" s="66"/>
      <c r="E14" s="66"/>
      <c r="F14" s="66"/>
    </row>
    <row r="15" spans="1:6">
      <c r="A15" s="66"/>
      <c r="B15" s="66"/>
      <c r="C15" s="66"/>
      <c r="D15" s="66"/>
      <c r="E15" s="66"/>
      <c r="F15" s="66"/>
    </row>
    <row r="16" spans="1:6">
      <c r="A16" s="66"/>
      <c r="B16" s="66"/>
      <c r="C16" s="66"/>
      <c r="D16" s="66"/>
      <c r="E16" s="66"/>
      <c r="F16" s="66"/>
    </row>
    <row r="17" spans="1:6">
      <c r="A17" s="66"/>
      <c r="B17" s="66"/>
      <c r="C17" s="66"/>
      <c r="D17" s="66"/>
      <c r="E17" s="66"/>
      <c r="F17" s="66"/>
    </row>
    <row r="18" spans="1:6">
      <c r="A18" s="66"/>
      <c r="B18" s="66"/>
      <c r="C18" s="66"/>
      <c r="D18" s="66"/>
      <c r="E18" s="66"/>
      <c r="F18" s="66"/>
    </row>
    <row r="19" spans="1:6">
      <c r="A19" s="66"/>
      <c r="B19" s="66"/>
      <c r="C19" s="66"/>
      <c r="D19" s="66"/>
      <c r="E19" s="66"/>
      <c r="F19" s="66"/>
    </row>
    <row r="20" spans="1:6">
      <c r="A20" s="66"/>
      <c r="B20" s="66"/>
      <c r="C20" s="66"/>
      <c r="D20" s="66"/>
      <c r="E20" s="66"/>
      <c r="F20" s="66"/>
    </row>
    <row r="21" spans="1:6">
      <c r="A21" s="66"/>
      <c r="B21" s="66"/>
      <c r="C21" s="66"/>
      <c r="D21" s="66"/>
      <c r="E21" s="66"/>
      <c r="F21" s="66"/>
    </row>
    <row r="22" spans="1:6">
      <c r="A22" s="66"/>
      <c r="B22" s="66"/>
      <c r="C22" s="66"/>
      <c r="D22" s="66"/>
      <c r="E22" s="66"/>
      <c r="F22" s="66"/>
    </row>
    <row r="23" spans="1:6">
      <c r="A23" s="66"/>
      <c r="B23" s="66"/>
      <c r="C23" s="66"/>
      <c r="D23" s="66"/>
      <c r="E23" s="66"/>
      <c r="F23" s="66"/>
    </row>
    <row r="24" spans="1:6">
      <c r="A24" s="66"/>
      <c r="B24" s="66"/>
      <c r="C24" s="66"/>
      <c r="D24" s="66"/>
      <c r="E24" s="66"/>
      <c r="F24" s="66"/>
    </row>
    <row r="25" spans="1:6">
      <c r="A25" s="66"/>
      <c r="B25" s="66"/>
      <c r="C25" s="66"/>
      <c r="D25" s="66"/>
      <c r="E25" s="66"/>
      <c r="F25" s="66"/>
    </row>
    <row r="26" spans="1:6">
      <c r="A26" s="66"/>
      <c r="B26" s="66"/>
      <c r="C26" s="66"/>
      <c r="D26" s="66"/>
      <c r="E26" s="66"/>
      <c r="F26" s="66"/>
    </row>
    <row r="27" spans="1:6">
      <c r="A27" s="66"/>
      <c r="B27" s="66"/>
      <c r="C27" s="66"/>
      <c r="D27" s="66"/>
      <c r="E27" s="66"/>
      <c r="F27" s="66"/>
    </row>
    <row r="28" spans="1:6">
      <c r="A28" s="66"/>
      <c r="B28" s="66"/>
      <c r="C28" s="66"/>
      <c r="D28" s="66"/>
      <c r="E28" s="66"/>
      <c r="F28" s="66"/>
    </row>
    <row r="29" spans="1:6">
      <c r="A29" s="66"/>
      <c r="B29" s="66"/>
      <c r="C29" s="66"/>
      <c r="D29" s="66"/>
      <c r="E29" s="66"/>
      <c r="F29" s="66"/>
    </row>
    <row r="30" spans="1:6">
      <c r="A30" s="66"/>
      <c r="B30" s="66"/>
      <c r="C30" s="66"/>
      <c r="D30" s="66"/>
      <c r="E30" s="66"/>
      <c r="F30" s="66"/>
    </row>
    <row r="31" spans="1:6">
      <c r="A31" s="66"/>
      <c r="B31" s="66"/>
      <c r="C31" s="66"/>
      <c r="D31" s="66"/>
      <c r="E31" s="66"/>
      <c r="F31" s="66"/>
    </row>
    <row r="32" spans="1:6">
      <c r="A32" s="66"/>
      <c r="B32" s="66"/>
      <c r="C32" s="66"/>
      <c r="D32" s="66"/>
      <c r="E32" s="66"/>
      <c r="F32" s="66"/>
    </row>
    <row r="33" spans="1:6">
      <c r="A33" s="66"/>
      <c r="B33" s="66"/>
      <c r="C33" s="66"/>
      <c r="D33" s="66"/>
      <c r="E33" s="66"/>
      <c r="F33" s="66"/>
    </row>
    <row r="34" spans="1:6">
      <c r="A34" s="66"/>
      <c r="B34" s="66"/>
      <c r="C34" s="66"/>
      <c r="D34" s="66"/>
      <c r="E34" s="66"/>
      <c r="F34" s="66"/>
    </row>
    <row r="35" spans="1:6">
      <c r="A35" s="66"/>
      <c r="B35" s="66"/>
      <c r="C35" s="66"/>
      <c r="D35" s="66"/>
      <c r="E35" s="66"/>
      <c r="F35" s="66"/>
    </row>
    <row r="36" spans="1:6">
      <c r="A36" s="66"/>
      <c r="B36" s="66"/>
      <c r="C36" s="66"/>
      <c r="D36" s="66"/>
      <c r="E36" s="66"/>
      <c r="F36" s="66"/>
    </row>
    <row r="37" spans="1:6">
      <c r="A37" s="68" t="s">
        <v>65</v>
      </c>
      <c r="B37" s="68"/>
      <c r="C37" s="69"/>
      <c r="D37" s="68" t="s">
        <v>66</v>
      </c>
      <c r="E37" s="68"/>
      <c r="F37" s="68"/>
    </row>
    <row r="38" spans="1:6" ht="15.95">
      <c r="A38" s="2" t="s">
        <v>67</v>
      </c>
      <c r="B38" s="2" t="s">
        <v>68</v>
      </c>
      <c r="C38" s="69"/>
      <c r="D38" s="2" t="s">
        <v>67</v>
      </c>
      <c r="E38" s="68" t="s">
        <v>68</v>
      </c>
      <c r="F38" s="68"/>
    </row>
    <row r="39" spans="1:6">
      <c r="A39" s="3"/>
      <c r="B39" s="3"/>
      <c r="C39" s="69"/>
      <c r="D39" s="3"/>
      <c r="E39" s="66"/>
      <c r="F39" s="66"/>
    </row>
    <row r="40" spans="1:6">
      <c r="A40" s="3"/>
      <c r="B40" s="3"/>
      <c r="C40" s="69"/>
      <c r="D40" s="3"/>
      <c r="E40" s="66"/>
      <c r="F40" s="66"/>
    </row>
    <row r="41" spans="1:6">
      <c r="A41" s="3"/>
      <c r="B41" s="3"/>
      <c r="C41" s="69"/>
      <c r="D41" s="3"/>
      <c r="E41" s="66"/>
      <c r="F41" s="66"/>
    </row>
    <row r="42" spans="1:6">
      <c r="A42" s="3"/>
      <c r="B42" s="3"/>
      <c r="C42" s="69"/>
      <c r="D42" s="3"/>
      <c r="E42" s="66"/>
      <c r="F42" s="66"/>
    </row>
    <row r="43" spans="1:6">
      <c r="A43" s="3"/>
      <c r="B43" s="3"/>
      <c r="C43" s="69"/>
      <c r="D43" s="3"/>
      <c r="E43" s="66"/>
      <c r="F43" s="66"/>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defaultColWidth="11.42578125" defaultRowHeight="15"/>
  <cols>
    <col min="1" max="1" width="7.140625" customWidth="1"/>
    <col min="2" max="2" width="15.7109375" bestFit="1" customWidth="1"/>
    <col min="3" max="3" width="20.42578125" customWidth="1"/>
    <col min="4" max="4" width="14.42578125" customWidth="1"/>
    <col min="5" max="5" width="21.28515625" customWidth="1"/>
    <col min="6" max="6" width="34.85546875" customWidth="1"/>
    <col min="7" max="7" width="16.140625" customWidth="1"/>
    <col min="8" max="8" width="15.42578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60">
      <c r="A1" s="7" t="s">
        <v>69</v>
      </c>
      <c r="B1" s="7" t="s">
        <v>3</v>
      </c>
      <c r="C1" s="7" t="s">
        <v>70</v>
      </c>
      <c r="D1" s="8" t="s">
        <v>7</v>
      </c>
      <c r="E1" s="9" t="s">
        <v>71</v>
      </c>
      <c r="F1" s="10" t="s">
        <v>72</v>
      </c>
      <c r="G1" s="9" t="s">
        <v>16</v>
      </c>
      <c r="H1" s="11" t="s">
        <v>73</v>
      </c>
      <c r="I1" s="9" t="s">
        <v>19</v>
      </c>
      <c r="J1" s="9" t="s">
        <v>74</v>
      </c>
      <c r="K1" s="9" t="s">
        <v>75</v>
      </c>
      <c r="L1" s="9" t="s">
        <v>76</v>
      </c>
      <c r="M1" s="9" t="s">
        <v>77</v>
      </c>
      <c r="N1" s="12" t="s">
        <v>78</v>
      </c>
      <c r="O1" s="12" t="s">
        <v>79</v>
      </c>
      <c r="P1" s="12" t="s">
        <v>52</v>
      </c>
      <c r="Q1" s="9" t="s">
        <v>26</v>
      </c>
      <c r="R1" s="10" t="s">
        <v>36</v>
      </c>
      <c r="S1" s="10" t="s">
        <v>80</v>
      </c>
      <c r="T1" s="10" t="s">
        <v>81</v>
      </c>
      <c r="U1" s="13" t="s">
        <v>82</v>
      </c>
      <c r="V1" s="13" t="s">
        <v>83</v>
      </c>
      <c r="W1" s="9" t="s">
        <v>84</v>
      </c>
      <c r="X1" s="9" t="s">
        <v>28</v>
      </c>
      <c r="Y1" s="9" t="s">
        <v>85</v>
      </c>
      <c r="Z1" s="14" t="s">
        <v>86</v>
      </c>
      <c r="AA1" s="10" t="s">
        <v>87</v>
      </c>
      <c r="AB1" s="10" t="s">
        <v>88</v>
      </c>
    </row>
    <row r="2" spans="1:28" ht="48" customHeight="1">
      <c r="A2" s="15" t="s">
        <v>89</v>
      </c>
      <c r="B2" s="15" t="s">
        <v>90</v>
      </c>
      <c r="C2" s="15" t="s">
        <v>91</v>
      </c>
      <c r="D2" s="15" t="s">
        <v>92</v>
      </c>
      <c r="E2" s="15" t="s">
        <v>93</v>
      </c>
      <c r="F2" s="15" t="s">
        <v>94</v>
      </c>
      <c r="G2" s="15" t="s">
        <v>95</v>
      </c>
      <c r="H2" s="15" t="s">
        <v>96</v>
      </c>
      <c r="I2" s="15" t="s">
        <v>97</v>
      </c>
      <c r="J2" s="15" t="s">
        <v>98</v>
      </c>
      <c r="K2" s="15" t="s">
        <v>99</v>
      </c>
      <c r="L2" s="15" t="s">
        <v>100</v>
      </c>
      <c r="M2" s="15" t="s">
        <v>101</v>
      </c>
      <c r="N2" s="15" t="s">
        <v>102</v>
      </c>
      <c r="O2" s="15" t="s">
        <v>103</v>
      </c>
      <c r="P2" s="15" t="s">
        <v>104</v>
      </c>
      <c r="Q2" s="15" t="s">
        <v>105</v>
      </c>
      <c r="R2" s="15" t="s">
        <v>106</v>
      </c>
      <c r="S2" s="15" t="s">
        <v>107</v>
      </c>
      <c r="T2" s="15" t="s">
        <v>108</v>
      </c>
      <c r="U2" s="15" t="s">
        <v>109</v>
      </c>
      <c r="V2" s="15" t="s">
        <v>110</v>
      </c>
      <c r="W2" s="15" t="s">
        <v>111</v>
      </c>
      <c r="X2" s="15" t="s">
        <v>112</v>
      </c>
      <c r="Y2" s="15" t="s">
        <v>113</v>
      </c>
      <c r="Z2" s="15" t="s">
        <v>114</v>
      </c>
      <c r="AA2" s="15" t="s">
        <v>115</v>
      </c>
      <c r="AB2" s="15"/>
    </row>
    <row r="3" spans="1:28" s="31" customFormat="1">
      <c r="A3" s="1">
        <v>1</v>
      </c>
      <c r="B3" s="1" t="str">
        <f>'1. ABOGADO EXTERNO'!B4</f>
        <v>3. Laboral</v>
      </c>
      <c r="C3" s="1" t="str">
        <f>'1. ABOGADO EXTERNO'!F4</f>
        <v>1. Primera Instancia</v>
      </c>
      <c r="D3" s="6">
        <f>'1. ABOGADO EXTERNO'!B5</f>
        <v>45077</v>
      </c>
      <c r="E3" s="17" t="str">
        <f>'1. ABOGADO EXTERNO'!B6</f>
        <v>EMILIANA GUAITOTO GAMBOA</v>
      </c>
      <c r="F3" s="17" t="str">
        <f>'1. ABOGADO EXTERNO'!B7</f>
        <v>MAPFRE COLOMBIA VIDA SEGUROS S.A.</v>
      </c>
      <c r="G3" s="17" t="str">
        <f>'1. ABOGADO EXTERNO'!B9</f>
        <v xml:space="preserve">(i) se declare que la señora EMILIANA GAUITOTO GAMBOA le asiste el derecho a disfrutar de la pensión de sobreviviente, derivada del fallecimiento de su compañero permanente, (ii) declarar que a la accionante le asiste el derecho de los pagos de los intereses moratorios, (iii) ordenar a MAPFRE COLOMBIA VIDA SEGUROS S.A., reconocer la pensión de sobrevivientes a favor de la actora de manera retroactiva desde que fue suspendido el pago de la mesada pensionales, esto es, el mes de diciembre de 2022, junto con la mesada adicional de diciembre de cada anualidad que se hayan causado y que se sigan causando, (iv) se condene al reconocimiento y pago de los intereses moratorios contemplados en el artículo 141 de la ley 100 de 1993, por el retardo injustificado en el reconocimiento y pago de la pensión de sobrevivientes desde diciembre de 2022 y hasta que el pago se haga efectivo, (v) condenar al pago de la indexación de todas las sumas que declare causadas a favor de la demandante, (vi) se condene en costas y agencias en derecho. </v>
      </c>
      <c r="H3" s="18">
        <f>'1. ABOGADO EXTERNO'!B10</f>
        <v>28237269</v>
      </c>
      <c r="I3" s="17" t="str">
        <f>'1. ABOGADO EXTERNO'!B11</f>
        <v>La demandante aduce dentro del libelo de demana que,  sostuvo una unión marital de ehecho desde el año 1991 hasta el 01 de mayo de 2021 con el señor CAROLOS REGINO COPETE MINOTA, primero en el municipio de Apartado y desupés en la ciudad de Medellín.  Asimismo, indica que de dicha unión nacieron las señoras JOHANNA ANDREA COPETE GUAITOTO y DIANA MARCELA COPETE GUAITOTO. Manifiest que el 15 de febrero de 2022 MAPFRE COLOMBA VIDA SEGUROS S.A le reconocio a la señora EMILIANA GAUITOTO GAMBOA  la sustitucion pensional en calidad de conyuge de la pensión de invalidez a través de la modalidad de Renta Vitalicia reconocida al señor CARLOS REGINO COPETE MINOTA  de acuerdo con la póliza No. 9201413001860. Por último, indica que el día 24 de noviembre de 2022, MAPFRE COLOMBIA VIDA SEGUROS S.A suspendio el pago de la sustitución pensional reconocida a la señora Emiliana Gauitoto Gamboa</v>
      </c>
      <c r="J3" s="17" t="str">
        <f>'1. ABOGADO EXTERNO'!B12</f>
        <v xml:space="preserve">La contingencia se califica como PROBABLE toda vez que la póliza de renta vitalicia No. 92014130001860 presta cobertura material y temporal de conformidad con los hechos y pretensiones de la demanda. 
Lo primero que debe tomarse en consideración es que MAPFRE COLOMBIA VIDA SEGUROS S.A. fue demandada con el objetivo de que le reconozca a la señora EMILIANA GAUITOTO GAMBOA  la sustitución pensional en calidad de cónyuge del causante y consigo, le pague el retroactivo pensional más la indexación, con ocasión al fallecimiento del señor REGINO quien en vida disfrutó de una pensión de invalidez bajo la modalidad de renta vitalicia, modalidad de pensión que se materializó mediante la póliza No. 92014130001860 en la cual fungen beneficiarios los siguientes; CARLOS REGINE COPETE MINO, EMILIANA GUAITOTO GAMBOA y DIANA MARCELA COPETE GUAITOTO. Ahora bien, es menester indica que, MAPFRE  inicialmente le reconoció la sustitución pensional a EMILIANA GUAITOTO GAMBOA y posteriormente, suspendió el pago de las mesadas en un 100% debido a que la señora MARIA DEL VALLE MOSQUERA también presentó reclamación, suscitándose así un conflicto entre beneficiarias que debe ser dirimido por la jurisdicción ordinaria laboral, de conformidad con el artículo 6° de la Ley 1204 de 2008.
Aunado a lo anterior, se resalta que la litis se ciñe a la acreditación de los requisitos de convivencia de los ultimos 5 años anteriores a la fecha del fallecimiento del señor REGINO, esto al ostentar calidadad de compañera permanente del señor CARLOS REGINO COPETE MINOTA, dicho requisito se encuentra completado en el artículo 13 de la Ley 797 de 2003 . Es decir que, las resultas del proceso dependen de la acreditación de convivencia entre el causante y la aquí demandante, por un lapso de 5 años. Finalmente, se precisa que en el plenario obra una declaración juramentada aportada por la señora EMILIANA GUAITOTO GAMBOA, en donde indica que convivio desde el 15 de febrero de 1992 hasta el 01 de mayo de 2021, día del fallecimiento del señor CARLOS REGINO COPETE MINOTA
Frente a la responsabilidad de la aseguradora se precisa que en principio, MAPFRE le reconoció la sustitución pensional a la señora EMILIANA GUAITOTO en calidad de compañera permanente del pensionado fallecido, es decir que, de por medio existe un acto de reconocimiento, máxime si se tiene en cuenta que aquella ostenta la calidad de beneficiaria de la póliza de renta vitalicia, sin embargo, la señora MARIA DEL VALLE MOSQUERA también pretende que se le reconozca la sustitución pensional, debiéndose precisar que el conflicto debe ser dirimido por el Juez laboral, el cual debera determinar a quien le corresponde la prestación y en que proporciones. Por ultimo, se precisa que la señora MARIA DEL VALLE MOSQUERA también inició proceso ordinario laboral de primera instancia bajo la radicación 2024-00073, el cual cursa en el Juzgado 01 laboral del circuito de Quibdó, motivo por el cual, se solicitó la acumulación de estos dos procesos, con el objetivo de que ambos se tramiten en un mismo despacho si sea el Juez quien señale quien ostenta la calidad de beneficiaria de la sustitución pensional y en qué porcentaje. </v>
      </c>
      <c r="K3" s="22" t="str">
        <f>'1. ABOGADO EXTERNO'!B13</f>
        <v>1 Probable (100% en contra de la Compañia)</v>
      </c>
      <c r="L3" s="22"/>
      <c r="M3" s="22"/>
      <c r="N3" s="30" t="s">
        <v>116</v>
      </c>
      <c r="O3" s="19" t="s">
        <v>116</v>
      </c>
      <c r="P3" s="18">
        <f>'2. ABOGADO INTERNO '!D7</f>
        <v>0</v>
      </c>
      <c r="Q3" s="17"/>
      <c r="R3" s="17" t="str">
        <f>'1. ABOGADO EXTERNO'!B16</f>
        <v>RENTAS VITALICIAS</v>
      </c>
      <c r="S3" s="17"/>
      <c r="T3" s="1"/>
      <c r="U3" s="20"/>
      <c r="V3" s="17"/>
      <c r="W3" s="21">
        <f>'2. ABOGADO INTERNO '!B8</f>
        <v>0</v>
      </c>
      <c r="X3" s="22" t="str">
        <f>'1. ABOGADO EXTERNO'!B14</f>
        <v>JUZGADO ONCE LABORAL DE MEDELLÍN</v>
      </c>
      <c r="Y3" s="1" t="str">
        <f>'1. ABOGADO EXTERNO'!F14</f>
        <v>0500131050112023002000</v>
      </c>
      <c r="Z3" s="1" t="str">
        <f>'1. ABOGADO EXTERNO'!F5</f>
        <v xml:space="preserve">VIGENTE </v>
      </c>
      <c r="AA3" s="17" t="str">
        <f>'1. ABOGADO EXTERNO'!A22</f>
        <v xml:space="preserve">1) El 31/05/2023 se radicó la demanda.
2) Mediante auto del 09/08/2023 admitieron la demanda. 
3) El 19/07/2024 notificaron personalmente a la compañía. 
4) El 02/08/2024 se radicó la contestación en representación de MAPFRE. Resaltándose que la misma se radicó dentro del término de 12 días, contando los dos días adicionales que otorga la Ley 2213 de 2022 
</v>
      </c>
      <c r="AB3" s="17"/>
    </row>
    <row r="4" spans="1:28">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defaultColWidth="11.42578125" defaultRowHeight="1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c r="A1" s="23" t="s">
        <v>3</v>
      </c>
      <c r="B1" s="24" t="s">
        <v>5</v>
      </c>
      <c r="C1" s="24" t="s">
        <v>50</v>
      </c>
      <c r="D1" s="24" t="s">
        <v>8</v>
      </c>
      <c r="E1" s="24" t="s">
        <v>117</v>
      </c>
      <c r="F1" s="29" t="s">
        <v>58</v>
      </c>
    </row>
    <row r="2" spans="1:6">
      <c r="A2" s="25"/>
      <c r="B2" s="25"/>
      <c r="C2" s="26"/>
      <c r="D2" s="26"/>
      <c r="E2" s="27"/>
      <c r="F2" s="4"/>
    </row>
    <row r="3" spans="1:6">
      <c r="A3" s="25" t="s">
        <v>118</v>
      </c>
      <c r="B3" s="25" t="s">
        <v>6</v>
      </c>
      <c r="C3" s="26" t="s">
        <v>24</v>
      </c>
      <c r="D3" s="26" t="s">
        <v>9</v>
      </c>
      <c r="E3" s="27" t="s">
        <v>119</v>
      </c>
      <c r="F3" s="4" t="s">
        <v>120</v>
      </c>
    </row>
    <row r="4" spans="1:6">
      <c r="A4" s="25" t="s">
        <v>121</v>
      </c>
      <c r="B4" s="25" t="s">
        <v>122</v>
      </c>
      <c r="C4" s="26" t="s">
        <v>123</v>
      </c>
      <c r="D4" s="26" t="s">
        <v>124</v>
      </c>
      <c r="E4" s="27" t="s">
        <v>125</v>
      </c>
      <c r="F4" s="4" t="s">
        <v>126</v>
      </c>
    </row>
    <row r="5" spans="1:6">
      <c r="A5" s="25" t="s">
        <v>4</v>
      </c>
      <c r="B5" s="25" t="s">
        <v>127</v>
      </c>
      <c r="C5" s="26" t="s">
        <v>128</v>
      </c>
      <c r="D5" s="28"/>
      <c r="E5" s="27" t="s">
        <v>129</v>
      </c>
    </row>
    <row r="6" spans="1:6">
      <c r="A6" s="25" t="s">
        <v>130</v>
      </c>
      <c r="B6" s="25" t="s">
        <v>131</v>
      </c>
      <c r="C6" s="26"/>
      <c r="D6" s="28"/>
      <c r="E6" s="27" t="s">
        <v>132</v>
      </c>
    </row>
    <row r="7" spans="1:6">
      <c r="A7" s="25" t="s">
        <v>133</v>
      </c>
      <c r="B7" s="25"/>
      <c r="C7" s="26"/>
      <c r="D7" s="28"/>
      <c r="E7" s="27" t="s">
        <v>134</v>
      </c>
    </row>
    <row r="8" spans="1:6">
      <c r="A8" s="25" t="s">
        <v>135</v>
      </c>
      <c r="B8" s="25"/>
      <c r="C8" s="26"/>
      <c r="D8" s="28"/>
      <c r="E8" s="27" t="s">
        <v>37</v>
      </c>
    </row>
    <row r="9" spans="1:6">
      <c r="A9" s="25" t="s">
        <v>136</v>
      </c>
      <c r="B9" s="28"/>
      <c r="C9" s="26"/>
      <c r="D9" s="28"/>
      <c r="E9" s="27" t="s">
        <v>137</v>
      </c>
    </row>
    <row r="10" spans="1:6">
      <c r="A10" s="25" t="s">
        <v>138</v>
      </c>
      <c r="B10" s="28"/>
      <c r="C10" s="26"/>
      <c r="D10" s="28"/>
      <c r="E10" s="27" t="s">
        <v>139</v>
      </c>
    </row>
    <row r="11" spans="1:6">
      <c r="A11" s="25" t="s">
        <v>140</v>
      </c>
      <c r="B11" s="28"/>
      <c r="C11" s="26"/>
      <c r="D11" s="28"/>
      <c r="E11" s="27" t="s">
        <v>141</v>
      </c>
    </row>
    <row r="12" spans="1:6">
      <c r="A12" s="27"/>
      <c r="B12" s="27"/>
      <c r="C12" s="27"/>
      <c r="D12" s="27"/>
      <c r="E12" s="27" t="s">
        <v>142</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28EEB-D15B-4247-8113-179C5730D1DA}"/>
</file>

<file path=customXml/itemProps2.xml><?xml version="1.0" encoding="utf-8"?>
<ds:datastoreItem xmlns:ds="http://schemas.openxmlformats.org/officeDocument/2006/customXml" ds:itemID="{BFCEEC53-0545-409C-A761-963FB16F23A5}"/>
</file>

<file path=customXml/itemProps3.xml><?xml version="1.0" encoding="utf-8"?>
<ds:datastoreItem xmlns:ds="http://schemas.openxmlformats.org/officeDocument/2006/customXml" ds:itemID="{9321F232-4DAE-4E03-A8BC-BE3A914A100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Daniela Quintero Laverde</cp:lastModifiedBy>
  <cp:revision>1</cp:revision>
  <dcterms:created xsi:type="dcterms:W3CDTF">2006-09-12T12:46:56Z</dcterms:created>
  <dcterms:modified xsi:type="dcterms:W3CDTF">2024-08-05T21:50:32Z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0x0101002C92A54D8AB3014FADD0201C99992F62</vt:lpwstr>
  </property>
  <property fmtid="{D5CDD505-2E9C-101B-9397-08002B2CF9AE}" pid="3" name="MediaServiceImageTags">
    <vt:lpwstr/>
  </property>
</Properties>
</file>