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_{84FA7E33-1491-4D47-AFBF-52D2445BCB96}" xr6:coauthVersionLast="47" xr6:coauthVersionMax="47" xr10:uidLastSave="{00000000-0000-0000-0000-000000000000}"/>
  <bookViews>
    <workbookView xWindow="-110" yWindow="-110" windowWidth="19420" windowHeight="10300" tabRatio="669" xr2:uid="{00000000-000D-0000-FFFF-FFFF00000000}"/>
  </bookViews>
  <sheets>
    <sheet name="1. ABOGADO EXTERNO" sheetId="1" r:id="rId1"/>
    <sheet name="2. ABOGADO INTERNO " sheetId="2" r:id="rId2"/>
    <sheet name="REPORTE S.F.C." sheetId="3" r:id="rId3"/>
    <sheet name="Hoja1" sheetId="4"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<sst xmlns="http://schemas.openxmlformats.org/spreadsheetml/2006/main" count="167" uniqueCount="141">
  <si>
    <t>FECHA DEL INFORME</t>
  </si>
  <si>
    <t>CLASE DE PROCESO</t>
  </si>
  <si>
    <t>INSTANCIA</t>
  </si>
  <si>
    <t>FECHA DE PROCESO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</si>
  <si>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</si>
  <si>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</si>
  <si>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</si>
  <si>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</si>
  <si>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</si>
  <si>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</si>
  <si>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</si>
  <si>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</si>
  <si>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</si>
  <si>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</si>
  <si>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</si>
  <si>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</si>
  <si>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LÍNEA DE NEGOCIO</t>
  </si>
  <si>
    <t>ESTADO</t>
  </si>
  <si>
    <t>SINIESTRO No.</t>
  </si>
  <si>
    <t>PÓLIZA No.</t>
  </si>
  <si>
    <t>MODALIDAD</t>
  </si>
  <si>
    <t>FECHA DEL SINIESTRO</t>
  </si>
  <si>
    <t>FECHA RECLA. AL ASEGURADO</t>
  </si>
  <si>
    <t>CUANTIFICACIÓN DE LA PÉRDIDA</t>
  </si>
  <si>
    <t>(Se debe incluir el cálculo racionalizado de las pretensiones atendiendo los criterios de la jurisprudencia y las circunstancias fácticas del proceso)</t>
  </si>
  <si>
    <t>1. Civil Ordinario</t>
  </si>
  <si>
    <t>1. Primera Instancia</t>
  </si>
  <si>
    <t xml:space="preserve">VIGENTE </t>
  </si>
  <si>
    <t>2. Ejecutivo</t>
  </si>
  <si>
    <t>2. Segunda Instancia</t>
  </si>
  <si>
    <t>TERMINADO</t>
  </si>
  <si>
    <t>3. Laboral</t>
  </si>
  <si>
    <t>3. Casación</t>
  </si>
  <si>
    <t>4. Parte Civil en Proceso Penal</t>
  </si>
  <si>
    <t>5.  Administrativo en Vía Gubernativa</t>
  </si>
  <si>
    <t>6. Administrativo en Etapa Contenciosa</t>
  </si>
  <si>
    <t>7. Arbitramento</t>
  </si>
  <si>
    <t>8. Reclamación</t>
  </si>
  <si>
    <t>9. Otros.</t>
  </si>
  <si>
    <t>PROBABILIDAD</t>
  </si>
  <si>
    <t>4. Única (Para reclamaciones).</t>
  </si>
  <si>
    <t xml:space="preserve">3 Remoto (100% a favor de la Compañia). </t>
  </si>
  <si>
    <t>No. DE PROCESO</t>
  </si>
  <si>
    <t>DESPACHO</t>
  </si>
  <si>
    <t>No. DE SINIESTRO</t>
  </si>
  <si>
    <t>NUMERO DE POLIZA</t>
  </si>
  <si>
    <t>VIGENCIA</t>
  </si>
  <si>
    <t>FECHA DE LOS HECHOS</t>
  </si>
  <si>
    <t>BROKER DE REASEGURO</t>
  </si>
  <si>
    <t>VALOR ASEGURADO</t>
  </si>
  <si>
    <t>DEDUCIBLE</t>
  </si>
  <si>
    <t>HECHOS</t>
  </si>
  <si>
    <t xml:space="preserve"> ANALISIS Y CUANTIFICACIÓN DE LA PÉRDIDA</t>
  </si>
  <si>
    <t>RESERVA HONORARIOS</t>
  </si>
  <si>
    <t>RESERVA INDEMNIZACIÓN</t>
  </si>
  <si>
    <t>FECHA AJUSTE</t>
  </si>
  <si>
    <t>VALOR</t>
  </si>
  <si>
    <t>LINEA DE NEGOCIO</t>
  </si>
  <si>
    <t>AUTOS</t>
  </si>
  <si>
    <t>RC MEDICA</t>
  </si>
  <si>
    <t>GENERALES</t>
  </si>
  <si>
    <t>R.C.E.</t>
  </si>
  <si>
    <t>PREVISIONALES</t>
  </si>
  <si>
    <t>VIDA</t>
  </si>
  <si>
    <t>A.R.L</t>
  </si>
  <si>
    <t>CUMPLIMIENTO</t>
  </si>
  <si>
    <t>RESPONSABILIDAD FISCAL</t>
  </si>
  <si>
    <t>NOMBRE POLIZA</t>
  </si>
  <si>
    <t>REPORTE DE CONTINGENCIAS - INFORME JURIDICO</t>
  </si>
  <si>
    <t>NOMBRE DE POLIZA</t>
  </si>
  <si>
    <t>TIPO DE CONTRATO</t>
  </si>
  <si>
    <t>AMPARO AFECTADO</t>
  </si>
  <si>
    <t>% CEDIDO</t>
  </si>
  <si>
    <t>% RETENIDO</t>
  </si>
  <si>
    <t>AUTOMATICO</t>
  </si>
  <si>
    <t>FACULTATIVO</t>
  </si>
  <si>
    <t>FECHA AVISO AL BROKER</t>
  </si>
  <si>
    <t>HOJA DE CONTROL INTERNO PROCESOS JURÍDICOS - AJUSTES RESERVAS</t>
  </si>
  <si>
    <t>N° ORDEN</t>
  </si>
  <si>
    <t>INSTANCIA DEL PROCESO</t>
  </si>
  <si>
    <t>ACTOR</t>
  </si>
  <si>
    <t>PARTE PASIVA</t>
  </si>
  <si>
    <t xml:space="preserve">VALORACIÓN </t>
  </si>
  <si>
    <t>CALIFICACIÓN DE MOTIVOS</t>
  </si>
  <si>
    <t>CLASE DE CONTINGENCIA</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</si>
  <si>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</si>
  <si>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</si>
  <si>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</si>
  <si>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</si>
  <si>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</si>
  <si>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</si>
  <si>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</si>
  <si>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</si>
  <si>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</si>
  <si>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</si>
  <si>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</si>
  <si>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</si>
  <si>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</si>
  <si>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</si>
  <si>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</si>
  <si>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</si>
  <si>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</si>
  <si>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</si>
  <si>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</si>
  <si>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</si>
  <si>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</si>
  <si>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</si>
  <si>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</si>
  <si>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</si>
  <si>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</si>
  <si>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</si>
  <si>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</si>
  <si>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</si>
  <si>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</si>
  <si>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</si>
  <si>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</si>
  <si>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</si>
  <si>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</si>
  <si>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</si>
  <si>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</si>
  <si>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2 Eventual (50% en contra y 50% a favor )</t>
  </si>
  <si>
    <t>1 Probable (100% en contra de la Compañia)</t>
  </si>
  <si>
    <t>RENTAS VITALICIAS</t>
  </si>
  <si>
    <t xml:space="preserve"> </t>
  </si>
  <si>
    <t>VALOR HONORARIOS</t>
  </si>
  <si>
    <t>VALOR INDEMNIZACION</t>
  </si>
  <si>
    <t>MONTO - PROVISION TOTAL</t>
  </si>
  <si>
    <t>VALOR DE LA RESERVA CONSTITUIDA SOLO POR INDEMNIZACION</t>
  </si>
  <si>
    <t>VALOR DE LA RESERVA CONSTITUIDA SOLO POR HONORARIOS</t>
  </si>
  <si>
    <t>ESTADO ACTUAL DEL PROCESO</t>
  </si>
  <si>
    <t>Gustavo Herrera</t>
  </si>
  <si>
    <t>01 Administrativo del Circuito de Cali</t>
  </si>
  <si>
    <t>JEFERSON RAMIREZ HENAO, 
JESSICA RAMIREZ HENAO, 
RUTH HENAO RESTREPO 
MARIA JOSE FRANCO HENAO.</t>
  </si>
  <si>
    <t xml:space="preserve">Distrito Especial de Santiago de Cali. </t>
  </si>
  <si>
    <t>Las pretensiones de la demanda están encaminadas al reconocimiento de las siguientes sumas de dinero: 
-	800 SMLMV por concepto de perjuicios morales distribuidos en 200 SMLMV para cada uno de los demandantes. 
-	400 SMLMV por concepto de daño a la vida en relación distribuidos en 100 SMLMV para cada demandante
-	100 SMLMV por concepto de daño a la salud en favor de JEFFERSON RAMÍREZ HENAO</t>
  </si>
  <si>
    <t>De conformidad con los hechos narrados en la demanda, el señor JEFFERSON RAMÍREZ HENAO, el 13 de octubre de 2022, mientras se transportaba en motocicleta de placas BWU92F, sufrió un accidente de tránsito a la altura de la Calle 25 con carrera 69 de la ciudad de Cali. Dicho accidente de tránsito ocasionó traumas psicológicos a la víctima directa y a su grupo familiar</t>
  </si>
  <si>
    <t>La contingencia se califica como eventual, porque si bien la Póliza de RCE No. 1507222001226 presta cobertura material y temporal, dependerá del análisis probatorio desvirtuar o no la responsabilidad del asegurado.
En primer lugar, la Póliza de RCE No. 1507222001226 presta cobertura material, pues el objeto de la misma consiste en amparar la responsabilidad civil extracontractual en la que incurra el asegurado, Distrito Especial de Santiago de Cali. Adicionalmente, presta cobertura temporal, al haberse pactado bajo la modalidad de ocurrencia, y haber ocurrido los hechos el 13 de octubre de 2022, esto es, dentro del periodo de vigencia de la póliza, que corrió desde el 30 de abril de 2022 y el 1 de diciembre de 2022. 
Respecto a la posibilidad del asegurado, con las pruebas aportadas hasta el momento, no es posible determinar la incidencia del Distrito Especial de Santiago de Cali en la ocurrencia del accidente, principalmente, por no haber aportado el demandante un IPAT que verifique al menos la ocurrencia del mismo. En este sentido, para determinar la responsabilidad del asegurado se deberá verificar qué pruebas se practican a lo largo del proceso</t>
  </si>
  <si>
    <t>76001-33-33-021-2023-00313-00</t>
  </si>
  <si>
    <t xml:space="preserve">Responsabilidad Civil Extracontractual </t>
  </si>
  <si>
    <t>$14.430.000
Se llega a este valor de la siguiente manera: 
a.	Por concepto de daño moral: Considerando que la lesión se trata de una fractura expuesta se reconocerá una gravedad de entre el 1 y 9%. En ese sentido, se reconocen 30 SMLMV equivalentes a la fecha de este informe a la suma de $39.000.000. Distribuidos así
-	10 SMLMV para JEFFERSON RAMÍREZ HENAO en calidad de víctima. 
-	10 SMLMV para RUTH HENAO RESTREPO en calidad de madre. 
-	5 SMLMV para JESSICA RAMÍREZ HENAO en calidad de hermana 
-	5 SMLMV para MARÍA JOSÉ FRANCO HENAO en calidad de hermana. 
b.	Por concepto de daño a la salud: Considerando que la lesión se trata de una fractura expuesta se reconocerá una gravedad de entre el 1 y 9%. En ese sentido, se reconocen 10 SMLMV, equivalentes a la fecha de este informe, a la suma de $13.000.000, en favor de JEFFERSON RAMÍREZ HENAO 
c.	Por concepto de daño a la vida en relación: No se reconoce por no estar dentro de la tipología indemnizatoria del Consejo de Estado.
Pretensiones reconocidas: $52.000.000
Deducible: Se aplica el mínimo de 3 SMLMV equivalente a $3.900.000
Coaseguro: 30% 
Valoración objetiva final: $14.430.000</t>
  </si>
  <si>
    <t xml:space="preserve">Las actuaciones judiciales que hasta la fecha se han surtido son:
-Presentación y admisión de la demanda
-Contestación de la demanda por las entidades demandadas y llamamientos en garantía
-Admite llamamiento del Distrito Especial de Santiago de Cali a MAPFRE 
-Contestación a la demanda y al llamamiento en garantía por parte de todas las compañias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</si>
</sst>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9">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7" fillId="0" borderId="1"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1" xfId="0" applyBorder="1" applyAlignment="1" applyProtection="1">
      <alignment horizontal="left" vertical="top"/>
      <protection locked="0"/>
    </xf>
    <xf numFmtId="0" fontId="3" fillId="2" borderId="1" xfId="0" applyFont="1" applyFill="1" applyBorder="1" applyAlignment="1">
      <alignment horizontal="center" vertical="center"/>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7" fillId="0" borderId="1" xfId="0" applyFont="1" applyBorder="1" applyAlignment="1" applyProtection="1">
      <alignment horizontal="center" vertical="center"/>
      <protection locked="0"/>
    </xf>
    <xf numFmtId="14" fontId="7" fillId="0" borderId="1" xfId="0" applyNumberFormat="1" applyFont="1" applyBorder="1" applyAlignment="1" applyProtection="1">
      <alignment horizontal="left" vertical="top"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49" fontId="7" fillId="0" borderId="1" xfId="0" applyNumberFormat="1"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2"/>
  <sheetViews>
    <sheetView tabSelected="1" topLeftCell="A18" zoomScale="80" zoomScaleNormal="80" workbookViewId="0">
      <selection activeCell="A22" sqref="A22:H22"/>
    </sheetView>
  </sheetViews>
  <sheetFormatPr baseColWidth="10" defaultRowHeight="14.5" x14ac:dyDescent="0.35"/>
  <cols>
    <col min="1" max="1" width="20.453125" customWidth="1"/>
    <col min="2" max="2" width="23.54296875" customWidth="1"/>
    <col min="3" max="3" width="13.453125" customWidth="1"/>
    <col min="4" max="4" width="22.1796875" customWidth="1"/>
    <col min="5" max="5" width="14.1796875" customWidth="1"/>
    <col min="8" max="8" width="4.1796875" customWidth="1"/>
    <col min="15" max="15" width="36.453125" style="27" bestFit="1" customWidth="1"/>
    <col min="16" max="16" width="28" style="27" bestFit="1" customWidth="1"/>
    <col min="17" max="17" width="38.453125" style="27" bestFit="1" customWidth="1"/>
    <col min="18" max="18" width="15.81640625" style="27" customWidth="1"/>
    <col min="19" max="19" width="27.453125" style="27" bestFit="1" customWidth="1"/>
    <col min="20" max="20" width="11.453125" style="27"/>
  </cols>
  <sheetData>
    <row r="2" spans="1:19" ht="21" x14ac:dyDescent="0.35">
      <c r="A2" s="50" t="s">
        <v>68</v>
      </c>
      <c r="B2" s="50"/>
      <c r="C2" s="50"/>
      <c r="D2" s="50"/>
      <c r="E2" s="50"/>
      <c r="F2" s="50"/>
      <c r="G2" s="50"/>
      <c r="H2" s="50"/>
      <c r="O2" s="23"/>
      <c r="P2" s="24"/>
      <c r="Q2" s="24"/>
      <c r="R2" s="24"/>
      <c r="S2" s="24"/>
    </row>
    <row r="3" spans="1:19" x14ac:dyDescent="0.35">
      <c r="A3" s="46" t="s">
        <v>0</v>
      </c>
      <c r="B3" s="46"/>
      <c r="C3" s="46"/>
      <c r="D3" s="51">
        <v>45544</v>
      </c>
      <c r="E3" s="51"/>
      <c r="F3" s="51"/>
      <c r="G3" s="51"/>
      <c r="H3" s="51"/>
      <c r="O3" s="25"/>
      <c r="P3" s="25"/>
      <c r="Q3" s="26"/>
      <c r="R3" s="26"/>
    </row>
    <row r="4" spans="1:19" x14ac:dyDescent="0.35">
      <c r="A4" s="40" t="s">
        <v>1</v>
      </c>
      <c r="B4" s="47" t="s">
        <v>35</v>
      </c>
      <c r="C4" s="47"/>
      <c r="D4" s="47"/>
      <c r="E4" s="40" t="s">
        <v>2</v>
      </c>
      <c r="F4" s="52" t="s">
        <v>26</v>
      </c>
      <c r="G4" s="52"/>
      <c r="H4" s="52"/>
      <c r="O4" s="25"/>
      <c r="P4" s="25"/>
      <c r="Q4" s="26"/>
      <c r="R4" s="26"/>
    </row>
    <row r="5" spans="1:19" x14ac:dyDescent="0.35">
      <c r="A5" s="40" t="s">
        <v>3</v>
      </c>
      <c r="B5" s="56">
        <v>45516</v>
      </c>
      <c r="C5" s="56"/>
      <c r="D5" s="56"/>
      <c r="E5" s="40" t="s">
        <v>17</v>
      </c>
      <c r="F5" s="55" t="s">
        <v>27</v>
      </c>
      <c r="G5" s="55"/>
      <c r="H5" s="55"/>
      <c r="O5" s="25"/>
      <c r="P5" s="25"/>
      <c r="Q5" s="26"/>
      <c r="R5" s="26"/>
    </row>
    <row r="6" spans="1:19" ht="30.75" customHeight="1" x14ac:dyDescent="0.35">
      <c r="A6" s="40" t="s">
        <v>4</v>
      </c>
      <c r="B6" s="52" t="s">
        <v>132</v>
      </c>
      <c r="C6" s="52"/>
      <c r="D6" s="52"/>
      <c r="E6" s="52"/>
      <c r="F6" s="52"/>
      <c r="G6" s="52"/>
      <c r="H6" s="52"/>
      <c r="O6" s="25"/>
      <c r="P6" s="25"/>
      <c r="Q6" s="26"/>
      <c r="R6" s="28"/>
    </row>
    <row r="7" spans="1:19" ht="30.75" customHeight="1" x14ac:dyDescent="0.35">
      <c r="A7" s="40" t="s">
        <v>5</v>
      </c>
      <c r="B7" s="52" t="s">
        <v>133</v>
      </c>
      <c r="C7" s="52"/>
      <c r="D7" s="52"/>
      <c r="E7" s="52"/>
      <c r="F7" s="52"/>
      <c r="G7" s="52"/>
      <c r="H7" s="52"/>
      <c r="O7" s="25"/>
      <c r="P7" s="25"/>
      <c r="Q7" s="26"/>
      <c r="R7" s="28"/>
    </row>
    <row r="8" spans="1:19" ht="32.25" customHeight="1" x14ac:dyDescent="0.35">
      <c r="A8" s="40" t="s">
        <v>6</v>
      </c>
      <c r="B8" s="52" t="s">
        <v>133</v>
      </c>
      <c r="C8" s="52"/>
      <c r="D8" s="52"/>
      <c r="E8" s="52"/>
      <c r="F8" s="52"/>
      <c r="G8" s="52"/>
      <c r="H8" s="52"/>
      <c r="O8" s="25"/>
      <c r="P8" s="25"/>
      <c r="Q8" s="26"/>
      <c r="R8" s="28"/>
    </row>
    <row r="9" spans="1:19" ht="70.5" customHeight="1" x14ac:dyDescent="0.35">
      <c r="A9" s="40" t="s">
        <v>7</v>
      </c>
      <c r="B9" s="47" t="s">
        <v>134</v>
      </c>
      <c r="C9" s="47"/>
      <c r="D9" s="47"/>
      <c r="E9" s="47"/>
      <c r="F9" s="47"/>
      <c r="G9" s="47"/>
      <c r="H9" s="47"/>
      <c r="O9" s="25"/>
      <c r="P9" s="25"/>
      <c r="Q9" s="26"/>
      <c r="R9" s="28"/>
    </row>
    <row r="10" spans="1:19" x14ac:dyDescent="0.35">
      <c r="A10" s="40" t="s">
        <v>8</v>
      </c>
      <c r="B10" s="53">
        <v>1690000000</v>
      </c>
      <c r="C10" s="53"/>
      <c r="D10" s="53"/>
      <c r="E10" s="53"/>
      <c r="F10" s="53"/>
      <c r="G10" s="53"/>
      <c r="H10" s="53"/>
      <c r="O10" s="25"/>
      <c r="P10" s="28"/>
      <c r="Q10" s="26"/>
      <c r="R10" s="28"/>
    </row>
    <row r="11" spans="1:19" ht="164.25" customHeight="1" x14ac:dyDescent="0.35">
      <c r="A11" s="40" t="s">
        <v>9</v>
      </c>
      <c r="B11" s="54" t="s">
        <v>135</v>
      </c>
      <c r="C11" s="54"/>
      <c r="D11" s="54"/>
      <c r="E11" s="54"/>
      <c r="F11" s="54"/>
      <c r="G11" s="54"/>
      <c r="H11" s="54"/>
      <c r="O11" s="25"/>
      <c r="P11" s="28"/>
      <c r="Q11" s="26"/>
      <c r="R11" s="28"/>
    </row>
    <row r="12" spans="1:19" ht="93" customHeight="1" x14ac:dyDescent="0.35">
      <c r="A12" s="40" t="s">
        <v>10</v>
      </c>
      <c r="B12" s="54" t="s">
        <v>136</v>
      </c>
      <c r="C12" s="54"/>
      <c r="D12" s="54"/>
      <c r="E12" s="54"/>
      <c r="F12" s="54"/>
      <c r="G12" s="54"/>
      <c r="H12" s="54"/>
      <c r="O12" s="25"/>
      <c r="P12" s="28"/>
      <c r="Q12" s="26"/>
      <c r="R12" s="28"/>
    </row>
    <row r="13" spans="1:19" ht="26" x14ac:dyDescent="0.35">
      <c r="A13" s="40" t="s">
        <v>11</v>
      </c>
      <c r="B13" s="41" t="s">
        <v>120</v>
      </c>
      <c r="C13" s="40" t="s">
        <v>12</v>
      </c>
      <c r="D13" s="42">
        <v>7215000</v>
      </c>
      <c r="E13" s="40" t="s">
        <v>13</v>
      </c>
      <c r="F13" s="52" t="s">
        <v>130</v>
      </c>
      <c r="G13" s="52"/>
      <c r="H13" s="52"/>
    </row>
    <row r="14" spans="1:19" ht="26.5" x14ac:dyDescent="0.35">
      <c r="A14" s="40" t="s">
        <v>14</v>
      </c>
      <c r="B14" s="52" t="s">
        <v>131</v>
      </c>
      <c r="C14" s="52"/>
      <c r="D14" s="52"/>
      <c r="E14" s="43" t="s">
        <v>15</v>
      </c>
      <c r="F14" s="59" t="s">
        <v>137</v>
      </c>
      <c r="G14" s="59"/>
      <c r="H14" s="59"/>
      <c r="P14" s="28"/>
      <c r="Q14" s="26"/>
      <c r="R14" s="28"/>
    </row>
    <row r="15" spans="1:19" ht="26.25" customHeight="1" x14ac:dyDescent="0.35">
      <c r="A15" s="40" t="s">
        <v>18</v>
      </c>
      <c r="B15" s="44"/>
      <c r="C15" s="40" t="s">
        <v>19</v>
      </c>
      <c r="D15" s="44">
        <v>1507222001226</v>
      </c>
      <c r="E15" s="45" t="s">
        <v>67</v>
      </c>
      <c r="F15" s="52" t="s">
        <v>138</v>
      </c>
      <c r="G15" s="52"/>
      <c r="H15" s="52"/>
      <c r="O15" s="25"/>
      <c r="P15" s="28"/>
      <c r="Q15" s="26"/>
      <c r="R15" s="28"/>
    </row>
    <row r="16" spans="1:19" ht="30.75" customHeight="1" x14ac:dyDescent="0.35">
      <c r="A16" s="40" t="s">
        <v>16</v>
      </c>
      <c r="B16" s="60" t="s">
        <v>61</v>
      </c>
      <c r="C16" s="61"/>
      <c r="D16" s="61"/>
      <c r="E16" s="61"/>
      <c r="F16" s="61"/>
      <c r="G16" s="61"/>
      <c r="H16" s="62"/>
      <c r="O16" s="25"/>
      <c r="P16" s="28"/>
      <c r="Q16" s="26"/>
      <c r="R16" s="28"/>
    </row>
    <row r="17" spans="1:8" ht="26" x14ac:dyDescent="0.35">
      <c r="A17" s="40" t="s">
        <v>21</v>
      </c>
      <c r="B17" s="51">
        <v>44847</v>
      </c>
      <c r="C17" s="51"/>
      <c r="D17" s="51"/>
      <c r="E17" s="40" t="s">
        <v>22</v>
      </c>
      <c r="F17" s="51">
        <v>45327</v>
      </c>
      <c r="G17" s="55"/>
      <c r="H17" s="55"/>
    </row>
    <row r="18" spans="1:8" x14ac:dyDescent="0.35">
      <c r="A18" s="57" t="s">
        <v>23</v>
      </c>
      <c r="B18" s="57"/>
      <c r="C18" s="57"/>
      <c r="D18" s="57"/>
      <c r="E18" s="57"/>
      <c r="F18" s="57"/>
      <c r="G18" s="57"/>
      <c r="H18" s="57"/>
    </row>
    <row r="19" spans="1:8" ht="25.5" customHeight="1" x14ac:dyDescent="0.35">
      <c r="A19" s="58" t="s">
        <v>24</v>
      </c>
      <c r="B19" s="58"/>
      <c r="C19" s="58"/>
      <c r="D19" s="58"/>
      <c r="E19" s="58"/>
      <c r="F19" s="58"/>
      <c r="G19" s="58"/>
      <c r="H19" s="58"/>
    </row>
    <row r="20" spans="1:8" ht="120.75" customHeight="1" x14ac:dyDescent="0.35">
      <c r="A20" s="47" t="s">
        <v>139</v>
      </c>
      <c r="B20" s="47"/>
      <c r="C20" s="47"/>
      <c r="D20" s="47"/>
      <c r="E20" s="47"/>
      <c r="F20" s="47"/>
      <c r="G20" s="47"/>
      <c r="H20" s="47"/>
    </row>
    <row r="21" spans="1:8" x14ac:dyDescent="0.35">
      <c r="A21" s="46" t="s">
        <v>129</v>
      </c>
      <c r="B21" s="46"/>
      <c r="C21" s="46"/>
      <c r="D21" s="46"/>
      <c r="E21" s="46"/>
      <c r="F21" s="46"/>
      <c r="G21" s="46"/>
      <c r="H21" s="46"/>
    </row>
    <row r="22" spans="1:8" ht="135.75" customHeight="1" x14ac:dyDescent="0.35">
      <c r="A22" s="48" t="s">
        <v>140</v>
      </c>
      <c r="B22" s="49"/>
      <c r="C22" s="49"/>
      <c r="D22" s="49"/>
      <c r="E22" s="49"/>
      <c r="F22" s="49"/>
      <c r="G22" s="49"/>
      <c r="H22" s="49"/>
    </row>
  </sheetData>
  <mergeCells count="26">
    <mergeCell ref="B5:D5"/>
    <mergeCell ref="B4:D4"/>
    <mergeCell ref="F4:H4"/>
    <mergeCell ref="A18:H18"/>
    <mergeCell ref="A19:H19"/>
    <mergeCell ref="F14:H14"/>
    <mergeCell ref="B6:H6"/>
    <mergeCell ref="B17:D17"/>
    <mergeCell ref="F17:H17"/>
    <mergeCell ref="B16:H1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s>
  <dataValidations xWindow="417" yWindow="542"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417" yWindow="542"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ColWidth="11.453125" defaultRowHeight="14.5" x14ac:dyDescent="0.35"/>
  <cols>
    <col min="1" max="1" width="22.54296875" style="4" customWidth="1"/>
    <col min="2" max="2" width="19.1796875" style="4" customWidth="1"/>
    <col min="3" max="3" width="14.26953125" style="4" customWidth="1"/>
    <col min="4" max="4" width="23.81640625" style="4" customWidth="1"/>
    <col min="5" max="5" width="19.26953125" style="4" customWidth="1"/>
    <col min="6" max="6" width="20.7265625" style="4" customWidth="1"/>
    <col min="7" max="9" width="11.453125" style="4"/>
    <col min="10" max="10" width="20.54296875" style="4" bestFit="1" customWidth="1"/>
    <col min="11" max="16384" width="11.453125" style="4"/>
  </cols>
  <sheetData>
    <row r="2" spans="1:6" ht="21" x14ac:dyDescent="0.35">
      <c r="A2" s="50" t="s">
        <v>77</v>
      </c>
      <c r="B2" s="50"/>
      <c r="C2" s="50"/>
      <c r="D2" s="50"/>
      <c r="E2" s="50"/>
      <c r="F2" s="50"/>
    </row>
    <row r="3" spans="1:6" x14ac:dyDescent="0.35">
      <c r="A3" s="2" t="s">
        <v>4</v>
      </c>
      <c r="B3" s="67" t="str">
        <f>'1. ABOGADO EXTERNO'!B6:H6</f>
        <v>JEFERSON RAMIREZ HENAO, 
JESSICA RAMIREZ HENAO, 
RUTH HENAO RESTREPO 
MARIA JOSE FRANCO HENAO.</v>
      </c>
      <c r="C3" s="67"/>
      <c r="D3" s="67"/>
      <c r="E3" s="67"/>
      <c r="F3" s="67"/>
    </row>
    <row r="4" spans="1:6" x14ac:dyDescent="0.35">
      <c r="A4" s="2" t="s">
        <v>42</v>
      </c>
      <c r="B4" s="36"/>
      <c r="C4" s="2" t="s">
        <v>43</v>
      </c>
      <c r="D4" s="68"/>
      <c r="E4" s="68"/>
      <c r="F4" s="68"/>
    </row>
    <row r="5" spans="1:6" x14ac:dyDescent="0.35">
      <c r="A5" s="2" t="s">
        <v>6</v>
      </c>
      <c r="B5" s="67"/>
      <c r="C5" s="67"/>
      <c r="D5" s="67"/>
      <c r="E5" s="67"/>
      <c r="F5" s="67"/>
    </row>
    <row r="6" spans="1:6" x14ac:dyDescent="0.35">
      <c r="A6" s="2" t="s">
        <v>45</v>
      </c>
      <c r="B6" s="32"/>
      <c r="C6" s="2" t="s">
        <v>46</v>
      </c>
      <c r="D6" s="39"/>
      <c r="E6" s="2" t="s">
        <v>39</v>
      </c>
      <c r="F6" s="39"/>
    </row>
    <row r="7" spans="1:6" ht="39.75" customHeight="1" x14ac:dyDescent="0.35">
      <c r="A7" s="2" t="s">
        <v>71</v>
      </c>
      <c r="B7" s="32"/>
      <c r="C7" s="2" t="s">
        <v>49</v>
      </c>
      <c r="D7" s="33"/>
      <c r="E7" s="2" t="s">
        <v>50</v>
      </c>
      <c r="F7" s="34"/>
    </row>
    <row r="8" spans="1:6" ht="35.25" customHeight="1" x14ac:dyDescent="0.35">
      <c r="A8" s="2" t="s">
        <v>44</v>
      </c>
      <c r="B8" s="35"/>
      <c r="C8" s="2" t="s">
        <v>69</v>
      </c>
      <c r="D8" s="35"/>
      <c r="E8" s="2" t="s">
        <v>20</v>
      </c>
      <c r="F8" s="36"/>
    </row>
    <row r="9" spans="1:6" ht="37.5" customHeight="1" x14ac:dyDescent="0.35">
      <c r="A9" s="2" t="s">
        <v>48</v>
      </c>
      <c r="B9" s="5"/>
      <c r="C9" s="65" t="s">
        <v>70</v>
      </c>
      <c r="D9" s="67"/>
      <c r="E9" s="2" t="s">
        <v>72</v>
      </c>
      <c r="F9" s="1"/>
    </row>
    <row r="10" spans="1:6" x14ac:dyDescent="0.35">
      <c r="A10" s="2" t="s">
        <v>76</v>
      </c>
      <c r="B10" s="5"/>
      <c r="C10" s="65"/>
      <c r="D10" s="67"/>
      <c r="E10" s="2" t="s">
        <v>73</v>
      </c>
      <c r="F10" s="1"/>
    </row>
    <row r="11" spans="1:6" ht="46.5" customHeight="1" x14ac:dyDescent="0.35">
      <c r="A11" s="2" t="s">
        <v>47</v>
      </c>
      <c r="B11" s="37"/>
      <c r="C11" s="2" t="s">
        <v>22</v>
      </c>
      <c r="D11" s="37"/>
      <c r="E11" s="2" t="s">
        <v>7</v>
      </c>
      <c r="F11" s="38"/>
    </row>
    <row r="12" spans="1:6" ht="167.25" customHeight="1" x14ac:dyDescent="0.35">
      <c r="A12" s="2" t="s">
        <v>51</v>
      </c>
      <c r="B12" s="64"/>
      <c r="C12" s="64"/>
      <c r="D12" s="64"/>
      <c r="E12" s="64"/>
      <c r="F12" s="64"/>
    </row>
    <row r="13" spans="1:6" ht="21" x14ac:dyDescent="0.35">
      <c r="A13" s="50" t="s">
        <v>52</v>
      </c>
      <c r="B13" s="50"/>
      <c r="C13" s="50"/>
      <c r="D13" s="50"/>
      <c r="E13" s="50"/>
      <c r="F13" s="50"/>
    </row>
    <row r="14" spans="1:6" x14ac:dyDescent="0.35">
      <c r="A14" s="63"/>
      <c r="B14" s="63"/>
      <c r="C14" s="63"/>
      <c r="D14" s="63"/>
      <c r="E14" s="63"/>
      <c r="F14" s="63"/>
    </row>
    <row r="15" spans="1:6" x14ac:dyDescent="0.35">
      <c r="A15" s="63"/>
      <c r="B15" s="63"/>
      <c r="C15" s="63"/>
      <c r="D15" s="63"/>
      <c r="E15" s="63"/>
      <c r="F15" s="63"/>
    </row>
    <row r="16" spans="1:6" x14ac:dyDescent="0.35">
      <c r="A16" s="63"/>
      <c r="B16" s="63"/>
      <c r="C16" s="63"/>
      <c r="D16" s="63"/>
      <c r="E16" s="63"/>
      <c r="F16" s="63"/>
    </row>
    <row r="17" spans="1:6" x14ac:dyDescent="0.35">
      <c r="A17" s="63"/>
      <c r="B17" s="63"/>
      <c r="C17" s="63"/>
      <c r="D17" s="63"/>
      <c r="E17" s="63"/>
      <c r="F17" s="63"/>
    </row>
    <row r="18" spans="1:6" x14ac:dyDescent="0.35">
      <c r="A18" s="63"/>
      <c r="B18" s="63"/>
      <c r="C18" s="63"/>
      <c r="D18" s="63"/>
      <c r="E18" s="63"/>
      <c r="F18" s="63"/>
    </row>
    <row r="19" spans="1:6" x14ac:dyDescent="0.35">
      <c r="A19" s="63"/>
      <c r="B19" s="63"/>
      <c r="C19" s="63"/>
      <c r="D19" s="63"/>
      <c r="E19" s="63"/>
      <c r="F19" s="63"/>
    </row>
    <row r="20" spans="1:6" x14ac:dyDescent="0.35">
      <c r="A20" s="63"/>
      <c r="B20" s="63"/>
      <c r="C20" s="63"/>
      <c r="D20" s="63"/>
      <c r="E20" s="63"/>
      <c r="F20" s="63"/>
    </row>
    <row r="21" spans="1:6" x14ac:dyDescent="0.35">
      <c r="A21" s="63"/>
      <c r="B21" s="63"/>
      <c r="C21" s="63"/>
      <c r="D21" s="63"/>
      <c r="E21" s="63"/>
      <c r="F21" s="63"/>
    </row>
    <row r="22" spans="1:6" x14ac:dyDescent="0.35">
      <c r="A22" s="63"/>
      <c r="B22" s="63"/>
      <c r="C22" s="63"/>
      <c r="D22" s="63"/>
      <c r="E22" s="63"/>
      <c r="F22" s="63"/>
    </row>
    <row r="23" spans="1:6" x14ac:dyDescent="0.35">
      <c r="A23" s="63"/>
      <c r="B23" s="63"/>
      <c r="C23" s="63"/>
      <c r="D23" s="63"/>
      <c r="E23" s="63"/>
      <c r="F23" s="63"/>
    </row>
    <row r="24" spans="1:6" x14ac:dyDescent="0.35">
      <c r="A24" s="63"/>
      <c r="B24" s="63"/>
      <c r="C24" s="63"/>
      <c r="D24" s="63"/>
      <c r="E24" s="63"/>
      <c r="F24" s="63"/>
    </row>
    <row r="25" spans="1:6" x14ac:dyDescent="0.35">
      <c r="A25" s="63"/>
      <c r="B25" s="63"/>
      <c r="C25" s="63"/>
      <c r="D25" s="63"/>
      <c r="E25" s="63"/>
      <c r="F25" s="63"/>
    </row>
    <row r="26" spans="1:6" x14ac:dyDescent="0.35">
      <c r="A26" s="63"/>
      <c r="B26" s="63"/>
      <c r="C26" s="63"/>
      <c r="D26" s="63"/>
      <c r="E26" s="63"/>
      <c r="F26" s="63"/>
    </row>
    <row r="27" spans="1:6" x14ac:dyDescent="0.35">
      <c r="A27" s="63"/>
      <c r="B27" s="63"/>
      <c r="C27" s="63"/>
      <c r="D27" s="63"/>
      <c r="E27" s="63"/>
      <c r="F27" s="63"/>
    </row>
    <row r="28" spans="1:6" x14ac:dyDescent="0.35">
      <c r="A28" s="63"/>
      <c r="B28" s="63"/>
      <c r="C28" s="63"/>
      <c r="D28" s="63"/>
      <c r="E28" s="63"/>
      <c r="F28" s="63"/>
    </row>
    <row r="29" spans="1:6" x14ac:dyDescent="0.35">
      <c r="A29" s="63"/>
      <c r="B29" s="63"/>
      <c r="C29" s="63"/>
      <c r="D29" s="63"/>
      <c r="E29" s="63"/>
      <c r="F29" s="63"/>
    </row>
    <row r="30" spans="1:6" x14ac:dyDescent="0.35">
      <c r="A30" s="63"/>
      <c r="B30" s="63"/>
      <c r="C30" s="63"/>
      <c r="D30" s="63"/>
      <c r="E30" s="63"/>
      <c r="F30" s="63"/>
    </row>
    <row r="31" spans="1:6" x14ac:dyDescent="0.35">
      <c r="A31" s="63"/>
      <c r="B31" s="63"/>
      <c r="C31" s="63"/>
      <c r="D31" s="63"/>
      <c r="E31" s="63"/>
      <c r="F31" s="63"/>
    </row>
    <row r="32" spans="1:6" x14ac:dyDescent="0.35">
      <c r="A32" s="63"/>
      <c r="B32" s="63"/>
      <c r="C32" s="63"/>
      <c r="D32" s="63"/>
      <c r="E32" s="63"/>
      <c r="F32" s="63"/>
    </row>
    <row r="33" spans="1:6" x14ac:dyDescent="0.35">
      <c r="A33" s="63"/>
      <c r="B33" s="63"/>
      <c r="C33" s="63"/>
      <c r="D33" s="63"/>
      <c r="E33" s="63"/>
      <c r="F33" s="63"/>
    </row>
    <row r="34" spans="1:6" x14ac:dyDescent="0.35">
      <c r="A34" s="63"/>
      <c r="B34" s="63"/>
      <c r="C34" s="63"/>
      <c r="D34" s="63"/>
      <c r="E34" s="63"/>
      <c r="F34" s="63"/>
    </row>
    <row r="35" spans="1:6" x14ac:dyDescent="0.35">
      <c r="A35" s="63"/>
      <c r="B35" s="63"/>
      <c r="C35" s="63"/>
      <c r="D35" s="63"/>
      <c r="E35" s="63"/>
      <c r="F35" s="63"/>
    </row>
    <row r="36" spans="1:6" x14ac:dyDescent="0.35">
      <c r="A36" s="63"/>
      <c r="B36" s="63"/>
      <c r="C36" s="63"/>
      <c r="D36" s="63"/>
      <c r="E36" s="63"/>
      <c r="F36" s="63"/>
    </row>
    <row r="37" spans="1:6" x14ac:dyDescent="0.35">
      <c r="A37" s="65" t="s">
        <v>53</v>
      </c>
      <c r="B37" s="65"/>
      <c r="C37" s="66"/>
      <c r="D37" s="65" t="s">
        <v>54</v>
      </c>
      <c r="E37" s="65"/>
      <c r="F37" s="65"/>
    </row>
    <row r="38" spans="1:6" x14ac:dyDescent="0.35">
      <c r="A38" s="2" t="s">
        <v>55</v>
      </c>
      <c r="B38" s="2" t="s">
        <v>56</v>
      </c>
      <c r="C38" s="66"/>
      <c r="D38" s="2" t="s">
        <v>55</v>
      </c>
      <c r="E38" s="65" t="s">
        <v>56</v>
      </c>
      <c r="F38" s="65"/>
    </row>
    <row r="39" spans="1:6" x14ac:dyDescent="0.35">
      <c r="A39" s="3"/>
      <c r="B39" s="3"/>
      <c r="C39" s="66"/>
      <c r="D39" s="3"/>
      <c r="E39" s="63"/>
      <c r="F39" s="63"/>
    </row>
    <row r="40" spans="1:6" x14ac:dyDescent="0.35">
      <c r="A40" s="3"/>
      <c r="B40" s="3"/>
      <c r="C40" s="66"/>
      <c r="D40" s="3"/>
      <c r="E40" s="63"/>
      <c r="F40" s="63"/>
    </row>
    <row r="41" spans="1:6" x14ac:dyDescent="0.35">
      <c r="A41" s="3"/>
      <c r="B41" s="3"/>
      <c r="C41" s="66"/>
      <c r="D41" s="3"/>
      <c r="E41" s="63"/>
      <c r="F41" s="63"/>
    </row>
    <row r="42" spans="1:6" x14ac:dyDescent="0.35">
      <c r="A42" s="3"/>
      <c r="B42" s="3"/>
      <c r="C42" s="66"/>
      <c r="D42" s="3"/>
      <c r="E42" s="63"/>
      <c r="F42" s="63"/>
    </row>
    <row r="43" spans="1:6" x14ac:dyDescent="0.35">
      <c r="A43" s="3"/>
      <c r="B43" s="3"/>
      <c r="C43" s="66"/>
      <c r="D43" s="3"/>
      <c r="E43" s="63"/>
      <c r="F43" s="63"/>
    </row>
  </sheetData>
  <sheetProtection algorithmName="SHA-512" hashValue="cpoSRpEAkwuNc/er05ySlMDH+Udt1Lm5m59dz3Oe+VtTL7dO522TxM+6MLSNRieYKVee95QbQNgboW4hZiXyQA==" saltValue="l4c4tWSVX+RuxVDq4RDMtw==" spinCount="100000" sheet="1" objects="1" scenarios="1"/>
  <mergeCells count="18">
    <mergeCell ref="C9:C10"/>
    <mergeCell ref="D9:D10"/>
    <mergeCell ref="A2:F2"/>
    <mergeCell ref="B3:F3"/>
    <mergeCell ref="D4:F4"/>
    <mergeCell ref="B5:F5"/>
    <mergeCell ref="E42:F42"/>
    <mergeCell ref="E43:F43"/>
    <mergeCell ref="B12:F12"/>
    <mergeCell ref="E39:F39"/>
    <mergeCell ref="E40:F40"/>
    <mergeCell ref="E41:F41"/>
    <mergeCell ref="A13:F13"/>
    <mergeCell ref="A14:F36"/>
    <mergeCell ref="A37:B37"/>
    <mergeCell ref="C37:C43"/>
    <mergeCell ref="D37:F37"/>
    <mergeCell ref="E38:F38"/>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Y11" sqref="Y11"/>
    </sheetView>
  </sheetViews>
  <sheetFormatPr baseColWidth="10" defaultRowHeight="14.5" x14ac:dyDescent="0.35"/>
  <cols>
    <col min="1" max="1" width="7.1796875" customWidth="1"/>
    <col min="2" max="2" width="15.7265625" bestFit="1" customWidth="1"/>
    <col min="3" max="3" width="20.453125" customWidth="1"/>
    <col min="4" max="4" width="14.54296875" customWidth="1"/>
    <col min="5" max="5" width="21.26953125" customWidth="1"/>
    <col min="6" max="6" width="34.81640625" customWidth="1"/>
    <col min="7" max="7" width="16.1796875" customWidth="1"/>
    <col min="8" max="8" width="15.54296875" bestFit="1" customWidth="1"/>
    <col min="12" max="12" width="13.81640625" customWidth="1"/>
    <col min="13" max="13" width="13.453125" customWidth="1"/>
    <col min="14" max="14" width="12.453125" customWidth="1"/>
    <col min="16" max="16" width="18.26953125" bestFit="1" customWidth="1"/>
    <col min="23" max="23" width="15" bestFit="1" customWidth="1"/>
  </cols>
  <sheetData>
    <row r="1" spans="1:28" ht="52" x14ac:dyDescent="0.35">
      <c r="A1" s="7" t="s">
        <v>78</v>
      </c>
      <c r="B1" s="7" t="s">
        <v>1</v>
      </c>
      <c r="C1" s="7" t="s">
        <v>79</v>
      </c>
      <c r="D1" s="8" t="s">
        <v>3</v>
      </c>
      <c r="E1" s="9" t="s">
        <v>80</v>
      </c>
      <c r="F1" s="10" t="s">
        <v>81</v>
      </c>
      <c r="G1" s="9" t="s">
        <v>7</v>
      </c>
      <c r="H1" s="11" t="s">
        <v>82</v>
      </c>
      <c r="I1" s="9" t="s">
        <v>9</v>
      </c>
      <c r="J1" s="9" t="s">
        <v>83</v>
      </c>
      <c r="K1" s="9" t="s">
        <v>84</v>
      </c>
      <c r="L1" s="9" t="s">
        <v>125</v>
      </c>
      <c r="M1" s="9" t="s">
        <v>124</v>
      </c>
      <c r="N1" s="12" t="s">
        <v>126</v>
      </c>
      <c r="O1" s="12" t="s">
        <v>85</v>
      </c>
      <c r="P1" s="12" t="s">
        <v>49</v>
      </c>
      <c r="Q1" s="9" t="s">
        <v>13</v>
      </c>
      <c r="R1" s="10" t="s">
        <v>16</v>
      </c>
      <c r="S1" s="10" t="s">
        <v>86</v>
      </c>
      <c r="T1" s="10" t="s">
        <v>87</v>
      </c>
      <c r="U1" s="13" t="s">
        <v>88</v>
      </c>
      <c r="V1" s="13" t="s">
        <v>89</v>
      </c>
      <c r="W1" s="9" t="s">
        <v>90</v>
      </c>
      <c r="X1" s="9" t="s">
        <v>14</v>
      </c>
      <c r="Y1" s="9" t="s">
        <v>91</v>
      </c>
      <c r="Z1" s="14" t="s">
        <v>92</v>
      </c>
      <c r="AA1" s="10" t="s">
        <v>93</v>
      </c>
      <c r="AB1" s="10" t="s">
        <v>94</v>
      </c>
    </row>
    <row r="2" spans="1:28" ht="48" customHeight="1" x14ac:dyDescent="0.35">
      <c r="A2" s="15" t="s">
        <v>95</v>
      </c>
      <c r="B2" s="15" t="s">
        <v>96</v>
      </c>
      <c r="C2" s="15" t="s">
        <v>97</v>
      </c>
      <c r="D2" s="15" t="s">
        <v>98</v>
      </c>
      <c r="E2" s="15" t="s">
        <v>99</v>
      </c>
      <c r="F2" s="15" t="s">
        <v>100</v>
      </c>
      <c r="G2" s="15" t="s">
        <v>101</v>
      </c>
      <c r="H2" s="15" t="s">
        <v>102</v>
      </c>
      <c r="I2" s="15" t="s">
        <v>103</v>
      </c>
      <c r="J2" s="15" t="s">
        <v>104</v>
      </c>
      <c r="K2" s="15" t="s">
        <v>105</v>
      </c>
      <c r="L2" s="15" t="s">
        <v>127</v>
      </c>
      <c r="M2" s="15" t="s">
        <v>128</v>
      </c>
      <c r="N2" s="15" t="s">
        <v>106</v>
      </c>
      <c r="O2" s="15" t="s">
        <v>107</v>
      </c>
      <c r="P2" s="15" t="s">
        <v>108</v>
      </c>
      <c r="Q2" s="15" t="s">
        <v>109</v>
      </c>
      <c r="R2" s="15" t="s">
        <v>110</v>
      </c>
      <c r="S2" s="15" t="s">
        <v>111</v>
      </c>
      <c r="T2" s="15" t="s">
        <v>112</v>
      </c>
      <c r="U2" s="15" t="s">
        <v>113</v>
      </c>
      <c r="V2" s="15" t="s">
        <v>114</v>
      </c>
      <c r="W2" s="15" t="s">
        <v>115</v>
      </c>
      <c r="X2" s="15" t="s">
        <v>116</v>
      </c>
      <c r="Y2" s="15" t="s">
        <v>117</v>
      </c>
      <c r="Z2" s="15" t="s">
        <v>118</v>
      </c>
      <c r="AA2" s="15" t="s">
        <v>119</v>
      </c>
      <c r="AB2" s="15"/>
    </row>
    <row r="3" spans="1:28" s="31" customFormat="1" x14ac:dyDescent="0.35">
      <c r="A3" s="1">
        <v>1</v>
      </c>
      <c r="B3" s="1" t="str">
        <f>'1. ABOGADO EXTERNO'!B4</f>
        <v>6. Administrativo en Etapa Contenciosa</v>
      </c>
      <c r="C3" s="1" t="str">
        <f>'1. ABOGADO EXTERNO'!F4</f>
        <v>1. Primera Instancia</v>
      </c>
      <c r="D3" s="6">
        <f>'1. ABOGADO EXTERNO'!B5</f>
        <v>45516</v>
      </c>
      <c r="E3" s="17" t="str">
        <f>'1. ABOGADO EXTERNO'!B6</f>
        <v>JEFERSON RAMIREZ HENAO, 
JESSICA RAMIREZ HENAO, 
RUTH HENAO RESTREPO 
MARIA JOSE FRANCO HENAO.</v>
      </c>
      <c r="F3" s="17" t="str">
        <f>'1. ABOGADO EXTERNO'!B7</f>
        <v xml:space="preserve">Distrito Especial de Santiago de Cali. </v>
      </c>
      <c r="G3" s="17" t="str">
        <f>'1. ABOGADO EXTERNO'!B9</f>
        <v>Las pretensiones de la demanda están encaminadas al reconocimiento de las siguientes sumas de dinero: 
-	800 SMLMV por concepto de perjuicios morales distribuidos en 200 SMLMV para cada uno de los demandantes. 
-	400 SMLMV por concepto de daño a la vida en relación distribuidos en 100 SMLMV para cada demandante
-	100 SMLMV por concepto de daño a la salud en favor de JEFFERSON RAMÍREZ HENAO</v>
      </c>
      <c r="H3" s="18">
        <f>'1. ABOGADO EXTERNO'!B10</f>
        <v>1690000000</v>
      </c>
      <c r="I3" s="17" t="str">
        <f>'1. ABOGADO EXTERNO'!B11</f>
        <v>De conformidad con los hechos narrados en la demanda, el señor JEFFERSON RAMÍREZ HENAO, el 13 de octubre de 2022, mientras se transportaba en motocicleta de placas BWU92F, sufrió un accidente de tránsito a la altura de la Calle 25 con carrera 69 de la ciudad de Cali. Dicho accidente de tránsito ocasionó traumas psicológicos a la víctima directa y a su grupo familiar</v>
      </c>
      <c r="J3" s="17" t="str">
        <f>'1. ABOGADO EXTERNO'!B12</f>
        <v>La contingencia se califica como eventual, porque si bien la Póliza de RCE No. 1507222001226 presta cobertura material y temporal, dependerá del análisis probatorio desvirtuar o no la responsabilidad del asegurado.
En primer lugar, la Póliza de RCE No. 1507222001226 presta cobertura material, pues el objeto de la misma consiste en amparar la responsabilidad civil extracontractual en la que incurra el asegurado, Distrito Especial de Santiago de Cali. Adicionalmente, presta cobertura temporal, al haberse pactado bajo la modalidad de ocurrencia, y haber ocurrido los hechos el 13 de octubre de 2022, esto es, dentro del periodo de vigencia de la póliza, que corrió desde el 30 de abril de 2022 y el 1 de diciembre de 2022. 
Respecto a la posibilidad del asegurado, con las pruebas aportadas hasta el momento, no es posible determinar la incidencia del Distrito Especial de Santiago de Cali en la ocurrencia del accidente, principalmente, por no haber aportado el demandante un IPAT que verifique al menos la ocurrencia del mismo. En este sentido, para determinar la responsabilidad del asegurado se deberá verificar qué pruebas se practican a lo largo del proceso</v>
      </c>
      <c r="K3" s="22" t="str">
        <f>'1. ABOGADO EXTERNO'!B13</f>
        <v>2 Eventual (50% en contra y 50% a favor )</v>
      </c>
      <c r="L3" s="22"/>
      <c r="M3" s="22"/>
      <c r="N3" s="30" t="s">
        <v>123</v>
      </c>
      <c r="O3" s="19" t="s">
        <v>123</v>
      </c>
      <c r="P3" s="18">
        <f>'2. ABOGADO INTERNO '!D7</f>
        <v>0</v>
      </c>
      <c r="Q3" s="17"/>
      <c r="R3" s="17" t="str">
        <f>'1. ABOGADO EXTERNO'!B16</f>
        <v>R.C.E.</v>
      </c>
      <c r="S3" s="17"/>
      <c r="T3" s="1"/>
      <c r="U3" s="20"/>
      <c r="V3" s="17"/>
      <c r="W3" s="21">
        <f>'2. ABOGADO INTERNO '!B8</f>
        <v>0</v>
      </c>
      <c r="X3" s="22" t="str">
        <f>'1. ABOGADO EXTERNO'!B14</f>
        <v>01 Administrativo del Circuito de Cali</v>
      </c>
      <c r="Y3" s="1" t="str">
        <f>'1. ABOGADO EXTERNO'!F14</f>
        <v>76001-33-33-021-2023-00313-00</v>
      </c>
      <c r="Z3" s="1" t="str">
        <f>'1. ABOGADO EXTERNO'!F5</f>
        <v xml:space="preserve">VIGENTE </v>
      </c>
      <c r="AA3" s="17" t="str">
        <f>'1. ABOGADO EXTERNO'!A22</f>
        <v xml:space="preserve">Las actuaciones judiciales que hasta la fecha se han surtido son:
-Presentación y admisión de la demanda
-Contestación de la demanda por las entidades demandadas y llamamientos en garantía
-Admite llamamiento del Distrito Especial de Santiago de Cali a MAPFRE 
-Contestación a la demanda y al llamamiento en garantía por parte de todas las compañias
</v>
      </c>
      <c r="AB3" s="17"/>
    </row>
    <row r="4" spans="1:28" x14ac:dyDescent="0.3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3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RowHeight="14.5" x14ac:dyDescent="0.35"/>
  <cols>
    <col min="1" max="1" width="22.7265625" customWidth="1"/>
    <col min="2" max="2" width="27.7265625" bestFit="1" customWidth="1"/>
    <col min="3" max="3" width="40.26953125" bestFit="1" customWidth="1"/>
    <col min="4" max="4" width="11.81640625" bestFit="1" customWidth="1"/>
    <col min="5" max="5" width="24" bestFit="1" customWidth="1"/>
    <col min="6" max="6" width="19.26953125" bestFit="1" customWidth="1"/>
  </cols>
  <sheetData>
    <row r="1" spans="1:6" x14ac:dyDescent="0.35">
      <c r="A1" s="23" t="s">
        <v>1</v>
      </c>
      <c r="B1" s="24" t="s">
        <v>2</v>
      </c>
      <c r="C1" s="24" t="s">
        <v>39</v>
      </c>
      <c r="D1" s="24" t="s">
        <v>17</v>
      </c>
      <c r="E1" s="24" t="s">
        <v>57</v>
      </c>
      <c r="F1" s="29" t="s">
        <v>70</v>
      </c>
    </row>
    <row r="2" spans="1:6" x14ac:dyDescent="0.35">
      <c r="A2" s="25"/>
      <c r="B2" s="25"/>
      <c r="C2" s="26"/>
      <c r="D2" s="26"/>
      <c r="E2" s="27"/>
      <c r="F2" s="4"/>
    </row>
    <row r="3" spans="1:6" x14ac:dyDescent="0.35">
      <c r="A3" s="25" t="s">
        <v>25</v>
      </c>
      <c r="B3" s="25" t="s">
        <v>26</v>
      </c>
      <c r="C3" s="26" t="s">
        <v>121</v>
      </c>
      <c r="D3" s="26" t="s">
        <v>27</v>
      </c>
      <c r="E3" s="27" t="s">
        <v>58</v>
      </c>
      <c r="F3" s="4" t="s">
        <v>74</v>
      </c>
    </row>
    <row r="4" spans="1:6" x14ac:dyDescent="0.35">
      <c r="A4" s="25" t="s">
        <v>28</v>
      </c>
      <c r="B4" s="25" t="s">
        <v>29</v>
      </c>
      <c r="C4" s="26" t="s">
        <v>120</v>
      </c>
      <c r="D4" s="26" t="s">
        <v>30</v>
      </c>
      <c r="E4" s="27" t="s">
        <v>59</v>
      </c>
      <c r="F4" s="4" t="s">
        <v>75</v>
      </c>
    </row>
    <row r="5" spans="1:6" x14ac:dyDescent="0.35">
      <c r="A5" s="25" t="s">
        <v>31</v>
      </c>
      <c r="B5" s="25" t="s">
        <v>32</v>
      </c>
      <c r="C5" s="26" t="s">
        <v>41</v>
      </c>
      <c r="D5" s="28"/>
      <c r="E5" s="27" t="s">
        <v>60</v>
      </c>
    </row>
    <row r="6" spans="1:6" x14ac:dyDescent="0.35">
      <c r="A6" s="25" t="s">
        <v>33</v>
      </c>
      <c r="B6" s="25" t="s">
        <v>40</v>
      </c>
      <c r="C6" s="26"/>
      <c r="D6" s="28"/>
      <c r="E6" s="27" t="s">
        <v>61</v>
      </c>
    </row>
    <row r="7" spans="1:6" x14ac:dyDescent="0.35">
      <c r="A7" s="25" t="s">
        <v>34</v>
      </c>
      <c r="B7" s="25"/>
      <c r="C7" s="26"/>
      <c r="D7" s="28"/>
      <c r="E7" s="27" t="s">
        <v>62</v>
      </c>
    </row>
    <row r="8" spans="1:6" x14ac:dyDescent="0.35">
      <c r="A8" s="25" t="s">
        <v>35</v>
      </c>
      <c r="B8" s="25"/>
      <c r="C8" s="26"/>
      <c r="D8" s="28"/>
      <c r="E8" s="27" t="s">
        <v>122</v>
      </c>
    </row>
    <row r="9" spans="1:6" x14ac:dyDescent="0.35">
      <c r="A9" s="25" t="s">
        <v>36</v>
      </c>
      <c r="B9" s="28"/>
      <c r="C9" s="26"/>
      <c r="D9" s="28"/>
      <c r="E9" s="27" t="s">
        <v>63</v>
      </c>
    </row>
    <row r="10" spans="1:6" x14ac:dyDescent="0.35">
      <c r="A10" s="25" t="s">
        <v>37</v>
      </c>
      <c r="B10" s="28"/>
      <c r="C10" s="26"/>
      <c r="D10" s="28"/>
      <c r="E10" s="27" t="s">
        <v>64</v>
      </c>
    </row>
    <row r="11" spans="1:6" x14ac:dyDescent="0.35">
      <c r="A11" s="25" t="s">
        <v>38</v>
      </c>
      <c r="B11" s="28"/>
      <c r="C11" s="26"/>
      <c r="D11" s="28"/>
      <c r="E11" s="27" t="s">
        <v>65</v>
      </c>
    </row>
    <row r="12" spans="1:6" x14ac:dyDescent="0.35">
      <c r="A12" s="27"/>
      <c r="B12" s="27"/>
      <c r="C12" s="27"/>
      <c r="D12" s="27"/>
      <c r="E12" s="27" t="s">
        <v>66</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creator/>
  <cp:lastModifiedBy/>
  <cp:revision>1</cp:revision>
  <dcterms:created xsi:type="dcterms:W3CDTF">2006-09-12T12:46:56Z</dcterms:created>
  <dcterms:modified xsi:type="dcterms:W3CDTF">2024-09-09T06:03:17Z</dcterms:modified>
  <cp:version>V1</cp:version>
</cp:coreProperties>
</file>