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12517FE7-DB64-4997-B37B-DB9D75205FB6}"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3" l="1"/>
  <c r="AA3" i="3"/>
  <c r="Z3" i="3" l="1"/>
  <c r="X3" i="3"/>
  <c r="W3" i="3"/>
  <c r="R3" i="3"/>
  <c r="P3" i="3"/>
  <c r="J3" i="3"/>
  <c r="K3" i="3"/>
  <c r="I3" i="3"/>
  <c r="H3" i="3"/>
  <c r="G3" i="3"/>
  <c r="F3" i="3"/>
  <c r="E3" i="3"/>
  <c r="D3" i="3"/>
  <c r="B3" i="3"/>
  <c r="C3" i="3"/>
</calcChain>
</file>

<file path=xl/sharedStrings.xml><?xml version="1.0" encoding="utf-8"?>
<sst xmlns="http://schemas.openxmlformats.org/spreadsheetml/2006/main" count="168" uniqueCount="145">
  <si>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</si>
  <si>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</si>
  <si>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</si>
  <si>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</si>
  <si>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</si>
  <si>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</si>
  <si>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</si>
  <si>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</si>
  <si>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</si>
  <si>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</si>
  <si>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</si>
  <si>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</si>
  <si>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</si>
  <si>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</si>
  <si>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</si>
  <si>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</si>
  <si>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</si>
  <si>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</si>
  <si>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</si>
  <si>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</si>
  <si>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</si>
  <si>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</si>
  <si>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</si>
  <si>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</si>
  <si>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</si>
  <si>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</si>
  <si>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</si>
  <si>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</si>
  <si>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</si>
  <si>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</si>
  <si>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</si>
  <si>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</si>
  <si>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</si>
  <si>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</si>
  <si>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</si>
  <si>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</si>
  <si>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</si>
  <si>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</si>
  <si>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</si>
  <si>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</si>
  <si>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</si>
  <si>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</si>
  <si>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</si>
  <si>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</si>
  <si>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</si>
  <si>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</si>
  <si>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</si>
  <si>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</si>
  <si>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</si>
  <si>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</si>
  <si>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</si>
  <si>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</si>
  <si>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</si>
  <si>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</si>
  <si>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</si>
  <si>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</si>
  <si>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</si>
  <si>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</si>
  <si>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</si>
  <si>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</si>
  <si>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</si>
  <si>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</si>
  <si>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</si>
  <si>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</si>
  <si>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</si>
  <si>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</si>
  <si>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</si>
  <si>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</si>
  <si>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</si>
  <si>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</si>
  <si>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</si>
  <si>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</si>
  <si>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</si>
  <si>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</si>
  <si>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</si>
  <si>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</si>
  <si>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</si>
  <si>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</si>
  <si>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</si>
  <si>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</si>
  <si>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</si>
  <si>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</si>
  <si>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</si>
  <si>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</si>
  <si>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</si>
  <si>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</si>
  <si>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</si>
  <si>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</si>
  <si>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</si>
  <si>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</si>
  <si>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</si>
  <si>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</si>
  <si>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</si>
  <si>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</si>
  <si>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</si>
  <si>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</si>
  <si>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</si>
  <si>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</si>
  <si>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</si>
  <si>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</si>
  <si>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</si>
  <si>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</si>
  <si>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</si>
  <si>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</si>
  <si>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</si>
  <si>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</si>
  <si>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</si>
  <si>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</si>
  <si>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</si>
  <si>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</si>
  <si>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</si>
  <si>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</si>
  <si>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</si>
  <si>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</si>
  <si>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</si>
  <si>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</si>
  <si>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</si>
  <si>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</si>
  <si>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</si>
  <si>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</si>
  <si>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</si>
  <si>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</si>
  <si>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</si>
  <si>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</si>
  <si>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</si>
  <si>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</si>
  <si>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</si>
  <si>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</si>
  <si>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</si>
  <si>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</si>
  <si>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</si>
  <si>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</si>
  <si>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GUSTAVO ALBERTO HERREA AVILA</t>
  </si>
  <si>
    <t>De conformidad con lo señalado en el escrito de la demanda, se tiene que el día 07 de febrero del 2024 a las 06:24 horas, Yenny Fernanda Gonzales Lopez conducía la motocicleta de placa BKF07D, y al llegar a la altura de la Calle 14 entre carrera 57 y 58 sentido Sur - Norte de la ciudad de Cali, cayó a causa de un hueco y desnivel que se encontraba en la vía, resultando lesionada con "Trauma en Muñeca Izquierda asociado a Luxofractura de Radio Distal" y "Fractura de la Epifisis Inferior del Radio”, por lo que estuvo incapacitada desde el 07 de febrero del 2024, hasta el 07 de mayo del 2024. Indica que al momento de los hechos no existía señalización que advirtiera la presencia del hueco. 
En el informe policial de accidente de tránsito No. A001630742 se atribuyó como hipótesis del hecho a la vía con la causal “306” correspondiente a “Huecos en la vía”.</t>
  </si>
  <si>
    <t xml:space="preserve"> YENNY FERNANDA GONZALEZ LOPEZ, DORA NEPTIS LOPEZ VALENCIA, GUILLERMO ANTONIO LOPEZ VALENCIA, JORGE IVAN LOPEZ VALENCIA y OSCAR ALBERTO LEON ARCE</t>
  </si>
  <si>
    <t>DISTRITO ESPECIAL DE SANTIAGO DE CALI, MAPFRE SEGUROS GENERALES S.A., ASEGURADORA SOLIDARIA DE COLOMBIA S.A., CHUBB SEGUROS COLOMBIA S.A. y SBS SEGUROS COLOMBIA S.A</t>
  </si>
  <si>
    <t xml:space="preserve">1. Que se declare al Distrito de Santiago de Cali y a las aseguradoras demandadas, administrativamente responsables de los perjuicios sufridos por los demandantes.
2. Que se condene por concepto de lucro cesante a favor de la señora Yenny Fernanda González López la suma de $62.834.785 
3. Que se condene por concepto de perjuicios morales a la suma de 100 SMMLV para cada uno de los demandantes (Yenny Fernanda González López, Dora Neptis López Valencia, Jorge Iván López Valencia, Guillermo Antonio López Valencia y Oscar Alberto León Arce).
4. Que se condene por concepto de daño a la vida de relación a la suma de 100 SMMLV para cada uno de los demandantes (Yenny Fernanda González López, Dora Neptis López Valencia, Jorge Iván López Valencia, Guillermo Antonio López Valencia y Oscar Alberto León Arce).
5. Que se condene por concepto de la pérdida de la oportunidad a la suma de 100 SMMLV para cada uno de los demandantes (Yenny Fernanda González López, Dora Neptis López Valencia, Jorge Iván López Valencia, Guillermo Antonio López Valencia y Oscar Alberto León Arce).
6.  Que se condene por concepto de daño a la salud a favor de la señora Yenny Fernanda González López, la suma 100 SMMLV. </t>
  </si>
  <si>
    <t>MUNICIPIO DE SANTIAGO DE CALI</t>
  </si>
  <si>
    <t>La contingencia se califica como EVENTUAL, toda vez que, el contrato de seguros presta cobertura material y temporal, sin embargo, la responsabilidad del asegurado dependerá del debate probatorio.
Sea lo primero afirmar que la Póliza de Responsabilidad Civil Extracontractual No. 1507223000670, cuyo tomador y asegurado es el Distrito de Santiago de Cali, presta cobertura temporal dado que su modalidad de cobertura es de ocurrencia, su vigencia fue del 1/03/2023 hasta el 16/11/2023, con prórroga hasta el 29/02/2024 y el accidente de tránsito ocurrió el 07/02/2024, en este sentido, el hecho se presentó dentro de la vigencia de la Póliza. En segundo lugar, la Póliza de Seguro presta cobertura material en virtud de que el riesgo asegurado recae sobre la responsabilidad civil extracontractual en que incurra el asegurado frente a los daños causados a terceros.
Ahora, frente a la responsabilidad del asegurado es preciso indicar que dependerá del valor probatorio que el juez le asigné a cada de las pruebas, puesto que si bien existe un IPAT desfavorable, de acuerdo con los recientes pronunciamientos del H. Tribunal Administrativo del Valle, dicho informe por sí solo no acredita la causa del accidente, aunado a que en él no se relacionan testigos de los hechos y la parte demandante tampoco solicitó la comparecencia de testigos del accidente, por lo que la acreditación del contenido del IPAT dependerá del testimonio del policía de tránsito, del dictamen de reconstrucción de accidente de tránsito anunciado por la parte actora y del eventual interrogatorio y/o declaración de parte.
Por otro lado, eventualmente el juez podría considerar que la víctima tiene un grado de participación en el daño, la cual puede estimar en 50%, dado que la víctima conducía por el carril incorrecto y a una velocidad mayor a la permitida que era de 30 km/h en zonas residenciales. Así las cosas, el resultado final dependerá de la práctica y valoración probatoria que realice el despacho. 
Lo anterior, sin perjuicio del carácter contingente del proceso.</t>
  </si>
  <si>
    <t>JUZGADO TERCERO (3) ADMINISTRATIVO DEL CIRCUITO DE SANTIAGO DE CALI</t>
  </si>
  <si>
    <t>76001-33-33-003-2024-00240-00</t>
  </si>
  <si>
    <t>1507223000670</t>
  </si>
  <si>
    <t>POLIZA DE RESPONSABILIDAD CIVIL EXTRACONTRACTUAL</t>
  </si>
  <si>
    <r>
      <t xml:space="preserve">LIQUIDACIÓN OBJETIVA:  $12.811.500. Se llegó a este valor de la siguiente manera:
</t>
    </r>
    <r>
      <rPr>
        <b/>
        <sz val="10"/>
        <color theme="1"/>
        <rFont val="Calibri"/>
        <family val="2"/>
        <scheme val="minor"/>
      </rPr>
      <t>Lucro cesante</t>
    </r>
    <r>
      <rPr>
        <sz val="10"/>
        <color theme="1"/>
        <rFont val="Calibri"/>
        <family val="2"/>
        <scheme val="minor"/>
      </rPr>
      <t xml:space="preserve"> es igual a $0 para Yenny Fernanda González López, en razón a que la parte actora no allegó ningún elemento de convicción que permitiera establecer que para la época de los hechos tenía un vínculo laboral, de prestación de servicios o que ejercía alguna actividad productiva. Tampoco allegó desprendibles de pago que permitieran identificar el valor que percibía o dejó de percibir como consecuencia del accidente. 
</t>
    </r>
    <r>
      <rPr>
        <b/>
        <sz val="10"/>
        <color theme="1"/>
        <rFont val="Calibri"/>
        <family val="2"/>
        <scheme val="minor"/>
      </rPr>
      <t>Daño moral</t>
    </r>
    <r>
      <rPr>
        <sz val="10"/>
        <color theme="1"/>
        <rFont val="Calibri"/>
        <family val="2"/>
        <scheme val="minor"/>
      </rPr>
      <t xml:space="preserve"> es igual a $14.235.500 para Yenny Fernanda González López (víctima), $14.235.500 para Dora Neptis López Valencia (madre) y $14.235.500 para Oscar Alberto León Arce (cónyuge), toda vez que, si bien no existe un parámetro objetivo como un dictamen de PCL que permita tasar el perjuicio, con los documentos allegados se estima una lesión con una gravedad no superior al 10%, por lo de acuerdo con los parámetros objetivos establecidos por la jurisprudencia del Consejo de Estado, en estos casos para la víctima directa, madre y cónyuge de la víctima directa, se reconoce una indemnización de máximo 10 SMMLV. La parte actora anunció que aportaría dictamen de pérdida de capacidad, por lo que la liquidación deberá actualizarse cuando se practique dicha prueba.   
</t>
    </r>
    <r>
      <rPr>
        <b/>
        <sz val="10"/>
        <color theme="1"/>
        <rFont val="Calibri"/>
        <family val="2"/>
        <scheme val="minor"/>
      </rPr>
      <t>Daño moral</t>
    </r>
    <r>
      <rPr>
        <sz val="10"/>
        <color theme="1"/>
        <rFont val="Calibri"/>
        <family val="2"/>
        <scheme val="minor"/>
      </rPr>
      <t xml:space="preserve"> es igual a $0 para Jorge Iván López Valencia y Guillermo Antonio López Valencia, toda vez que se encuentran en el tercer nivel por el parentesco con la víctima (tío) y la parte actora no allegó ningún elemento de convicción que permitiera acreditar la relación afectiva.
</t>
    </r>
    <r>
      <rPr>
        <b/>
        <sz val="10"/>
        <color theme="1"/>
        <rFont val="Calibri"/>
        <family val="2"/>
        <scheme val="minor"/>
      </rPr>
      <t>Daño a la vida de relación</t>
    </r>
    <r>
      <rPr>
        <sz val="10"/>
        <color theme="1"/>
        <rFont val="Calibri"/>
        <family val="2"/>
        <scheme val="minor"/>
      </rPr>
      <t xml:space="preserve"> es igual a $0 para Yenny Fernanda González López, $0 para Dora Neptis López Valencia, $0 para Oscar Alberto León Arce, $0 para Jorge Iván López Valencia, y $0 para Guillermo Antonio López Valencia, en razón a que este perjuicio está subsumido en el daño a la salud, por lo que no da lugar a reconocerlo de forma autónoma. Y, en tal caso, este perjuicio solo es reconocido a la víctima directa.
Daño pérdida de oportunidad es igual a $0 para Yenny Fernanda González López, $0 para Dora Neptis López Valencia, $0 para Oscar Alberto León Arce, $0 para Jorge Iván López Valencia, y $0 para Guillermo Antonio López Valencia, en razón a que no existe un parámetro objetivo para tasar dicho perjuicio, además en este caso la víctima no falleció ni se trata de un caso de responsabilidad médica. 
</t>
    </r>
    <r>
      <rPr>
        <b/>
        <sz val="10"/>
        <color theme="1"/>
        <rFont val="Calibri"/>
        <family val="2"/>
        <scheme val="minor"/>
      </rPr>
      <t xml:space="preserve">Daño a la salud </t>
    </r>
    <r>
      <rPr>
        <sz val="10"/>
        <color theme="1"/>
        <rFont val="Calibri"/>
        <family val="2"/>
        <scheme val="minor"/>
      </rPr>
      <t xml:space="preserve">es igual a $14.235.500 para Yenny Fernanda González López, toda vez que, si bien no existe un parámetro objetivo como un dictamen de PCL que permita tasar el perjuicio, con los documentos allegados se estima una lesión con una gravedad no superior al 10%, por lo de acuerdo con los parámetros objetivos establecidos por la jurisprudencia del Consejo de Estado, en estos casos para la víctima directa, se reconoce una indemnización de máximo 10 SMMLV. La parte actora anunció que aportaría dictamen de pérdida de capacidad, por lo que la liquidación deberá actualizarse cuando se practique dicha prueba. 
</t>
    </r>
    <r>
      <rPr>
        <b/>
        <sz val="10"/>
        <color theme="1"/>
        <rFont val="Calibri"/>
        <family val="2"/>
        <scheme val="minor"/>
      </rPr>
      <t>Total perjuicios</t>
    </r>
    <r>
      <rPr>
        <sz val="10"/>
        <color theme="1"/>
        <rFont val="Calibri"/>
        <family val="2"/>
        <scheme val="minor"/>
      </rPr>
      <t xml:space="preserve">: $ 56.940.000
</t>
    </r>
    <r>
      <rPr>
        <b/>
        <sz val="10"/>
        <color theme="1"/>
        <rFont val="Calibri"/>
        <family val="2"/>
        <scheme val="minor"/>
      </rPr>
      <t>Límite valor asegurado:</t>
    </r>
    <r>
      <rPr>
        <sz val="10"/>
        <color theme="1"/>
        <rFont val="Calibri"/>
        <family val="2"/>
        <scheme val="minor"/>
      </rPr>
      <t xml:space="preserve"> $5.000.000.000 - </t>
    </r>
    <r>
      <rPr>
        <b/>
        <sz val="10"/>
        <color theme="1"/>
        <rFont val="Calibri"/>
        <family val="2"/>
        <scheme val="minor"/>
      </rPr>
      <t>Deducible</t>
    </r>
    <r>
      <rPr>
        <sz val="10"/>
        <color theme="1"/>
        <rFont val="Calibri"/>
        <family val="2"/>
        <scheme val="minor"/>
      </rPr>
      <t xml:space="preserve">: 25% perdida (14.235.000) - mínimo 2 SMMLV - </t>
    </r>
    <r>
      <rPr>
        <b/>
        <sz val="10"/>
        <color theme="1"/>
        <rFont val="Calibri"/>
        <family val="2"/>
        <scheme val="minor"/>
      </rPr>
      <t>Coaseguro</t>
    </r>
    <r>
      <rPr>
        <sz val="10"/>
        <color theme="1"/>
        <rFont val="Calibri"/>
        <family val="2"/>
        <scheme val="minor"/>
      </rPr>
      <t xml:space="preserve">: 30% Mapfre
</t>
    </r>
    <r>
      <rPr>
        <b/>
        <sz val="10"/>
        <color theme="1"/>
        <rFont val="Calibri"/>
        <family val="2"/>
        <scheme val="minor"/>
      </rPr>
      <t xml:space="preserve">Total contingencia: </t>
    </r>
    <r>
      <rPr>
        <sz val="10"/>
        <color theme="1"/>
        <rFont val="Calibri"/>
        <family val="2"/>
        <scheme val="minor"/>
      </rPr>
      <t xml:space="preserve">$ 56.940.000- $ 14.235.000= $ 42.705.000
</t>
    </r>
    <r>
      <rPr>
        <b/>
        <sz val="10"/>
        <color theme="1"/>
        <rFont val="Calibri"/>
        <family val="2"/>
        <scheme val="minor"/>
      </rPr>
      <t xml:space="preserve">Total contingencia: </t>
    </r>
    <r>
      <rPr>
        <sz val="10"/>
        <color theme="1"/>
        <rFont val="Calibri"/>
        <family val="2"/>
        <scheme val="minor"/>
      </rPr>
      <t xml:space="preserve">$ 42.705.000* 30% = $ 12.811.500
</t>
    </r>
    <r>
      <rPr>
        <b/>
        <sz val="10"/>
        <color theme="1"/>
        <rFont val="Calibri"/>
        <family val="2"/>
        <scheme val="minor"/>
      </rPr>
      <t xml:space="preserve">Total contingencia: </t>
    </r>
    <r>
      <rPr>
        <sz val="10"/>
        <color theme="1"/>
        <rFont val="Calibri"/>
        <family val="2"/>
        <scheme val="minor"/>
      </rPr>
      <t>$12.811.500</t>
    </r>
  </si>
  <si>
    <t>CONTESTACIÓN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</si>
</sst>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2" borderId="1" xfId="0" applyFont="1" applyFill="1" applyBorder="1" applyAlignment="1">
      <alignment horizontal="center" wrapText="1"/>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1" fontId="7" fillId="5" borderId="1" xfId="0" applyNumberFormat="1" applyFont="1" applyFill="1" applyBorder="1" applyAlignment="1" applyProtection="1">
      <alignment horizontal="center" vertical="center"/>
      <protection locked="0"/>
    </xf>
    <xf numFmtId="165" fontId="7" fillId="3" borderId="1" xfId="2"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left" vertical="center" wrapText="1"/>
      <protection locked="0"/>
    </xf>
    <xf numFmtId="165" fontId="7" fillId="3"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M18" sqref="M18"/>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7.5703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1" t="s">
        <v>67</v>
      </c>
      <c r="B2" s="51"/>
      <c r="C2" s="51"/>
      <c r="D2" s="51"/>
      <c r="E2" s="51"/>
      <c r="F2" s="51"/>
      <c r="G2" s="51"/>
      <c r="H2" s="51"/>
      <c r="O2" s="23"/>
      <c r="P2" s="24"/>
      <c r="Q2" s="24"/>
      <c r="R2" s="24"/>
      <c r="S2" s="24"/>
    </row>
    <row r="3" spans="1:19" x14ac:dyDescent="0.25">
      <c r="A3" s="48" t="s">
        <v>0</v>
      </c>
      <c r="B3" s="48"/>
      <c r="C3" s="48"/>
      <c r="D3" s="52">
        <v>45846</v>
      </c>
      <c r="E3" s="52"/>
      <c r="F3" s="52"/>
      <c r="G3" s="52"/>
      <c r="H3" s="52"/>
      <c r="O3" s="25"/>
      <c r="P3" s="25"/>
      <c r="Q3" s="26"/>
      <c r="R3" s="26"/>
    </row>
    <row r="4" spans="1:19" x14ac:dyDescent="0.25">
      <c r="A4" s="40" t="s">
        <v>1</v>
      </c>
      <c r="B4" s="49" t="s">
        <v>34</v>
      </c>
      <c r="C4" s="49"/>
      <c r="D4" s="49"/>
      <c r="E4" s="40" t="s">
        <v>2</v>
      </c>
      <c r="F4" s="53" t="s">
        <v>25</v>
      </c>
      <c r="G4" s="53"/>
      <c r="H4" s="53"/>
      <c r="O4" s="25"/>
      <c r="P4" s="25"/>
      <c r="Q4" s="26"/>
      <c r="R4" s="26"/>
    </row>
    <row r="5" spans="1:19" x14ac:dyDescent="0.25">
      <c r="A5" s="40" t="s">
        <v>3</v>
      </c>
      <c r="B5" s="61">
        <v>45805</v>
      </c>
      <c r="C5" s="61"/>
      <c r="D5" s="61"/>
      <c r="E5" s="40" t="s">
        <v>16</v>
      </c>
      <c r="F5" s="60" t="s">
        <v>26</v>
      </c>
      <c r="G5" s="60"/>
      <c r="H5" s="60"/>
      <c r="O5" s="25"/>
      <c r="P5" s="25"/>
      <c r="Q5" s="26"/>
      <c r="R5" s="26"/>
    </row>
    <row r="6" spans="1:19" ht="40.5" customHeight="1" x14ac:dyDescent="0.25">
      <c r="A6" s="40" t="s">
        <v>130</v>
      </c>
      <c r="B6" s="53" t="s">
        <v>134</v>
      </c>
      <c r="C6" s="53"/>
      <c r="D6" s="53"/>
      <c r="E6" s="53"/>
      <c r="F6" s="53"/>
      <c r="G6" s="53"/>
      <c r="H6" s="53"/>
      <c r="O6" s="25"/>
      <c r="P6" s="25"/>
      <c r="Q6" s="26"/>
      <c r="R6" s="28"/>
    </row>
    <row r="7" spans="1:19" ht="64.5" customHeight="1" x14ac:dyDescent="0.25">
      <c r="A7" s="40" t="s">
        <v>129</v>
      </c>
      <c r="B7" s="53" t="s">
        <v>135</v>
      </c>
      <c r="C7" s="53"/>
      <c r="D7" s="53"/>
      <c r="E7" s="53"/>
      <c r="F7" s="53"/>
      <c r="G7" s="53"/>
      <c r="H7" s="53"/>
      <c r="O7" s="25"/>
      <c r="P7" s="25"/>
      <c r="Q7" s="26"/>
      <c r="R7" s="28"/>
    </row>
    <row r="8" spans="1:19" ht="32.25" customHeight="1" x14ac:dyDescent="0.25">
      <c r="A8" s="40" t="s">
        <v>5</v>
      </c>
      <c r="B8" s="53" t="s">
        <v>137</v>
      </c>
      <c r="C8" s="53"/>
      <c r="D8" s="53"/>
      <c r="E8" s="53"/>
      <c r="F8" s="53"/>
      <c r="G8" s="53"/>
      <c r="H8" s="53"/>
      <c r="O8" s="25"/>
      <c r="P8" s="25"/>
      <c r="Q8" s="26"/>
      <c r="R8" s="28"/>
    </row>
    <row r="9" spans="1:19" ht="207.75" customHeight="1" x14ac:dyDescent="0.25">
      <c r="A9" s="40" t="s">
        <v>131</v>
      </c>
      <c r="B9" s="54" t="s">
        <v>136</v>
      </c>
      <c r="C9" s="54"/>
      <c r="D9" s="54"/>
      <c r="E9" s="54"/>
      <c r="F9" s="54"/>
      <c r="G9" s="54"/>
      <c r="H9" s="54"/>
      <c r="O9" s="25"/>
      <c r="P9" s="25"/>
      <c r="Q9" s="26"/>
      <c r="R9" s="28"/>
    </row>
    <row r="10" spans="1:19" x14ac:dyDescent="0.25">
      <c r="A10" s="40" t="s">
        <v>7</v>
      </c>
      <c r="B10" s="55">
        <v>12811500</v>
      </c>
      <c r="C10" s="55"/>
      <c r="D10" s="55"/>
      <c r="E10" s="55"/>
      <c r="F10" s="55"/>
      <c r="G10" s="55"/>
      <c r="H10" s="55"/>
      <c r="O10" s="25"/>
      <c r="P10" s="28"/>
      <c r="Q10" s="26"/>
      <c r="R10" s="28"/>
    </row>
    <row r="11" spans="1:19" ht="121.5" customHeight="1" x14ac:dyDescent="0.25">
      <c r="A11" s="40" t="s">
        <v>8</v>
      </c>
      <c r="B11" s="56" t="s">
        <v>133</v>
      </c>
      <c r="C11" s="56"/>
      <c r="D11" s="56"/>
      <c r="E11" s="56"/>
      <c r="F11" s="56"/>
      <c r="G11" s="56"/>
      <c r="H11" s="56"/>
      <c r="O11" s="25"/>
      <c r="P11" s="28"/>
      <c r="Q11" s="26"/>
      <c r="R11" s="28"/>
    </row>
    <row r="12" spans="1:19" ht="319.5" customHeight="1" x14ac:dyDescent="0.25">
      <c r="A12" s="40" t="s">
        <v>9</v>
      </c>
      <c r="B12" s="56" t="s">
        <v>138</v>
      </c>
      <c r="C12" s="56"/>
      <c r="D12" s="56"/>
      <c r="E12" s="56"/>
      <c r="F12" s="56"/>
      <c r="G12" s="56"/>
      <c r="H12" s="56"/>
      <c r="O12" s="25"/>
      <c r="P12" s="28"/>
      <c r="Q12" s="26"/>
      <c r="R12" s="28"/>
    </row>
    <row r="13" spans="1:19" ht="25.5" customHeight="1" x14ac:dyDescent="0.25">
      <c r="A13" s="40" t="s">
        <v>10</v>
      </c>
      <c r="B13" s="41" t="s">
        <v>119</v>
      </c>
      <c r="C13" s="40" t="s">
        <v>11</v>
      </c>
      <c r="D13" s="46">
        <v>12811500</v>
      </c>
      <c r="E13" s="40" t="s">
        <v>12</v>
      </c>
      <c r="F13" s="57" t="s">
        <v>132</v>
      </c>
      <c r="G13" s="58"/>
      <c r="H13" s="59"/>
    </row>
    <row r="14" spans="1:19" ht="26.25" x14ac:dyDescent="0.25">
      <c r="A14" s="40" t="s">
        <v>13</v>
      </c>
      <c r="B14" s="53" t="s">
        <v>139</v>
      </c>
      <c r="C14" s="53"/>
      <c r="D14" s="53"/>
      <c r="E14" s="42" t="s">
        <v>14</v>
      </c>
      <c r="F14" s="53" t="s">
        <v>140</v>
      </c>
      <c r="G14" s="53"/>
      <c r="H14" s="53"/>
      <c r="P14" s="28"/>
      <c r="Q14" s="26"/>
      <c r="R14" s="28"/>
    </row>
    <row r="15" spans="1:19" ht="26.25" customHeight="1" x14ac:dyDescent="0.25">
      <c r="A15" s="40" t="s">
        <v>17</v>
      </c>
      <c r="B15" s="45"/>
      <c r="C15" s="40" t="s">
        <v>18</v>
      </c>
      <c r="D15" s="44" t="s">
        <v>141</v>
      </c>
      <c r="E15" s="43" t="s">
        <v>66</v>
      </c>
      <c r="F15" s="53" t="s">
        <v>142</v>
      </c>
      <c r="G15" s="53"/>
      <c r="H15" s="53"/>
      <c r="O15" s="25"/>
      <c r="P15" s="28"/>
      <c r="Q15" s="26"/>
      <c r="R15" s="28"/>
    </row>
    <row r="16" spans="1:19" ht="30.75" customHeight="1" x14ac:dyDescent="0.25">
      <c r="A16" s="40" t="s">
        <v>15</v>
      </c>
      <c r="B16" s="63" t="s">
        <v>60</v>
      </c>
      <c r="C16" s="64"/>
      <c r="D16" s="64"/>
      <c r="E16" s="64"/>
      <c r="F16" s="64"/>
      <c r="G16" s="64"/>
      <c r="H16" s="65"/>
      <c r="O16" s="25"/>
      <c r="P16" s="28"/>
      <c r="Q16" s="26"/>
      <c r="R16" s="28"/>
    </row>
    <row r="17" spans="1:8" ht="25.5" x14ac:dyDescent="0.25">
      <c r="A17" s="40" t="s">
        <v>20</v>
      </c>
      <c r="B17" s="52">
        <v>45329</v>
      </c>
      <c r="C17" s="52"/>
      <c r="D17" s="52"/>
      <c r="E17" s="40" t="s">
        <v>21</v>
      </c>
      <c r="F17" s="52">
        <v>45460</v>
      </c>
      <c r="G17" s="60"/>
      <c r="H17" s="60"/>
    </row>
    <row r="18" spans="1:8" x14ac:dyDescent="0.25">
      <c r="A18" s="62" t="s">
        <v>22</v>
      </c>
      <c r="B18" s="62"/>
      <c r="C18" s="62"/>
      <c r="D18" s="62"/>
      <c r="E18" s="62"/>
      <c r="F18" s="62"/>
      <c r="G18" s="62"/>
      <c r="H18" s="62"/>
    </row>
    <row r="19" spans="1:8" ht="25.5" customHeight="1" x14ac:dyDescent="0.25">
      <c r="A19" s="47" t="s">
        <v>23</v>
      </c>
      <c r="B19" s="47"/>
      <c r="C19" s="47"/>
      <c r="D19" s="47"/>
      <c r="E19" s="47"/>
      <c r="F19" s="47"/>
      <c r="G19" s="47"/>
      <c r="H19" s="47"/>
    </row>
    <row r="20" spans="1:8" ht="409.5" customHeight="1" x14ac:dyDescent="0.25">
      <c r="A20" s="49" t="s">
        <v>143</v>
      </c>
      <c r="B20" s="49"/>
      <c r="C20" s="49"/>
      <c r="D20" s="49"/>
      <c r="E20" s="49"/>
      <c r="F20" s="49"/>
      <c r="G20" s="49"/>
      <c r="H20" s="49"/>
    </row>
    <row r="21" spans="1:8" x14ac:dyDescent="0.25">
      <c r="A21" s="48" t="s">
        <v>128</v>
      </c>
      <c r="B21" s="48"/>
      <c r="C21" s="48"/>
      <c r="D21" s="48"/>
      <c r="E21" s="48"/>
      <c r="F21" s="48"/>
      <c r="G21" s="48"/>
      <c r="H21" s="48"/>
    </row>
    <row r="22" spans="1:8" ht="34.5" customHeight="1" x14ac:dyDescent="0.25">
      <c r="A22" s="50" t="s">
        <v>144</v>
      </c>
      <c r="B22" s="50"/>
      <c r="C22" s="50"/>
      <c r="D22" s="50"/>
      <c r="E22" s="50"/>
      <c r="F22" s="50"/>
      <c r="G22" s="50"/>
      <c r="H22" s="50"/>
    </row>
  </sheetData>
  <mergeCells count="26">
    <mergeCell ref="F5:H5"/>
    <mergeCell ref="B5:D5"/>
    <mergeCell ref="B4:D4"/>
    <mergeCell ref="F4:H4"/>
    <mergeCell ref="A18:H18"/>
    <mergeCell ref="F14:H14"/>
    <mergeCell ref="B6:H6"/>
    <mergeCell ref="B17:D17"/>
    <mergeCell ref="F17:H17"/>
    <mergeCell ref="B16:H16"/>
    <mergeCell ref="A19:H19"/>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73"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1" t="s">
        <v>76</v>
      </c>
      <c r="B2" s="51"/>
      <c r="C2" s="51"/>
      <c r="D2" s="51"/>
      <c r="E2" s="51"/>
      <c r="F2" s="51"/>
    </row>
    <row r="3" spans="1:6" x14ac:dyDescent="0.25">
      <c r="A3" s="2" t="s">
        <v>4</v>
      </c>
      <c r="B3" s="70"/>
      <c r="C3" s="70"/>
      <c r="D3" s="70"/>
      <c r="E3" s="70"/>
      <c r="F3" s="70"/>
    </row>
    <row r="4" spans="1:6" x14ac:dyDescent="0.25">
      <c r="A4" s="2" t="s">
        <v>41</v>
      </c>
      <c r="B4" s="36"/>
      <c r="C4" s="2" t="s">
        <v>42</v>
      </c>
      <c r="D4" s="71"/>
      <c r="E4" s="71"/>
      <c r="F4" s="71"/>
    </row>
    <row r="5" spans="1:6" x14ac:dyDescent="0.25">
      <c r="A5" s="2" t="s">
        <v>5</v>
      </c>
      <c r="B5" s="70"/>
      <c r="C5" s="70"/>
      <c r="D5" s="70"/>
      <c r="E5" s="70"/>
      <c r="F5" s="70"/>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19</v>
      </c>
      <c r="F8" s="36"/>
    </row>
    <row r="9" spans="1:6" ht="37.5" customHeight="1" x14ac:dyDescent="0.25">
      <c r="A9" s="2" t="s">
        <v>47</v>
      </c>
      <c r="B9" s="5"/>
      <c r="C9" s="68" t="s">
        <v>69</v>
      </c>
      <c r="D9" s="70"/>
      <c r="E9" s="2" t="s">
        <v>71</v>
      </c>
      <c r="F9" s="1"/>
    </row>
    <row r="10" spans="1:6" ht="30" x14ac:dyDescent="0.25">
      <c r="A10" s="2" t="s">
        <v>75</v>
      </c>
      <c r="B10" s="5"/>
      <c r="C10" s="68"/>
      <c r="D10" s="70"/>
      <c r="E10" s="2" t="s">
        <v>72</v>
      </c>
      <c r="F10" s="1"/>
    </row>
    <row r="11" spans="1:6" ht="46.5" customHeight="1" x14ac:dyDescent="0.25">
      <c r="A11" s="2" t="s">
        <v>46</v>
      </c>
      <c r="B11" s="37"/>
      <c r="C11" s="2" t="s">
        <v>21</v>
      </c>
      <c r="D11" s="37"/>
      <c r="E11" s="2" t="s">
        <v>6</v>
      </c>
      <c r="F11" s="38"/>
    </row>
    <row r="12" spans="1:6" ht="167.25" customHeight="1" x14ac:dyDescent="0.25">
      <c r="A12" s="2" t="s">
        <v>50</v>
      </c>
      <c r="B12" s="67"/>
      <c r="C12" s="67"/>
      <c r="D12" s="67"/>
      <c r="E12" s="67"/>
      <c r="F12" s="67"/>
    </row>
    <row r="13" spans="1:6" ht="21" x14ac:dyDescent="0.25">
      <c r="A13" s="51" t="s">
        <v>51</v>
      </c>
      <c r="B13" s="51"/>
      <c r="C13" s="51"/>
      <c r="D13" s="51"/>
      <c r="E13" s="51"/>
      <c r="F13" s="51"/>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8" t="s">
        <v>52</v>
      </c>
      <c r="B37" s="68"/>
      <c r="C37" s="69"/>
      <c r="D37" s="68" t="s">
        <v>53</v>
      </c>
      <c r="E37" s="68"/>
      <c r="F37" s="68"/>
    </row>
    <row r="38" spans="1:6" x14ac:dyDescent="0.25">
      <c r="A38" s="2" t="s">
        <v>54</v>
      </c>
      <c r="B38" s="2" t="s">
        <v>55</v>
      </c>
      <c r="C38" s="69"/>
      <c r="D38" s="2" t="s">
        <v>54</v>
      </c>
      <c r="E38" s="68" t="s">
        <v>55</v>
      </c>
      <c r="F38" s="68"/>
    </row>
    <row r="39" spans="1:6" x14ac:dyDescent="0.25">
      <c r="A39" s="3"/>
      <c r="B39" s="3"/>
      <c r="C39" s="69"/>
      <c r="D39" s="3"/>
      <c r="E39" s="66"/>
      <c r="F39" s="66"/>
    </row>
    <row r="40" spans="1:6" x14ac:dyDescent="0.25">
      <c r="A40" s="3"/>
      <c r="B40" s="3"/>
      <c r="C40" s="69"/>
      <c r="D40" s="3"/>
      <c r="E40" s="66"/>
      <c r="F40" s="66"/>
    </row>
    <row r="41" spans="1:6" x14ac:dyDescent="0.25">
      <c r="A41" s="3"/>
      <c r="B41" s="3"/>
      <c r="C41" s="69"/>
      <c r="D41" s="3"/>
      <c r="E41" s="66"/>
      <c r="F41" s="66"/>
    </row>
    <row r="42" spans="1:6" x14ac:dyDescent="0.25">
      <c r="A42" s="3"/>
      <c r="B42" s="3"/>
      <c r="C42" s="69"/>
      <c r="D42" s="3"/>
      <c r="E42" s="66"/>
      <c r="F42" s="66"/>
    </row>
    <row r="43" spans="1:6" x14ac:dyDescent="0.25">
      <c r="A43" s="3"/>
      <c r="B43" s="3"/>
      <c r="C43" s="69"/>
      <c r="D43" s="3"/>
      <c r="E43" s="66"/>
      <c r="F43" s="66"/>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4" sqref="Y4"/>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6. Administrativo en Etapa Contenciosa</v>
      </c>
      <c r="C3" s="1" t="str">
        <f>'1. ABOGADO EXTERNO'!F4</f>
        <v>1. Primera Instancia</v>
      </c>
      <c r="D3" s="6">
        <f>'1. ABOGADO EXTERNO'!B5</f>
        <v>45805</v>
      </c>
      <c r="E3" s="17" t="str">
        <f>'1. ABOGADO EXTERNO'!B6</f>
        <v xml:space="preserve"> YENNY FERNANDA GONZALEZ LOPEZ, DORA NEPTIS LOPEZ VALENCIA, GUILLERMO ANTONIO LOPEZ VALENCIA, JORGE IVAN LOPEZ VALENCIA y OSCAR ALBERTO LEON ARCE</v>
      </c>
      <c r="F3" s="17" t="str">
        <f>'1. ABOGADO EXTERNO'!B7</f>
        <v>DISTRITO ESPECIAL DE SANTIAGO DE CALI, MAPFRE SEGUROS GENERALES S.A., ASEGURADORA SOLIDARIA DE COLOMBIA S.A., CHUBB SEGUROS COLOMBIA S.A. y SBS SEGUROS COLOMBIA S.A</v>
      </c>
      <c r="G3" s="17" t="str">
        <f>'1. ABOGADO EXTERNO'!B9</f>
        <v xml:space="preserve">1. Que se declare al Distrito de Santiago de Cali y a las aseguradoras demandadas, administrativamente responsables de los perjuicios sufridos por los demandantes.
2. Que se condene por concepto de lucro cesante a favor de la señora Yenny Fernanda González López la suma de $62.834.785 
3. Que se condene por concepto de perjuicios morales a la suma de 100 SMMLV para cada uno de los demandantes (Yenny Fernanda González López, Dora Neptis López Valencia, Jorge Iván López Valencia, Guillermo Antonio López Valencia y Oscar Alberto León Arce).
4. Que se condene por concepto de daño a la vida de relación a la suma de 100 SMMLV para cada uno de los demandantes (Yenny Fernanda González López, Dora Neptis López Valencia, Jorge Iván López Valencia, Guillermo Antonio López Valencia y Oscar Alberto León Arce).
5. Que se condene por concepto de la pérdida de la oportunidad a la suma de 100 SMMLV para cada uno de los demandantes (Yenny Fernanda González López, Dora Neptis López Valencia, Jorge Iván López Valencia, Guillermo Antonio López Valencia y Oscar Alberto León Arce).
6.  Que se condene por concepto de daño a la salud a favor de la señora Yenny Fernanda González López, la suma 100 SMMLV. </v>
      </c>
      <c r="H3" s="18">
        <f>'1. ABOGADO EXTERNO'!B10</f>
        <v>12811500</v>
      </c>
      <c r="I3" s="17" t="str">
        <f>'1. ABOGADO EXTERNO'!B11</f>
        <v>De conformidad con lo señalado en el escrito de la demanda, se tiene que el día 07 de febrero del 2024 a las 06:24 horas, Yenny Fernanda Gonzales Lopez conducía la motocicleta de placa BKF07D, y al llegar a la altura de la Calle 14 entre carrera 57 y 58 sentido Sur - Norte de la ciudad de Cali, cayó a causa de un hueco y desnivel que se encontraba en la vía, resultando lesionada con "Trauma en Muñeca Izquierda asociado a Luxofractura de Radio Distal" y "Fractura de la Epifisis Inferior del Radio”, por lo que estuvo incapacitada desde el 07 de febrero del 2024, hasta el 07 de mayo del 2024. Indica que al momento de los hechos no existía señalización que advirtiera la presencia del hueco. 
En el informe policial de accidente de tránsito No. A001630742 se atribuyó como hipótesis del hecho a la vía con la causal “306” correspondiente a “Huecos en la vía”.</v>
      </c>
      <c r="J3" s="17" t="str">
        <f>'1. ABOGADO EXTERNO'!B12</f>
        <v>La contingencia se califica como EVENTUAL, toda vez que, el contrato de seguros presta cobertura material y temporal, sin embargo, la responsabilidad del asegurado dependerá del debate probatorio.
Sea lo primero afirmar que la Póliza de Responsabilidad Civil Extracontractual No. 1507223000670, cuyo tomador y asegurado es el Distrito de Santiago de Cali, presta cobertura temporal dado que su modalidad de cobertura es de ocurrencia, su vigencia fue del 1/03/2023 hasta el 16/11/2023, con prórroga hasta el 29/02/2024 y el accidente de tránsito ocurrió el 07/02/2024, en este sentido, el hecho se presentó dentro de la vigencia de la Póliza. En segundo lugar, la Póliza de Seguro presta cobertura material en virtud de que el riesgo asegurado recae sobre la responsabilidad civil extracontractual en que incurra el asegurado frente a los daños causados a terceros.
Ahora, frente a la responsabilidad del asegurado es preciso indicar que dependerá del valor probatorio que el juez le asigné a cada de las pruebas, puesto que si bien existe un IPAT desfavorable, de acuerdo con los recientes pronunciamientos del H. Tribunal Administrativo del Valle, dicho informe por sí solo no acredita la causa del accidente, aunado a que en él no se relacionan testigos de los hechos y la parte demandante tampoco solicitó la comparecencia de testigos del accidente, por lo que la acreditación del contenido del IPAT dependerá del testimonio del policía de tránsito, del dictamen de reconstrucción de accidente de tránsito anunciado por la parte actora y del eventual interrogatorio y/o declaración de parte.
Por otro lado, eventualmente el juez podría considerar que la víctima tiene un grado de participación en el daño, la cual puede estimar en 50%, dado que la víctima conducía por el carril incorrecto y a una velocidad mayor a la permitida que era de 30 km/h en zonas residenciales. Así las cosas, el resultado final dependerá de la práctica y valoración probatoria que realice el despacho. 
Lo anterior, sin perjuicio del carácter contingente del proceso.</v>
      </c>
      <c r="K3" s="22" t="str">
        <f>'1. ABOGADO EXTERNO'!B13</f>
        <v>2 Eventual (50% en contra y 50% a favor )</v>
      </c>
      <c r="L3" s="22"/>
      <c r="M3" s="22"/>
      <c r="N3" s="30" t="s">
        <v>122</v>
      </c>
      <c r="O3" s="19" t="s">
        <v>122</v>
      </c>
      <c r="P3" s="18">
        <f>'2. ABOGADO INTERNO '!D7</f>
        <v>0</v>
      </c>
      <c r="Q3" s="17"/>
      <c r="R3" s="17" t="str">
        <f>'1. ABOGADO EXTERNO'!B16</f>
        <v>R.C.E.</v>
      </c>
      <c r="S3" s="17"/>
      <c r="T3" s="1"/>
      <c r="U3" s="20"/>
      <c r="V3" s="17"/>
      <c r="W3" s="21">
        <f>'2. ABOGADO INTERNO '!B8</f>
        <v>0</v>
      </c>
      <c r="X3" s="22" t="str">
        <f>'1. ABOGADO EXTERNO'!B14</f>
        <v>JUZGADO TERCERO (3) ADMINISTRATIVO DEL CIRCUITO DE SANTIAGO DE CALI</v>
      </c>
      <c r="Y3" s="1" t="str">
        <f>'1. ABOGADO EXTERNO'!F14</f>
        <v>76001-33-33-003-2024-00240-00</v>
      </c>
      <c r="Z3" s="1" t="str">
        <f>'1. ABOGADO EXTERNO'!F5</f>
        <v xml:space="preserve">VIGENTE </v>
      </c>
      <c r="AA3" s="17" t="str">
        <f>'1. ABOGADO EXTERNO'!A22</f>
        <v>CONTESTACIÓN DE LA DEMANDA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16</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2025-07-08T20:18:01Z</dcterms:modified>
  <cp:version>V1</cp:version>
</cp:coreProperties>
</file>