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vgarciar\Desktop\ASISTENTE JUDICIAL - I - 2022-08 - 2023\PROCESOS REMITIDOS AL TRIBUNAL\AÑO 2024\PRIMER TRIMESTRE\VERBALES\2022-104 apelación auto\"/>
    </mc:Choice>
  </mc:AlternateContent>
  <xr:revisionPtr revIDLastSave="0" documentId="13_ncr:1_{5CF79ED8-A7B9-4771-832A-B664AFD21CE5}" xr6:coauthVersionLast="36" xr6:coauthVersionMax="36" xr10:uidLastSave="{00000000-0000-0000-0000-000000000000}"/>
  <bookViews>
    <workbookView xWindow="870" yWindow="735" windowWidth="10815" windowHeight="10650" xr2:uid="{00000000-000D-0000-FFFF-FFFF00000000}"/>
  </bookViews>
  <sheets>
    <sheet name="Indice Electrónico" sheetId="4" r:id="rId1"/>
  </sheets>
  <definedNames>
    <definedName name="CierreExp">'Indice Electrónico'!$A$65</definedName>
    <definedName name="CopiarFormula">'Indice Electrónico'!#REF!</definedName>
    <definedName name="Fin">'Indice Electrónico'!$K$65</definedName>
    <definedName name="Inicio">'Indice Electrónico'!$C$65</definedName>
    <definedName name="RangoFormato">'Indice Electrónico'!$A$11:$K$11</definedName>
    <definedName name="RangoPegarFormato">'Indice Electrónico'!$A$12:$K$65</definedName>
    <definedName name="RangoPegarFormula">'Indice Electrónico'!$F$12:$G$65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3" i="4" l="1"/>
  <c r="G63" i="4" s="1"/>
  <c r="F64" i="4"/>
  <c r="G64" i="4" s="1"/>
  <c r="C63" i="4"/>
  <c r="C6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44" i="4" l="1"/>
  <c r="C38" i="4"/>
  <c r="C35" i="4"/>
  <c r="C33" i="4"/>
  <c r="C34" i="4"/>
  <c r="C36" i="4"/>
  <c r="C37" i="4"/>
  <c r="C39" i="4"/>
  <c r="C40" i="4"/>
  <c r="C41" i="4"/>
  <c r="C42" i="4"/>
  <c r="C43" i="4"/>
  <c r="C26" i="4"/>
  <c r="C27" i="4"/>
  <c r="C28" i="4"/>
  <c r="C29" i="4"/>
  <c r="C30" i="4"/>
  <c r="C31" i="4"/>
  <c r="C32" i="4"/>
  <c r="C24" i="4" l="1"/>
  <c r="C25" i="4"/>
  <c r="C22" i="4"/>
  <c r="C23" i="4"/>
  <c r="C20" i="4" l="1"/>
  <c r="C21" i="4"/>
  <c r="C12" i="4" l="1"/>
  <c r="C13" i="4"/>
  <c r="C14" i="4"/>
  <c r="C15" i="4"/>
  <c r="C16" i="4"/>
  <c r="C17" i="4"/>
  <c r="C18" i="4"/>
  <c r="C19" i="4"/>
  <c r="C11" i="4"/>
  <c r="G12" i="4" l="1"/>
  <c r="F13" i="4" s="1"/>
  <c r="G13" i="4" s="1"/>
  <c r="F14" i="4" l="1"/>
  <c r="G14" i="4" s="1"/>
  <c r="F15" i="4" s="1"/>
  <c r="G15" i="4" s="1"/>
  <c r="F16" i="4" s="1"/>
  <c r="G16" i="4" s="1"/>
  <c r="F17" i="4" s="1"/>
  <c r="G17" i="4" s="1"/>
  <c r="F18" i="4" s="1"/>
  <c r="G18" i="4" s="1"/>
  <c r="F19" i="4" s="1"/>
  <c r="G19" i="4" s="1"/>
  <c r="F20" i="4" s="1"/>
  <c r="G20" i="4" s="1"/>
  <c r="F21" i="4" s="1"/>
  <c r="G21" i="4" s="1"/>
  <c r="F22" i="4" s="1"/>
  <c r="G22" i="4" s="1"/>
  <c r="F23" i="4" s="1"/>
  <c r="G23" i="4" s="1"/>
  <c r="F24" i="4" s="1"/>
  <c r="G24" i="4" s="1"/>
  <c r="F25" i="4" s="1"/>
  <c r="G25" i="4" s="1"/>
  <c r="F26" i="4" s="1"/>
  <c r="G26" i="4" s="1"/>
  <c r="F27" i="4" s="1"/>
  <c r="G27" i="4" s="1"/>
  <c r="F28" i="4" s="1"/>
  <c r="G28" i="4" s="1"/>
  <c r="F29" i="4" s="1"/>
  <c r="G29" i="4" s="1"/>
  <c r="F30" i="4" s="1"/>
  <c r="G30" i="4" s="1"/>
  <c r="F31" i="4" s="1"/>
  <c r="G31" i="4" s="1"/>
  <c r="F32" i="4" s="1"/>
  <c r="G32" i="4" s="1"/>
  <c r="F33" i="4" s="1"/>
  <c r="G33" i="4" s="1"/>
  <c r="F34" i="4" s="1"/>
  <c r="G34" i="4" s="1"/>
  <c r="F35" i="4" s="1"/>
  <c r="G35" i="4" s="1"/>
  <c r="F36" i="4" s="1"/>
  <c r="G36" i="4" s="1"/>
  <c r="F37" i="4" s="1"/>
  <c r="G37" i="4" s="1"/>
  <c r="F38" i="4" s="1"/>
  <c r="G38" i="4" s="1"/>
  <c r="F39" i="4" s="1"/>
  <c r="G39" i="4" s="1"/>
  <c r="F40" i="4" s="1"/>
  <c r="G40" i="4" s="1"/>
  <c r="F41" i="4" s="1"/>
  <c r="G41" i="4" s="1"/>
  <c r="F42" i="4" s="1"/>
  <c r="G42" i="4" s="1"/>
  <c r="F43" i="4" s="1"/>
  <c r="G43" i="4" s="1"/>
  <c r="F44" i="4" s="1"/>
  <c r="G44" i="4" s="1"/>
  <c r="F45" i="4" s="1"/>
  <c r="G45" i="4" s="1"/>
  <c r="F46" i="4" s="1"/>
  <c r="G46" i="4" s="1"/>
  <c r="F47" i="4" s="1"/>
  <c r="G47" i="4" s="1"/>
  <c r="F48" i="4" s="1"/>
  <c r="G48" i="4" s="1"/>
  <c r="F49" i="4" s="1"/>
  <c r="G49" i="4" s="1"/>
  <c r="F50" i="4" s="1"/>
  <c r="G50" i="4" s="1"/>
  <c r="F51" i="4" s="1"/>
  <c r="G51" i="4" s="1"/>
  <c r="F52" i="4" s="1"/>
  <c r="G52" i="4" s="1"/>
  <c r="F53" i="4" s="1"/>
  <c r="G53" i="4" s="1"/>
  <c r="F54" i="4" s="1"/>
  <c r="G54" i="4" s="1"/>
  <c r="F55" i="4" s="1"/>
  <c r="G55" i="4" s="1"/>
  <c r="F56" i="4" s="1"/>
  <c r="G56" i="4" s="1"/>
  <c r="F57" i="4" s="1"/>
  <c r="G57" i="4" s="1"/>
  <c r="F58" i="4" s="1"/>
  <c r="G58" i="4" s="1"/>
  <c r="F59" i="4" s="1"/>
  <c r="G59" i="4" s="1"/>
  <c r="F60" i="4" s="1"/>
  <c r="G60" i="4" s="1"/>
  <c r="F61" i="4" s="1"/>
  <c r="G61" i="4" s="1"/>
  <c r="F62" i="4" s="1"/>
  <c r="G62" i="4" s="1"/>
</calcChain>
</file>

<file path=xl/sharedStrings.xml><?xml version="1.0" encoding="utf-8"?>
<sst xmlns="http://schemas.openxmlformats.org/spreadsheetml/2006/main" count="299" uniqueCount="187">
  <si>
    <t>ÍNDICE DEL EXPEDIENTE JUDICIAL ELECTRÓNICO</t>
  </si>
  <si>
    <t>Ciudad</t>
  </si>
  <si>
    <t>Santiago de Cali</t>
  </si>
  <si>
    <t>EXPEDIENTE FÍSICO</t>
  </si>
  <si>
    <t>Despacho Judicial</t>
  </si>
  <si>
    <t>El expediente judicial posee documentos físicos:</t>
  </si>
  <si>
    <r>
      <t xml:space="preserve">SI </t>
    </r>
    <r>
      <rPr>
        <u/>
        <sz val="10"/>
        <color theme="1"/>
        <rFont val="Calibri"/>
        <family val="2"/>
        <scheme val="minor"/>
      </rPr>
      <t xml:space="preserve"> X </t>
    </r>
    <r>
      <rPr>
        <sz val="10"/>
        <color theme="1"/>
        <rFont val="Calibri"/>
        <family val="2"/>
        <scheme val="minor"/>
      </rPr>
      <t xml:space="preserve">    NO </t>
    </r>
  </si>
  <si>
    <t>Serie o Subserie Documental</t>
  </si>
  <si>
    <t>No. Radicación del Proceso</t>
  </si>
  <si>
    <t>No. de carpetas, legajos o tomos:</t>
  </si>
  <si>
    <r>
      <t>Partes Procesales (Parte A)</t>
    </r>
    <r>
      <rPr>
        <sz val="11"/>
        <rFont val="Calibri"/>
        <family val="2"/>
        <scheme val="minor"/>
      </rPr>
      <t xml:space="preserve">
(demandado, procesado, accionado)</t>
    </r>
  </si>
  <si>
    <r>
      <t>Partes Procesales (Parte B)</t>
    </r>
    <r>
      <rPr>
        <sz val="11"/>
        <rFont val="Calibri"/>
        <family val="2"/>
        <scheme val="minor"/>
      </rPr>
      <t xml:space="preserve">
(demandante, denunciante, accionante)</t>
    </r>
  </si>
  <si>
    <t>Nombre Documento</t>
  </si>
  <si>
    <t>Fecha Creación Documento</t>
  </si>
  <si>
    <t>Fecha Incorporación Expediete</t>
  </si>
  <si>
    <t xml:space="preserve">Orden Documento </t>
  </si>
  <si>
    <t>Número Páginas</t>
  </si>
  <si>
    <t>Página Inicio</t>
  </si>
  <si>
    <t>Página 
Fin</t>
  </si>
  <si>
    <t>Formato</t>
  </si>
  <si>
    <t>Tamaño</t>
  </si>
  <si>
    <t>Origen</t>
  </si>
  <si>
    <t>Observaciones</t>
  </si>
  <si>
    <t>00</t>
  </si>
  <si>
    <t>PDF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</si>
  <si>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</si>
  <si>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</si>
  <si>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</si>
  <si>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</si>
  <si>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</si>
  <si>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</si>
  <si>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</si>
  <si>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</si>
  <si>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</si>
  <si>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</si>
  <si>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 xml:space="preserve">FECHA DE CIERRE DEL EXPEDIENTE: </t>
  </si>
  <si>
    <t xml:space="preserve">Juzgado 1 Civil del Circuito de Cali </t>
  </si>
  <si>
    <t>Digital</t>
  </si>
  <si>
    <t>000IndiceExpediente</t>
  </si>
  <si>
    <t>Proceso Verbal</t>
  </si>
  <si>
    <t>11</t>
  </si>
  <si>
    <t>12</t>
  </si>
  <si>
    <t>13</t>
  </si>
  <si>
    <t>14</t>
  </si>
  <si>
    <t>192 KB</t>
  </si>
  <si>
    <t>76001-3103-001-2022-00104-00</t>
  </si>
  <si>
    <t>HECTOR FABIAN CHAPARRO CABRERA</t>
  </si>
  <si>
    <t xml:space="preserve">LIBERTY SEGUROS S.A.
</t>
  </si>
  <si>
    <t>JAMILETH PECHENE MONTEALEGRE</t>
  </si>
  <si>
    <t>15</t>
  </si>
  <si>
    <t>16</t>
  </si>
  <si>
    <t>17</t>
  </si>
  <si>
    <t>18</t>
  </si>
  <si>
    <t>19</t>
  </si>
  <si>
    <t>20</t>
  </si>
  <si>
    <t>21</t>
  </si>
  <si>
    <t>265 KB</t>
  </si>
  <si>
    <t>001Caratula</t>
  </si>
  <si>
    <t>002Demanda&amp;Poder</t>
  </si>
  <si>
    <t>003AnexosDemanda</t>
  </si>
  <si>
    <t>004ActaReparto</t>
  </si>
  <si>
    <t>13,3 KB</t>
  </si>
  <si>
    <t>873 KB</t>
  </si>
  <si>
    <t>9,78 MB</t>
  </si>
  <si>
    <t>247 KB</t>
  </si>
  <si>
    <t>90,1 KB</t>
  </si>
  <si>
    <t>81,8 KB</t>
  </si>
  <si>
    <t>185 KB</t>
  </si>
  <si>
    <t>236 KB</t>
  </si>
  <si>
    <t>164 KB</t>
  </si>
  <si>
    <t>11,3 MB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</si>
  <si>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</si>
  <si>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</si>
  <si>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</si>
  <si>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</si>
  <si>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</si>
  <si>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</si>
  <si>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</si>
  <si>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</si>
  <si>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</si>
  <si>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</si>
  <si>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</si>
  <si>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</si>
  <si>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</si>
  <si>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1,07 MB</t>
  </si>
  <si>
    <t>53,6 KB</t>
  </si>
  <si>
    <t>12 MB</t>
  </si>
  <si>
    <t>1,96 MB</t>
  </si>
  <si>
    <t>75,9 KB</t>
  </si>
  <si>
    <t>54,2 KB</t>
  </si>
  <si>
    <t>1,26 MB</t>
  </si>
  <si>
    <t>2,63 MB</t>
  </si>
  <si>
    <t>63,1 KB</t>
  </si>
  <si>
    <t>574 KB</t>
  </si>
  <si>
    <t>234 KB</t>
  </si>
  <si>
    <t>93,2 KB</t>
  </si>
  <si>
    <t>58 KB</t>
  </si>
  <si>
    <t>148 KB</t>
  </si>
  <si>
    <t>778 KB</t>
  </si>
  <si>
    <t>67,2 KB</t>
  </si>
  <si>
    <t>888 KB</t>
  </si>
  <si>
    <t>208 KB</t>
  </si>
  <si>
    <t>005AutoInadmiteDemanda</t>
  </si>
  <si>
    <t>006CorreoSubsanacioDda</t>
  </si>
  <si>
    <t>007MemorialSubsanacionDda</t>
  </si>
  <si>
    <t>008CertificadoCcioSEGUROS LIBERTY</t>
  </si>
  <si>
    <t>009AutoAdmiteDemandaRCE</t>
  </si>
  <si>
    <t>010Correo01062022EscritoConstanciaNotific</t>
  </si>
  <si>
    <t>011Correo01062022ConstanciaNotificacion</t>
  </si>
  <si>
    <t>012AutoRequerirNotificacion</t>
  </si>
  <si>
    <t>013Correo13072022MemorialConstanciaNotificacion</t>
  </si>
  <si>
    <t>014AutoRequerirporNotificacion</t>
  </si>
  <si>
    <t>015ConstanciaDiligenciaNotificacion20220916</t>
  </si>
  <si>
    <t>016Poder20221005</t>
  </si>
  <si>
    <t>017ConstanciaRemisionLinkExpediente</t>
  </si>
  <si>
    <t>018AutoNotificacionPoderDemandado</t>
  </si>
  <si>
    <t>019RecursoDeReposiciónSubApelacion20221018</t>
  </si>
  <si>
    <t>020TrasladoNo.10</t>
  </si>
  <si>
    <t>021EscritoDescorreTrasladoRecursos20221031</t>
  </si>
  <si>
    <t>022SolicitanImpulso20230124</t>
  </si>
  <si>
    <t>023SolicitanImpulso20230309</t>
  </si>
  <si>
    <t>024SolicitudImpulso20230321</t>
  </si>
  <si>
    <t>025AutoResuelveRecursoNoRepone</t>
  </si>
  <si>
    <t>026EscritoRecurso20230329</t>
  </si>
  <si>
    <t>027TrasladoNo11Abril-18-2023</t>
  </si>
  <si>
    <t>028EscritodescorreTrasladoQueja20230420</t>
  </si>
  <si>
    <t>029AutoReposicionQueja</t>
  </si>
  <si>
    <t>030SolicitudImpulsoFechaAudiencia20230502</t>
  </si>
  <si>
    <t>031OficioRemiteExpedTribunalRecursoQueja</t>
  </si>
  <si>
    <t>92,6 KB</t>
  </si>
  <si>
    <t>032FichaTecnica</t>
  </si>
  <si>
    <t>033EnvioExpedTribunalRecursoQueja20230609</t>
  </si>
  <si>
    <t>034ActaIndividualRepartoTribunal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</si>
  <si>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</si>
  <si>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</si>
  <si>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</si>
  <si>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</si>
  <si>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</si>
  <si>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</si>
  <si>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</si>
  <si>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</si>
  <si>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</si>
  <si>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</si>
  <si>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</si>
  <si>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</si>
  <si>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</si>
  <si>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</si>
  <si>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</si>
  <si>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</si>
  <si>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</si>
  <si>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</si>
  <si>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049AutoResuelveRecurso</t>
  </si>
  <si>
    <t>048ContestDdaLlamamientoGarantia08112022</t>
  </si>
  <si>
    <t>047AutoContestacionDemandaExtemporanea</t>
  </si>
  <si>
    <t>046PoderLibertySeguros20230908</t>
  </si>
  <si>
    <t>045PoderLibertySeguros20230908</t>
  </si>
  <si>
    <t>044AutoAntesdeResolverseRequiere1</t>
  </si>
  <si>
    <t>043VincularLitisconsorteNecesario20230804</t>
  </si>
  <si>
    <t>042ContestacionDdaLibertySeguros20230804</t>
  </si>
  <si>
    <t>041AutoObezcaseCumplase</t>
  </si>
  <si>
    <t>040DteDescorreTrasladoRecursoR20230712</t>
  </si>
  <si>
    <t>039TribunalResuelveRecursoQueja20230712</t>
  </si>
  <si>
    <t>038TrasladoNo19 Julio-10-2023</t>
  </si>
  <si>
    <t>037RecursoReposyApelacionHectorF20230626</t>
  </si>
  <si>
    <t>036RecursoReposyApelacionParteDte20232606</t>
  </si>
  <si>
    <t>035AutoDecretaPruebasyFijaFechaAudiencia</t>
  </si>
  <si>
    <t>160 KB</t>
  </si>
  <si>
    <t>21,5 MB</t>
  </si>
  <si>
    <t>235 KB</t>
  </si>
  <si>
    <t>298 KB</t>
  </si>
  <si>
    <t>147 KB</t>
  </si>
  <si>
    <t>1,10 MB</t>
  </si>
  <si>
    <t>1,89 MB</t>
  </si>
  <si>
    <t>216 KB</t>
  </si>
  <si>
    <t>366 KB</t>
  </si>
  <si>
    <t>71,7 KB</t>
  </si>
  <si>
    <t>534 KB</t>
  </si>
  <si>
    <t>353 KB</t>
  </si>
  <si>
    <t>198 KB</t>
  </si>
  <si>
    <t>223 KB</t>
  </si>
  <si>
    <t>050OficioRemiteExpedApelacionAuto</t>
  </si>
  <si>
    <t>051FichaTecnica</t>
  </si>
  <si>
    <t>88,4 KB</t>
  </si>
  <si>
    <t>172 KB</t>
  </si>
  <si>
    <t>53</t>
  </si>
  <si>
    <t>052EnvioExpedTribunalApelacionAuto20240215</t>
  </si>
  <si>
    <t>159 KB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</si>
</sst>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0"/>
      <color theme="1"/>
      <name val="Calibri"/>
      <family val="2"/>
      <scheme val="minor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0" borderId="0" xfId="0" applyFont="1"/>
    <xf numFmtId="0" fontId="4" fillId="0" borderId="1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7" fillId="2" borderId="1" xfId="0" applyFont="1" applyFill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vertical="center" wrapText="1"/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49" fontId="0" fillId="0" borderId="1" xfId="0" applyNumberFormat="1" applyBorder="1" applyAlignment="1" applyProtection="1">
      <alignment horizontal="center" vertical="center"/>
      <protection locked="0"/>
    </xf>
    <xf numFmtId="14" fontId="0" fillId="4" borderId="1" xfId="0" applyNumberForma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49" fontId="0" fillId="0" borderId="20" xfId="0" applyNumberFormat="1" applyBorder="1" applyAlignment="1" applyProtection="1">
      <alignment horizontal="left" vertical="center"/>
      <protection locked="0"/>
    </xf>
    <xf numFmtId="49" fontId="0" fillId="0" borderId="21" xfId="0" applyNumberFormat="1" applyBorder="1" applyAlignment="1" applyProtection="1">
      <alignment horizontal="left" vertical="center"/>
      <protection locked="0"/>
    </xf>
    <xf numFmtId="49" fontId="0" fillId="0" borderId="22" xfId="0" applyNumberFormat="1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0" fontId="1" fillId="0" borderId="15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left" vertical="center" wrapText="1"/>
      <protection locked="0"/>
    </xf>
    <xf numFmtId="0" fontId="1" fillId="0" borderId="19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left" vertical="center" wrapText="1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2" fillId="0" borderId="17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center" wrapText="1"/>
      <protection locked="0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0" fillId="0" borderId="12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8" xfId="0" applyBorder="1" applyAlignment="1" applyProtection="1">
      <alignment vertical="center"/>
      <protection locked="0"/>
    </xf>
    <xf numFmtId="0" fontId="0" fillId="0" borderId="13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left" vertical="top" wrapText="1"/>
      <protection locked="0"/>
    </xf>
    <xf numFmtId="0" fontId="0" fillId="0" borderId="3" xfId="0" applyBorder="1" applyAlignment="1" applyProtection="1">
      <alignment horizontal="left" vertical="top" wrapText="1"/>
      <protection locked="0"/>
    </xf>
    <xf numFmtId="0" fontId="0" fillId="0" borderId="4" xfId="0" applyBorder="1" applyAlignment="1" applyProtection="1">
      <alignment horizontal="left" vertical="top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251113</xdr:colOff>
      <xdr:row>0</xdr:row>
      <xdr:rowOff>0</xdr:rowOff>
    </xdr:from>
    <xdr:to>
      <xdr:col>0</xdr:col>
      <xdr:colOff>2216727</xdr:colOff>
      <xdr:row>0</xdr:row>
      <xdr:rowOff>623456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51113" y="0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847725</xdr:colOff>
          <xdr:row>7</xdr:row>
          <xdr:rowOff>152400</xdr:rowOff>
        </xdr:from>
        <xdr:to>
          <xdr:col>10</xdr:col>
          <xdr:colOff>1066800</xdr:colOff>
          <xdr:row>8</xdr:row>
          <xdr:rowOff>28575</xdr:rowOff>
        </xdr:to>
        <xdr:sp macro="" textlink="">
          <xdr:nvSpPr>
            <xdr:cNvPr id="2049" name="Butto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0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7432" rIns="27432" bIns="27432" anchor="ctr" upright="1"/>
            <a:lstStyle/>
            <a:p>
              <a:pPr algn="ctr" rtl="0">
                <a:defRPr sz="1000"/>
              </a:pPr>
              <a:r>
                <a:rPr lang="es-CO" sz="1100" b="0" i="0" u="none" strike="noStrike" baseline="0">
                  <a:solidFill>
                    <a:srgbClr val="000000"/>
                  </a:solidFill>
                  <a:latin typeface="Calibri"/>
                  <a:ea typeface="Calibri"/>
                  <a:cs typeface="Calibri"/>
                </a:rPr>
                <a:t>Insertar fila</a:t>
              </a:r>
            </a:p>
          </xdr:txBody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>
    <pageSetUpPr fitToPage="1"/>
  </sheetPr>
  <dimension ref="A1:K67"/>
  <sheetViews>
    <sheetView showGridLines="0" tabSelected="1" topLeftCell="A31" zoomScale="80" zoomScaleNormal="80" zoomScaleSheetLayoutView="50" workbookViewId="0">
      <selection activeCell="I64" sqref="I64"/>
    </sheetView>
  </sheetViews>
  <sheetFormatPr baseColWidth="10" defaultColWidth="11.42578125" defaultRowHeight="12.75" x14ac:dyDescent="0.2"/>
  <cols>
    <col min="1" max="1" width="51.5703125" style="12" customWidth="1"/>
    <col min="2" max="2" width="14.28515625" style="12" customWidth="1"/>
    <col min="3" max="3" width="15" style="12" customWidth="1"/>
    <col min="4" max="4" width="11" style="12" customWidth="1"/>
    <col min="5" max="6" width="8.85546875" style="12" customWidth="1"/>
    <col min="7" max="7" width="9.5703125" style="12" customWidth="1"/>
    <col min="8" max="9" width="12.7109375" style="12" customWidth="1"/>
    <col min="10" max="10" width="12.85546875" style="12" customWidth="1"/>
    <col min="11" max="11" width="31.85546875" style="12" customWidth="1"/>
    <col min="12" max="16384" width="11.42578125" style="1"/>
  </cols>
  <sheetData>
    <row r="1" spans="1:11" ht="68.25" customHeight="1" x14ac:dyDescent="0.2">
      <c r="A1" s="22" t="s">
        <v>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20.25" customHeight="1" x14ac:dyDescent="0.2">
      <c r="A2" s="2" t="s">
        <v>1</v>
      </c>
      <c r="B2" s="45" t="s">
        <v>2</v>
      </c>
      <c r="C2" s="46"/>
      <c r="D2" s="46"/>
      <c r="E2" s="46"/>
      <c r="F2" s="47"/>
      <c r="G2" s="3"/>
      <c r="H2" s="27" t="s">
        <v>3</v>
      </c>
      <c r="I2" s="27"/>
      <c r="J2" s="27"/>
      <c r="K2" s="28"/>
    </row>
    <row r="3" spans="1:11" ht="20.25" customHeight="1" x14ac:dyDescent="0.2">
      <c r="A3" s="4" t="s">
        <v>4</v>
      </c>
      <c r="B3" s="48" t="s">
        <v>36</v>
      </c>
      <c r="C3" s="49"/>
      <c r="D3" s="49"/>
      <c r="E3" s="49"/>
      <c r="F3" s="50"/>
      <c r="G3" s="3"/>
      <c r="H3" s="29" t="s">
        <v>5</v>
      </c>
      <c r="I3" s="30"/>
      <c r="J3" s="37" t="s">
        <v>6</v>
      </c>
      <c r="K3" s="38"/>
    </row>
    <row r="4" spans="1:11" ht="20.25" customHeight="1" x14ac:dyDescent="0.2">
      <c r="A4" s="4" t="s">
        <v>7</v>
      </c>
      <c r="B4" s="48" t="s">
        <v>39</v>
      </c>
      <c r="C4" s="49"/>
      <c r="D4" s="49"/>
      <c r="E4" s="49"/>
      <c r="F4" s="50"/>
      <c r="G4" s="3"/>
      <c r="H4" s="35"/>
      <c r="I4" s="36"/>
      <c r="J4" s="39"/>
      <c r="K4" s="40"/>
    </row>
    <row r="5" spans="1:11" ht="20.25" customHeight="1" x14ac:dyDescent="0.2">
      <c r="A5" s="20" t="s">
        <v>8</v>
      </c>
      <c r="B5" s="23" t="s">
        <v>45</v>
      </c>
      <c r="C5" s="24"/>
      <c r="D5" s="24"/>
      <c r="E5" s="24"/>
      <c r="F5" s="25"/>
      <c r="G5" s="3"/>
      <c r="H5" s="29" t="s">
        <v>9</v>
      </c>
      <c r="I5" s="30"/>
      <c r="J5" s="31">
        <v>1</v>
      </c>
      <c r="K5" s="32"/>
    </row>
    <row r="6" spans="1:11" ht="29.25" customHeight="1" x14ac:dyDescent="0.2">
      <c r="A6" s="21" t="s">
        <v>10</v>
      </c>
      <c r="B6" s="41" t="s">
        <v>46</v>
      </c>
      <c r="C6" s="41"/>
      <c r="D6" s="41"/>
      <c r="E6" s="41"/>
      <c r="F6" s="41"/>
      <c r="G6" s="3"/>
      <c r="H6" s="18"/>
      <c r="I6" s="18"/>
      <c r="J6" s="19"/>
      <c r="K6" s="19"/>
    </row>
    <row r="7" spans="1:11" ht="29.25" customHeight="1" x14ac:dyDescent="0.2">
      <c r="A7" s="21" t="s">
        <v>10</v>
      </c>
      <c r="B7" s="51" t="s">
        <v>47</v>
      </c>
      <c r="C7" s="52"/>
      <c r="D7" s="52"/>
      <c r="E7" s="52"/>
      <c r="F7" s="53"/>
      <c r="G7" s="3"/>
      <c r="H7" s="18"/>
      <c r="I7" s="18"/>
      <c r="J7" s="19"/>
      <c r="K7" s="19"/>
    </row>
    <row r="8" spans="1:11" ht="29.25" customHeight="1" x14ac:dyDescent="0.2">
      <c r="A8" s="21" t="s">
        <v>11</v>
      </c>
      <c r="B8" s="26" t="s">
        <v>48</v>
      </c>
      <c r="C8" s="26"/>
      <c r="D8" s="26"/>
      <c r="E8" s="26"/>
      <c r="F8" s="26"/>
      <c r="G8" s="3"/>
      <c r="H8" s="33"/>
      <c r="I8" s="33"/>
      <c r="J8" s="34"/>
      <c r="K8" s="34"/>
    </row>
    <row r="9" spans="1:11" ht="15.75" customHeight="1" x14ac:dyDescent="0.2">
      <c r="A9" s="5"/>
      <c r="B9" s="5"/>
      <c r="C9" s="5"/>
      <c r="D9" s="5"/>
      <c r="E9" s="5"/>
      <c r="F9" s="5"/>
      <c r="G9" s="5"/>
      <c r="H9" s="6"/>
      <c r="I9" s="6"/>
      <c r="J9" s="5"/>
      <c r="K9" s="5"/>
    </row>
    <row r="10" spans="1:11" ht="48.75" customHeight="1" x14ac:dyDescent="0.2">
      <c r="A10" s="7" t="s">
        <v>12</v>
      </c>
      <c r="B10" s="8" t="s">
        <v>13</v>
      </c>
      <c r="C10" s="8" t="s">
        <v>14</v>
      </c>
      <c r="D10" s="7" t="s">
        <v>15</v>
      </c>
      <c r="E10" s="8" t="s">
        <v>16</v>
      </c>
      <c r="F10" s="8" t="s">
        <v>17</v>
      </c>
      <c r="G10" s="8" t="s">
        <v>18</v>
      </c>
      <c r="H10" s="8" t="s">
        <v>19</v>
      </c>
      <c r="I10" s="8" t="s">
        <v>20</v>
      </c>
      <c r="J10" s="7" t="s">
        <v>21</v>
      </c>
      <c r="K10" s="7" t="s">
        <v>22</v>
      </c>
    </row>
    <row r="11" spans="1:11" ht="18.75" customHeight="1" x14ac:dyDescent="0.2">
      <c r="A11" s="9" t="s">
        <v>38</v>
      </c>
      <c r="B11" s="10">
        <v>45084</v>
      </c>
      <c r="C11" s="10">
        <f>B11</f>
        <v>45084</v>
      </c>
      <c r="D11" s="16" t="s">
        <v>23</v>
      </c>
      <c r="E11" s="11">
        <v>0</v>
      </c>
      <c r="F11" s="14">
        <v>0</v>
      </c>
      <c r="G11" s="14">
        <v>0</v>
      </c>
      <c r="H11" s="11" t="s">
        <v>24</v>
      </c>
      <c r="I11" s="11" t="s">
        <v>183</v>
      </c>
      <c r="J11" s="11" t="s">
        <v>37</v>
      </c>
      <c r="K11" s="11"/>
    </row>
    <row r="12" spans="1:11" ht="18.75" customHeight="1" x14ac:dyDescent="0.2">
      <c r="A12" s="9" t="s">
        <v>57</v>
      </c>
      <c r="B12" s="10">
        <v>44649</v>
      </c>
      <c r="C12" s="10">
        <f t="shared" ref="C12:C64" si="0">B12</f>
        <v>44649</v>
      </c>
      <c r="D12" s="16" t="s">
        <v>25</v>
      </c>
      <c r="E12" s="11">
        <v>1</v>
      </c>
      <c r="F12" s="14">
        <v>1</v>
      </c>
      <c r="G12" s="14">
        <f t="shared" ref="G12:G13" si="1">+F12+(E12-1)</f>
        <v>1</v>
      </c>
      <c r="H12" s="11" t="s">
        <v>24</v>
      </c>
      <c r="I12" s="11" t="s">
        <v>61</v>
      </c>
      <c r="J12" s="11" t="s">
        <v>37</v>
      </c>
      <c r="K12" s="11"/>
    </row>
    <row r="13" spans="1:11" ht="18.75" customHeight="1" x14ac:dyDescent="0.2">
      <c r="A13" s="9" t="s">
        <v>58</v>
      </c>
      <c r="B13" s="10">
        <v>44649</v>
      </c>
      <c r="C13" s="10">
        <f t="shared" si="0"/>
        <v>44649</v>
      </c>
      <c r="D13" s="16" t="s">
        <v>26</v>
      </c>
      <c r="E13" s="11">
        <v>7</v>
      </c>
      <c r="F13" s="14">
        <f t="shared" ref="F13" si="2">+IF(E13=0,"0",(1+G12))</f>
        <v>2</v>
      </c>
      <c r="G13" s="14">
        <f t="shared" si="1"/>
        <v>8</v>
      </c>
      <c r="H13" s="11" t="s">
        <v>24</v>
      </c>
      <c r="I13" s="11" t="s">
        <v>62</v>
      </c>
      <c r="J13" s="11" t="s">
        <v>37</v>
      </c>
      <c r="K13" s="11"/>
    </row>
    <row r="14" spans="1:11" ht="18.75" customHeight="1" x14ac:dyDescent="0.2">
      <c r="A14" s="9" t="s">
        <v>59</v>
      </c>
      <c r="B14" s="10">
        <v>44649</v>
      </c>
      <c r="C14" s="10">
        <f t="shared" si="0"/>
        <v>44649</v>
      </c>
      <c r="D14" s="16" t="s">
        <v>27</v>
      </c>
      <c r="E14" s="11">
        <v>89</v>
      </c>
      <c r="F14" s="14">
        <f t="shared" ref="F14" si="3">+IF(E14=0,"0",(1+G13))</f>
        <v>9</v>
      </c>
      <c r="G14" s="14">
        <f t="shared" ref="G14" si="4">+F14+(E14-1)</f>
        <v>97</v>
      </c>
      <c r="H14" s="11" t="s">
        <v>24</v>
      </c>
      <c r="I14" s="11" t="s">
        <v>63</v>
      </c>
      <c r="J14" s="11" t="s">
        <v>37</v>
      </c>
      <c r="K14" s="11"/>
    </row>
    <row r="15" spans="1:11" ht="18.75" customHeight="1" x14ac:dyDescent="0.2">
      <c r="A15" s="9" t="s">
        <v>60</v>
      </c>
      <c r="B15" s="10">
        <v>44649</v>
      </c>
      <c r="C15" s="10">
        <f t="shared" si="0"/>
        <v>44649</v>
      </c>
      <c r="D15" s="16" t="s">
        <v>28</v>
      </c>
      <c r="E15" s="11">
        <v>2</v>
      </c>
      <c r="F15" s="14">
        <f t="shared" ref="F15:F19" si="5">+IF(E15=0,"0",(1+G14))</f>
        <v>98</v>
      </c>
      <c r="G15" s="14">
        <f t="shared" ref="G15:G19" si="6">+F15+(E15-1)</f>
        <v>99</v>
      </c>
      <c r="H15" s="11" t="s">
        <v>24</v>
      </c>
      <c r="I15" s="11" t="s">
        <v>64</v>
      </c>
      <c r="J15" s="11" t="s">
        <v>37</v>
      </c>
      <c r="K15" s="11"/>
    </row>
    <row r="16" spans="1:11" ht="18.75" customHeight="1" x14ac:dyDescent="0.2">
      <c r="A16" s="9" t="s">
        <v>102</v>
      </c>
      <c r="B16" s="10">
        <v>44680</v>
      </c>
      <c r="C16" s="10">
        <f t="shared" si="0"/>
        <v>44680</v>
      </c>
      <c r="D16" s="16" t="s">
        <v>29</v>
      </c>
      <c r="E16" s="11">
        <v>2</v>
      </c>
      <c r="F16" s="14">
        <f t="shared" si="5"/>
        <v>100</v>
      </c>
      <c r="G16" s="14">
        <f t="shared" si="6"/>
        <v>101</v>
      </c>
      <c r="H16" s="11" t="s">
        <v>24</v>
      </c>
      <c r="I16" s="11" t="s">
        <v>65</v>
      </c>
      <c r="J16" s="11" t="s">
        <v>37</v>
      </c>
      <c r="K16" s="11"/>
    </row>
    <row r="17" spans="1:11" ht="18.75" customHeight="1" x14ac:dyDescent="0.2">
      <c r="A17" s="9" t="s">
        <v>103</v>
      </c>
      <c r="B17" s="10">
        <v>44684</v>
      </c>
      <c r="C17" s="10">
        <f t="shared" si="0"/>
        <v>44684</v>
      </c>
      <c r="D17" s="16" t="s">
        <v>30</v>
      </c>
      <c r="E17" s="11">
        <v>1</v>
      </c>
      <c r="F17" s="14">
        <f t="shared" si="5"/>
        <v>102</v>
      </c>
      <c r="G17" s="14">
        <f t="shared" si="6"/>
        <v>102</v>
      </c>
      <c r="H17" s="11" t="s">
        <v>24</v>
      </c>
      <c r="I17" s="11" t="s">
        <v>66</v>
      </c>
      <c r="J17" s="11" t="s">
        <v>37</v>
      </c>
      <c r="K17" s="11"/>
    </row>
    <row r="18" spans="1:11" ht="18.75" customHeight="1" x14ac:dyDescent="0.2">
      <c r="A18" s="9" t="s">
        <v>104</v>
      </c>
      <c r="B18" s="10">
        <v>44684</v>
      </c>
      <c r="C18" s="10">
        <f t="shared" si="0"/>
        <v>44684</v>
      </c>
      <c r="D18" s="16" t="s">
        <v>31</v>
      </c>
      <c r="E18" s="11">
        <v>1</v>
      </c>
      <c r="F18" s="14">
        <f t="shared" si="5"/>
        <v>103</v>
      </c>
      <c r="G18" s="14">
        <f t="shared" si="6"/>
        <v>103</v>
      </c>
      <c r="H18" s="11" t="s">
        <v>24</v>
      </c>
      <c r="I18" s="11" t="s">
        <v>67</v>
      </c>
      <c r="J18" s="11" t="s">
        <v>37</v>
      </c>
      <c r="K18" s="11"/>
    </row>
    <row r="19" spans="1:11" ht="18.75" customHeight="1" x14ac:dyDescent="0.2">
      <c r="A19" s="9" t="s">
        <v>105</v>
      </c>
      <c r="B19" s="10">
        <v>44684</v>
      </c>
      <c r="C19" s="10">
        <f t="shared" si="0"/>
        <v>44684</v>
      </c>
      <c r="D19" s="16" t="s">
        <v>32</v>
      </c>
      <c r="E19" s="11">
        <v>57</v>
      </c>
      <c r="F19" s="14">
        <f t="shared" si="5"/>
        <v>104</v>
      </c>
      <c r="G19" s="14">
        <f t="shared" si="6"/>
        <v>160</v>
      </c>
      <c r="H19" s="11" t="s">
        <v>24</v>
      </c>
      <c r="I19" s="11" t="s">
        <v>68</v>
      </c>
      <c r="J19" s="11" t="s">
        <v>37</v>
      </c>
      <c r="K19" s="11"/>
    </row>
    <row r="20" spans="1:11" ht="18.75" customHeight="1" x14ac:dyDescent="0.2">
      <c r="A20" s="9" t="s">
        <v>106</v>
      </c>
      <c r="B20" s="10">
        <v>45059</v>
      </c>
      <c r="C20" s="10">
        <f t="shared" si="0"/>
        <v>45059</v>
      </c>
      <c r="D20" s="16" t="s">
        <v>33</v>
      </c>
      <c r="E20" s="11">
        <v>1</v>
      </c>
      <c r="F20" s="14">
        <f t="shared" ref="F20:F21" si="7">+IF(E20=0,"0",(1+G19))</f>
        <v>161</v>
      </c>
      <c r="G20" s="14">
        <f t="shared" ref="G20:G21" si="8">+F20+(E20-1)</f>
        <v>161</v>
      </c>
      <c r="H20" s="11" t="s">
        <v>24</v>
      </c>
      <c r="I20" s="11" t="s">
        <v>69</v>
      </c>
      <c r="J20" s="11" t="s">
        <v>37</v>
      </c>
      <c r="K20" s="11"/>
    </row>
    <row r="21" spans="1:11" ht="18.75" customHeight="1" x14ac:dyDescent="0.2">
      <c r="A21" s="9" t="s">
        <v>107</v>
      </c>
      <c r="B21" s="10">
        <v>44713</v>
      </c>
      <c r="C21" s="10">
        <f t="shared" si="0"/>
        <v>44713</v>
      </c>
      <c r="D21" s="16" t="s">
        <v>34</v>
      </c>
      <c r="E21" s="11">
        <v>100</v>
      </c>
      <c r="F21" s="14">
        <f t="shared" si="7"/>
        <v>162</v>
      </c>
      <c r="G21" s="14">
        <f t="shared" si="8"/>
        <v>261</v>
      </c>
      <c r="H21" s="11" t="s">
        <v>24</v>
      </c>
      <c r="I21" s="11" t="s">
        <v>70</v>
      </c>
      <c r="J21" s="11" t="s">
        <v>37</v>
      </c>
      <c r="K21" s="11"/>
    </row>
    <row r="22" spans="1:11" ht="18.75" customHeight="1" x14ac:dyDescent="0.2">
      <c r="A22" s="9" t="s">
        <v>108</v>
      </c>
      <c r="B22" s="10">
        <v>44713</v>
      </c>
      <c r="C22" s="10">
        <f t="shared" si="0"/>
        <v>44713</v>
      </c>
      <c r="D22" s="16" t="s">
        <v>40</v>
      </c>
      <c r="E22" s="11">
        <v>4</v>
      </c>
      <c r="F22" s="14">
        <f t="shared" ref="F22:F23" si="9">+IF(E22=0,"0",(1+G21))</f>
        <v>262</v>
      </c>
      <c r="G22" s="14">
        <f t="shared" ref="G22:G23" si="10">+F22+(E22-1)</f>
        <v>265</v>
      </c>
      <c r="H22" s="11" t="s">
        <v>24</v>
      </c>
      <c r="I22" s="11" t="s">
        <v>84</v>
      </c>
      <c r="J22" s="11" t="s">
        <v>37</v>
      </c>
      <c r="K22" s="11"/>
    </row>
    <row r="23" spans="1:11" ht="18.75" customHeight="1" x14ac:dyDescent="0.2">
      <c r="A23" s="9" t="s">
        <v>109</v>
      </c>
      <c r="B23" s="10">
        <v>44743</v>
      </c>
      <c r="C23" s="10">
        <f t="shared" si="0"/>
        <v>44743</v>
      </c>
      <c r="D23" s="16" t="s">
        <v>41</v>
      </c>
      <c r="E23" s="11">
        <v>1</v>
      </c>
      <c r="F23" s="14">
        <f t="shared" si="9"/>
        <v>266</v>
      </c>
      <c r="G23" s="14">
        <f t="shared" si="10"/>
        <v>266</v>
      </c>
      <c r="H23" s="11" t="s">
        <v>24</v>
      </c>
      <c r="I23" s="11" t="s">
        <v>85</v>
      </c>
      <c r="J23" s="11" t="s">
        <v>37</v>
      </c>
      <c r="K23" s="11"/>
    </row>
    <row r="24" spans="1:11" ht="18.75" customHeight="1" x14ac:dyDescent="0.2">
      <c r="A24" s="9" t="s">
        <v>110</v>
      </c>
      <c r="B24" s="10">
        <v>44755</v>
      </c>
      <c r="C24" s="10">
        <f t="shared" si="0"/>
        <v>44755</v>
      </c>
      <c r="D24" s="16" t="s">
        <v>42</v>
      </c>
      <c r="E24" s="11">
        <v>106</v>
      </c>
      <c r="F24" s="14">
        <f t="shared" ref="F24" si="11">+IF(E24=0,"0",(1+G23))</f>
        <v>267</v>
      </c>
      <c r="G24" s="14">
        <f t="shared" ref="G24" si="12">+F24+(E24-1)</f>
        <v>372</v>
      </c>
      <c r="H24" s="11" t="s">
        <v>24</v>
      </c>
      <c r="I24" s="11" t="s">
        <v>86</v>
      </c>
      <c r="J24" s="11" t="s">
        <v>37</v>
      </c>
      <c r="K24" s="11"/>
    </row>
    <row r="25" spans="1:11" ht="18.75" customHeight="1" x14ac:dyDescent="0.2">
      <c r="A25" s="9" t="s">
        <v>111</v>
      </c>
      <c r="B25" s="10">
        <v>44763</v>
      </c>
      <c r="C25" s="10">
        <f t="shared" si="0"/>
        <v>44763</v>
      </c>
      <c r="D25" s="16" t="s">
        <v>43</v>
      </c>
      <c r="E25" s="11">
        <v>1</v>
      </c>
      <c r="F25" s="14">
        <f t="shared" ref="F25" si="13">+IF(E25=0,"0",(1+G24))</f>
        <v>373</v>
      </c>
      <c r="G25" s="14">
        <f t="shared" ref="G25" si="14">+F25+(E25-1)</f>
        <v>373</v>
      </c>
      <c r="H25" s="11" t="s">
        <v>24</v>
      </c>
      <c r="I25" s="11" t="s">
        <v>89</v>
      </c>
      <c r="J25" s="11" t="s">
        <v>37</v>
      </c>
      <c r="K25" s="11"/>
    </row>
    <row r="26" spans="1:11" ht="18.75" customHeight="1" x14ac:dyDescent="0.2">
      <c r="A26" s="9" t="s">
        <v>112</v>
      </c>
      <c r="B26" s="10">
        <v>44820</v>
      </c>
      <c r="C26" s="10">
        <f t="shared" si="0"/>
        <v>44820</v>
      </c>
      <c r="D26" s="16" t="s">
        <v>49</v>
      </c>
      <c r="E26" s="11">
        <v>9</v>
      </c>
      <c r="F26" s="14">
        <f t="shared" ref="F26:F31" si="15">+IF(E26=0,"0",(1+G25))</f>
        <v>374</v>
      </c>
      <c r="G26" s="14">
        <f t="shared" ref="G26:G31" si="16">+F26+(E26-1)</f>
        <v>382</v>
      </c>
      <c r="H26" s="11" t="s">
        <v>24</v>
      </c>
      <c r="I26" s="11" t="s">
        <v>90</v>
      </c>
      <c r="J26" s="11" t="s">
        <v>37</v>
      </c>
      <c r="K26" s="11"/>
    </row>
    <row r="27" spans="1:11" ht="18.75" customHeight="1" x14ac:dyDescent="0.2">
      <c r="A27" s="9" t="s">
        <v>113</v>
      </c>
      <c r="B27" s="10">
        <v>44839</v>
      </c>
      <c r="C27" s="10">
        <f t="shared" si="0"/>
        <v>44839</v>
      </c>
      <c r="D27" s="16" t="s">
        <v>50</v>
      </c>
      <c r="E27" s="11">
        <v>9</v>
      </c>
      <c r="F27" s="14">
        <f t="shared" si="15"/>
        <v>383</v>
      </c>
      <c r="G27" s="14">
        <f t="shared" si="16"/>
        <v>391</v>
      </c>
      <c r="H27" s="11" t="s">
        <v>24</v>
      </c>
      <c r="I27" s="11" t="s">
        <v>87</v>
      </c>
      <c r="J27" s="11" t="s">
        <v>37</v>
      </c>
      <c r="K27" s="11"/>
    </row>
    <row r="28" spans="1:11" ht="18.75" customHeight="1" x14ac:dyDescent="0.2">
      <c r="A28" s="9" t="s">
        <v>114</v>
      </c>
      <c r="B28" s="10">
        <v>44845</v>
      </c>
      <c r="C28" s="10">
        <f t="shared" si="0"/>
        <v>44845</v>
      </c>
      <c r="D28" s="16" t="s">
        <v>51</v>
      </c>
      <c r="E28" s="11">
        <v>1</v>
      </c>
      <c r="F28" s="14">
        <f t="shared" si="15"/>
        <v>392</v>
      </c>
      <c r="G28" s="14">
        <f t="shared" si="16"/>
        <v>392</v>
      </c>
      <c r="H28" s="11" t="s">
        <v>24</v>
      </c>
      <c r="I28" s="11" t="s">
        <v>88</v>
      </c>
      <c r="J28" s="11" t="s">
        <v>37</v>
      </c>
      <c r="K28" s="11"/>
    </row>
    <row r="29" spans="1:11" ht="18.75" customHeight="1" x14ac:dyDescent="0.2">
      <c r="A29" s="9" t="s">
        <v>115</v>
      </c>
      <c r="B29" s="10">
        <v>44845</v>
      </c>
      <c r="C29" s="10">
        <f t="shared" si="0"/>
        <v>44845</v>
      </c>
      <c r="D29" s="16" t="s">
        <v>52</v>
      </c>
      <c r="E29" s="11">
        <v>2</v>
      </c>
      <c r="F29" s="14">
        <f t="shared" si="15"/>
        <v>393</v>
      </c>
      <c r="G29" s="14">
        <f t="shared" si="16"/>
        <v>394</v>
      </c>
      <c r="H29" s="11" t="s">
        <v>24</v>
      </c>
      <c r="I29" s="11" t="s">
        <v>85</v>
      </c>
      <c r="J29" s="11" t="s">
        <v>37</v>
      </c>
      <c r="K29" s="11"/>
    </row>
    <row r="30" spans="1:11" ht="18.75" customHeight="1" x14ac:dyDescent="0.2">
      <c r="A30" s="9" t="s">
        <v>116</v>
      </c>
      <c r="B30" s="10">
        <v>44852</v>
      </c>
      <c r="C30" s="10">
        <f t="shared" si="0"/>
        <v>44852</v>
      </c>
      <c r="D30" s="16" t="s">
        <v>53</v>
      </c>
      <c r="E30" s="11">
        <v>17</v>
      </c>
      <c r="F30" s="14">
        <f t="shared" si="15"/>
        <v>395</v>
      </c>
      <c r="G30" s="14">
        <f t="shared" si="16"/>
        <v>411</v>
      </c>
      <c r="H30" s="11" t="s">
        <v>24</v>
      </c>
      <c r="I30" s="11" t="s">
        <v>91</v>
      </c>
      <c r="J30" s="11" t="s">
        <v>37</v>
      </c>
      <c r="K30" s="11"/>
    </row>
    <row r="31" spans="1:11" ht="18.75" customHeight="1" x14ac:dyDescent="0.2">
      <c r="A31" s="9" t="s">
        <v>117</v>
      </c>
      <c r="B31" s="10">
        <v>44865</v>
      </c>
      <c r="C31" s="10">
        <f t="shared" si="0"/>
        <v>44865</v>
      </c>
      <c r="D31" s="16" t="s">
        <v>54</v>
      </c>
      <c r="E31" s="11">
        <v>1</v>
      </c>
      <c r="F31" s="14">
        <f t="shared" si="15"/>
        <v>412</v>
      </c>
      <c r="G31" s="14">
        <f t="shared" si="16"/>
        <v>412</v>
      </c>
      <c r="H31" s="11" t="s">
        <v>24</v>
      </c>
      <c r="I31" s="11" t="s">
        <v>92</v>
      </c>
      <c r="J31" s="11" t="s">
        <v>37</v>
      </c>
      <c r="K31" s="11"/>
    </row>
    <row r="32" spans="1:11" ht="18.75" customHeight="1" x14ac:dyDescent="0.2">
      <c r="A32" s="9" t="s">
        <v>118</v>
      </c>
      <c r="B32" s="10">
        <v>44865</v>
      </c>
      <c r="C32" s="10">
        <f t="shared" si="0"/>
        <v>44865</v>
      </c>
      <c r="D32" s="16" t="s">
        <v>55</v>
      </c>
      <c r="E32" s="11">
        <v>5</v>
      </c>
      <c r="F32" s="14">
        <f t="shared" ref="F32" si="17">+IF(E32=0,"0",(1+G31))</f>
        <v>413</v>
      </c>
      <c r="G32" s="14">
        <f t="shared" ref="G32" si="18">+F32+(E32-1)</f>
        <v>417</v>
      </c>
      <c r="H32" s="11" t="s">
        <v>24</v>
      </c>
      <c r="I32" s="11" t="s">
        <v>93</v>
      </c>
      <c r="J32" s="11" t="s">
        <v>37</v>
      </c>
      <c r="K32" s="11"/>
    </row>
    <row r="33" spans="1:11" ht="18.75" customHeight="1" x14ac:dyDescent="0.2">
      <c r="A33" s="9" t="s">
        <v>119</v>
      </c>
      <c r="B33" s="10">
        <v>44950</v>
      </c>
      <c r="C33" s="10">
        <f t="shared" si="0"/>
        <v>44950</v>
      </c>
      <c r="D33" s="16" t="s">
        <v>71</v>
      </c>
      <c r="E33" s="11">
        <v>2</v>
      </c>
      <c r="F33" s="14">
        <f t="shared" ref="F33:F43" si="19">+IF(E33=0,"0",(1+G32))</f>
        <v>418</v>
      </c>
      <c r="G33" s="14">
        <f t="shared" ref="G33:G43" si="20">+F33+(E33-1)</f>
        <v>419</v>
      </c>
      <c r="H33" s="11" t="s">
        <v>24</v>
      </c>
      <c r="I33" s="11" t="s">
        <v>94</v>
      </c>
      <c r="J33" s="11" t="s">
        <v>37</v>
      </c>
      <c r="K33" s="11"/>
    </row>
    <row r="34" spans="1:11" ht="18.75" customHeight="1" x14ac:dyDescent="0.2">
      <c r="A34" s="9" t="s">
        <v>120</v>
      </c>
      <c r="B34" s="10">
        <v>44994</v>
      </c>
      <c r="C34" s="10">
        <f t="shared" si="0"/>
        <v>44994</v>
      </c>
      <c r="D34" s="16" t="s">
        <v>72</v>
      </c>
      <c r="E34" s="11">
        <v>2</v>
      </c>
      <c r="F34" s="14">
        <f t="shared" si="19"/>
        <v>420</v>
      </c>
      <c r="G34" s="14">
        <f t="shared" si="20"/>
        <v>421</v>
      </c>
      <c r="H34" s="11" t="s">
        <v>24</v>
      </c>
      <c r="I34" s="11" t="s">
        <v>95</v>
      </c>
      <c r="J34" s="11" t="s">
        <v>37</v>
      </c>
      <c r="K34" s="11"/>
    </row>
    <row r="35" spans="1:11" ht="18.75" customHeight="1" x14ac:dyDescent="0.2">
      <c r="A35" s="9" t="s">
        <v>121</v>
      </c>
      <c r="B35" s="10">
        <v>45006</v>
      </c>
      <c r="C35" s="10">
        <f>B35</f>
        <v>45006</v>
      </c>
      <c r="D35" s="16" t="s">
        <v>73</v>
      </c>
      <c r="E35" s="11">
        <v>1</v>
      </c>
      <c r="F35" s="14">
        <f t="shared" si="19"/>
        <v>422</v>
      </c>
      <c r="G35" s="14">
        <f t="shared" si="20"/>
        <v>422</v>
      </c>
      <c r="H35" s="11" t="s">
        <v>24</v>
      </c>
      <c r="I35" s="11" t="s">
        <v>96</v>
      </c>
      <c r="J35" s="11" t="s">
        <v>37</v>
      </c>
      <c r="K35" s="11"/>
    </row>
    <row r="36" spans="1:11" ht="18.75" customHeight="1" x14ac:dyDescent="0.2">
      <c r="A36" s="9" t="s">
        <v>122</v>
      </c>
      <c r="B36" s="10">
        <v>45008</v>
      </c>
      <c r="C36" s="10">
        <f t="shared" si="0"/>
        <v>45008</v>
      </c>
      <c r="D36" s="16" t="s">
        <v>74</v>
      </c>
      <c r="E36" s="11">
        <v>8</v>
      </c>
      <c r="F36" s="14">
        <f t="shared" si="19"/>
        <v>423</v>
      </c>
      <c r="G36" s="14">
        <f t="shared" si="20"/>
        <v>430</v>
      </c>
      <c r="H36" s="11" t="s">
        <v>24</v>
      </c>
      <c r="I36" s="11" t="s">
        <v>97</v>
      </c>
      <c r="J36" s="11" t="s">
        <v>37</v>
      </c>
      <c r="K36" s="11"/>
    </row>
    <row r="37" spans="1:11" ht="18.75" customHeight="1" x14ac:dyDescent="0.2">
      <c r="A37" s="9" t="s">
        <v>123</v>
      </c>
      <c r="B37" s="10">
        <v>45014</v>
      </c>
      <c r="C37" s="10">
        <f t="shared" si="0"/>
        <v>45014</v>
      </c>
      <c r="D37" s="16" t="s">
        <v>75</v>
      </c>
      <c r="E37" s="11">
        <v>17</v>
      </c>
      <c r="F37" s="14">
        <f t="shared" si="19"/>
        <v>431</v>
      </c>
      <c r="G37" s="14">
        <f t="shared" si="20"/>
        <v>447</v>
      </c>
      <c r="H37" s="11" t="s">
        <v>24</v>
      </c>
      <c r="I37" s="11" t="s">
        <v>98</v>
      </c>
      <c r="J37" s="11" t="s">
        <v>37</v>
      </c>
      <c r="K37" s="11"/>
    </row>
    <row r="38" spans="1:11" ht="18.75" customHeight="1" x14ac:dyDescent="0.2">
      <c r="A38" s="9" t="s">
        <v>124</v>
      </c>
      <c r="B38" s="10">
        <v>45034</v>
      </c>
      <c r="C38" s="10">
        <f>B38</f>
        <v>45034</v>
      </c>
      <c r="D38" s="16" t="s">
        <v>76</v>
      </c>
      <c r="E38" s="11">
        <v>1</v>
      </c>
      <c r="F38" s="14">
        <f t="shared" si="19"/>
        <v>448</v>
      </c>
      <c r="G38" s="14">
        <f t="shared" si="20"/>
        <v>448</v>
      </c>
      <c r="H38" s="11" t="s">
        <v>24</v>
      </c>
      <c r="I38" s="11" t="s">
        <v>99</v>
      </c>
      <c r="J38" s="11" t="s">
        <v>37</v>
      </c>
      <c r="K38" s="11"/>
    </row>
    <row r="39" spans="1:11" ht="18.75" customHeight="1" x14ac:dyDescent="0.2">
      <c r="A39" s="9" t="s">
        <v>125</v>
      </c>
      <c r="B39" s="10">
        <v>45036</v>
      </c>
      <c r="C39" s="10">
        <f t="shared" si="0"/>
        <v>45036</v>
      </c>
      <c r="D39" s="16" t="s">
        <v>77</v>
      </c>
      <c r="E39" s="11">
        <v>11</v>
      </c>
      <c r="F39" s="14">
        <f t="shared" si="19"/>
        <v>449</v>
      </c>
      <c r="G39" s="14">
        <f t="shared" si="20"/>
        <v>459</v>
      </c>
      <c r="H39" s="11" t="s">
        <v>24</v>
      </c>
      <c r="I39" s="11" t="s">
        <v>100</v>
      </c>
      <c r="J39" s="11" t="s">
        <v>37</v>
      </c>
      <c r="K39" s="11"/>
    </row>
    <row r="40" spans="1:11" ht="18.75" customHeight="1" x14ac:dyDescent="0.2">
      <c r="A40" s="9" t="s">
        <v>126</v>
      </c>
      <c r="B40" s="10">
        <v>45040</v>
      </c>
      <c r="C40" s="10">
        <f t="shared" si="0"/>
        <v>45040</v>
      </c>
      <c r="D40" s="16" t="s">
        <v>78</v>
      </c>
      <c r="E40" s="11">
        <v>4</v>
      </c>
      <c r="F40" s="14">
        <f t="shared" si="19"/>
        <v>460</v>
      </c>
      <c r="G40" s="14">
        <f t="shared" si="20"/>
        <v>463</v>
      </c>
      <c r="H40" s="11" t="s">
        <v>24</v>
      </c>
      <c r="I40" s="11" t="s">
        <v>101</v>
      </c>
      <c r="J40" s="11" t="s">
        <v>37</v>
      </c>
      <c r="K40" s="11"/>
    </row>
    <row r="41" spans="1:11" ht="18.75" customHeight="1" x14ac:dyDescent="0.2">
      <c r="A41" s="9" t="s">
        <v>127</v>
      </c>
      <c r="B41" s="10">
        <v>45048</v>
      </c>
      <c r="C41" s="10">
        <f t="shared" si="0"/>
        <v>45048</v>
      </c>
      <c r="D41" s="16" t="s">
        <v>79</v>
      </c>
      <c r="E41" s="11">
        <v>2</v>
      </c>
      <c r="F41" s="14">
        <f t="shared" si="19"/>
        <v>464</v>
      </c>
      <c r="G41" s="14">
        <f t="shared" si="20"/>
        <v>465</v>
      </c>
      <c r="H41" s="11" t="s">
        <v>24</v>
      </c>
      <c r="I41" s="11" t="s">
        <v>56</v>
      </c>
      <c r="J41" s="11" t="s">
        <v>37</v>
      </c>
      <c r="K41" s="11"/>
    </row>
    <row r="42" spans="1:11" ht="18.75" customHeight="1" x14ac:dyDescent="0.2">
      <c r="A42" s="9" t="s">
        <v>128</v>
      </c>
      <c r="B42" s="10">
        <v>45086</v>
      </c>
      <c r="C42" s="10">
        <f t="shared" si="0"/>
        <v>45086</v>
      </c>
      <c r="D42" s="16" t="s">
        <v>80</v>
      </c>
      <c r="E42" s="11">
        <v>1</v>
      </c>
      <c r="F42" s="14">
        <f t="shared" si="19"/>
        <v>466</v>
      </c>
      <c r="G42" s="14">
        <f t="shared" si="20"/>
        <v>466</v>
      </c>
      <c r="H42" s="11" t="s">
        <v>24</v>
      </c>
      <c r="I42" s="11" t="s">
        <v>129</v>
      </c>
      <c r="J42" s="11" t="s">
        <v>37</v>
      </c>
      <c r="K42" s="11"/>
    </row>
    <row r="43" spans="1:11" ht="18.75" customHeight="1" x14ac:dyDescent="0.2">
      <c r="A43" s="9" t="s">
        <v>130</v>
      </c>
      <c r="B43" s="10">
        <v>45086</v>
      </c>
      <c r="C43" s="10">
        <f t="shared" si="0"/>
        <v>45086</v>
      </c>
      <c r="D43" s="16" t="s">
        <v>81</v>
      </c>
      <c r="E43" s="11">
        <v>1</v>
      </c>
      <c r="F43" s="14">
        <f t="shared" si="19"/>
        <v>467</v>
      </c>
      <c r="G43" s="14">
        <f t="shared" si="20"/>
        <v>467</v>
      </c>
      <c r="H43" s="11" t="s">
        <v>24</v>
      </c>
      <c r="I43" s="11" t="s">
        <v>85</v>
      </c>
      <c r="J43" s="11" t="s">
        <v>37</v>
      </c>
      <c r="K43" s="11"/>
    </row>
    <row r="44" spans="1:11" ht="18.75" customHeight="1" x14ac:dyDescent="0.2">
      <c r="A44" s="9" t="s">
        <v>131</v>
      </c>
      <c r="B44" s="10">
        <v>45086</v>
      </c>
      <c r="C44" s="10">
        <f t="shared" si="0"/>
        <v>45086</v>
      </c>
      <c r="D44" s="16" t="s">
        <v>82</v>
      </c>
      <c r="E44" s="11">
        <v>2</v>
      </c>
      <c r="F44" s="14">
        <f t="shared" ref="F44:F45" si="21">+IF(E44=0,"0",(1+G43))</f>
        <v>468</v>
      </c>
      <c r="G44" s="14">
        <f t="shared" ref="G44:G45" si="22">+F44+(E44-1)</f>
        <v>469</v>
      </c>
      <c r="H44" s="11" t="s">
        <v>24</v>
      </c>
      <c r="I44" s="11" t="s">
        <v>44</v>
      </c>
      <c r="J44" s="11" t="s">
        <v>37</v>
      </c>
      <c r="K44" s="11"/>
    </row>
    <row r="45" spans="1:11" ht="18.75" customHeight="1" x14ac:dyDescent="0.2">
      <c r="A45" s="9" t="s">
        <v>132</v>
      </c>
      <c r="B45" s="10">
        <v>45086</v>
      </c>
      <c r="C45" s="10">
        <f>B45</f>
        <v>45086</v>
      </c>
      <c r="D45" s="16" t="s">
        <v>83</v>
      </c>
      <c r="E45" s="11">
        <v>3</v>
      </c>
      <c r="F45" s="14">
        <f t="shared" si="21"/>
        <v>470</v>
      </c>
      <c r="G45" s="14">
        <f t="shared" si="22"/>
        <v>472</v>
      </c>
      <c r="H45" s="11" t="s">
        <v>24</v>
      </c>
      <c r="I45" s="11" t="s">
        <v>179</v>
      </c>
      <c r="J45" s="11" t="s">
        <v>37</v>
      </c>
      <c r="K45" s="11"/>
    </row>
    <row r="46" spans="1:11" ht="18.75" customHeight="1" x14ac:dyDescent="0.2">
      <c r="A46" s="9" t="s">
        <v>165</v>
      </c>
      <c r="B46" s="10">
        <v>45097</v>
      </c>
      <c r="C46" s="10">
        <f t="shared" si="0"/>
        <v>45097</v>
      </c>
      <c r="D46" s="16" t="s">
        <v>133</v>
      </c>
      <c r="E46" s="11">
        <v>4</v>
      </c>
      <c r="F46" s="14">
        <f t="shared" ref="F46:F62" si="23">+IF(E46=0,"0",(1+G45))</f>
        <v>473</v>
      </c>
      <c r="G46" s="14">
        <f t="shared" ref="G46:G62" si="24">+F46+(E46-1)</f>
        <v>476</v>
      </c>
      <c r="H46" s="11" t="s">
        <v>24</v>
      </c>
      <c r="I46" s="11" t="s">
        <v>178</v>
      </c>
      <c r="J46" s="11" t="s">
        <v>37</v>
      </c>
      <c r="K46" s="11"/>
    </row>
    <row r="47" spans="1:11" ht="18.75" customHeight="1" x14ac:dyDescent="0.2">
      <c r="A47" s="9" t="s">
        <v>164</v>
      </c>
      <c r="B47" s="10">
        <v>45103</v>
      </c>
      <c r="C47" s="10">
        <f t="shared" si="0"/>
        <v>45103</v>
      </c>
      <c r="D47" s="16" t="s">
        <v>134</v>
      </c>
      <c r="E47" s="11">
        <v>4</v>
      </c>
      <c r="F47" s="14">
        <f t="shared" si="23"/>
        <v>477</v>
      </c>
      <c r="G47" s="14">
        <f t="shared" si="24"/>
        <v>480</v>
      </c>
      <c r="H47" s="11" t="s">
        <v>24</v>
      </c>
      <c r="I47" s="11" t="s">
        <v>177</v>
      </c>
      <c r="J47" s="11" t="s">
        <v>37</v>
      </c>
      <c r="K47" s="11"/>
    </row>
    <row r="48" spans="1:11" ht="18.75" customHeight="1" x14ac:dyDescent="0.2">
      <c r="A48" s="9" t="s">
        <v>163</v>
      </c>
      <c r="B48" s="10">
        <v>45103</v>
      </c>
      <c r="C48" s="10">
        <f t="shared" si="0"/>
        <v>45103</v>
      </c>
      <c r="D48" s="16" t="s">
        <v>135</v>
      </c>
      <c r="E48" s="11">
        <v>9</v>
      </c>
      <c r="F48" s="14">
        <f t="shared" si="23"/>
        <v>481</v>
      </c>
      <c r="G48" s="14">
        <f t="shared" si="24"/>
        <v>489</v>
      </c>
      <c r="H48" s="11" t="s">
        <v>24</v>
      </c>
      <c r="I48" s="11" t="s">
        <v>176</v>
      </c>
      <c r="J48" s="11" t="s">
        <v>37</v>
      </c>
      <c r="K48" s="11"/>
    </row>
    <row r="49" spans="1:11" ht="18.75" customHeight="1" x14ac:dyDescent="0.2">
      <c r="A49" s="9" t="s">
        <v>162</v>
      </c>
      <c r="B49" s="10">
        <v>45117</v>
      </c>
      <c r="C49" s="10">
        <f t="shared" si="0"/>
        <v>45117</v>
      </c>
      <c r="D49" s="16" t="s">
        <v>136</v>
      </c>
      <c r="E49" s="11">
        <v>1</v>
      </c>
      <c r="F49" s="14">
        <f t="shared" si="23"/>
        <v>490</v>
      </c>
      <c r="G49" s="14">
        <f t="shared" si="24"/>
        <v>490</v>
      </c>
      <c r="H49" s="11" t="s">
        <v>24</v>
      </c>
      <c r="I49" s="11" t="s">
        <v>175</v>
      </c>
      <c r="J49" s="11" t="s">
        <v>37</v>
      </c>
      <c r="K49" s="11"/>
    </row>
    <row r="50" spans="1:11" ht="18.75" customHeight="1" x14ac:dyDescent="0.2">
      <c r="A50" s="9" t="s">
        <v>161</v>
      </c>
      <c r="B50" s="10">
        <v>45119</v>
      </c>
      <c r="C50" s="10">
        <f t="shared" si="0"/>
        <v>45119</v>
      </c>
      <c r="D50" s="16" t="s">
        <v>137</v>
      </c>
      <c r="E50" s="11">
        <v>2</v>
      </c>
      <c r="F50" s="14">
        <f t="shared" si="23"/>
        <v>491</v>
      </c>
      <c r="G50" s="14">
        <f t="shared" si="24"/>
        <v>492</v>
      </c>
      <c r="H50" s="11" t="s">
        <v>24</v>
      </c>
      <c r="I50" s="11" t="s">
        <v>44</v>
      </c>
      <c r="J50" s="11" t="s">
        <v>37</v>
      </c>
      <c r="K50" s="11"/>
    </row>
    <row r="51" spans="1:11" ht="18.75" customHeight="1" x14ac:dyDescent="0.2">
      <c r="A51" s="9" t="s">
        <v>160</v>
      </c>
      <c r="B51" s="10">
        <v>45119</v>
      </c>
      <c r="C51" s="10">
        <f t="shared" si="0"/>
        <v>45119</v>
      </c>
      <c r="D51" s="16" t="s">
        <v>138</v>
      </c>
      <c r="E51" s="11">
        <v>4</v>
      </c>
      <c r="F51" s="14">
        <f t="shared" si="23"/>
        <v>493</v>
      </c>
      <c r="G51" s="14">
        <f t="shared" si="24"/>
        <v>496</v>
      </c>
      <c r="H51" s="11" t="s">
        <v>24</v>
      </c>
      <c r="I51" s="11" t="s">
        <v>174</v>
      </c>
      <c r="J51" s="11" t="s">
        <v>37</v>
      </c>
      <c r="K51" s="11"/>
    </row>
    <row r="52" spans="1:11" ht="18.75" customHeight="1" x14ac:dyDescent="0.2">
      <c r="A52" s="9" t="s">
        <v>159</v>
      </c>
      <c r="B52" s="10">
        <v>45131</v>
      </c>
      <c r="C52" s="10">
        <f t="shared" si="0"/>
        <v>45131</v>
      </c>
      <c r="D52" s="16" t="s">
        <v>139</v>
      </c>
      <c r="E52" s="11">
        <v>1</v>
      </c>
      <c r="F52" s="14">
        <f t="shared" si="23"/>
        <v>497</v>
      </c>
      <c r="G52" s="14">
        <f t="shared" si="24"/>
        <v>497</v>
      </c>
      <c r="H52" s="11" t="s">
        <v>24</v>
      </c>
      <c r="I52" s="11" t="s">
        <v>173</v>
      </c>
      <c r="J52" s="11" t="s">
        <v>37</v>
      </c>
      <c r="K52" s="11"/>
    </row>
    <row r="53" spans="1:11" ht="18.75" customHeight="1" x14ac:dyDescent="0.2">
      <c r="A53" s="9" t="s">
        <v>158</v>
      </c>
      <c r="B53" s="10">
        <v>45142</v>
      </c>
      <c r="C53" s="10">
        <f t="shared" si="0"/>
        <v>45142</v>
      </c>
      <c r="D53" s="16" t="s">
        <v>140</v>
      </c>
      <c r="E53" s="11">
        <v>97</v>
      </c>
      <c r="F53" s="14">
        <f t="shared" si="23"/>
        <v>498</v>
      </c>
      <c r="G53" s="14">
        <f t="shared" si="24"/>
        <v>594</v>
      </c>
      <c r="H53" s="11" t="s">
        <v>24</v>
      </c>
      <c r="I53" s="11" t="s">
        <v>172</v>
      </c>
      <c r="J53" s="11" t="s">
        <v>37</v>
      </c>
      <c r="K53" s="11"/>
    </row>
    <row r="54" spans="1:11" ht="18.75" customHeight="1" x14ac:dyDescent="0.2">
      <c r="A54" s="9" t="s">
        <v>157</v>
      </c>
      <c r="B54" s="10">
        <v>45142</v>
      </c>
      <c r="C54" s="10">
        <f t="shared" si="0"/>
        <v>45142</v>
      </c>
      <c r="D54" s="16" t="s">
        <v>141</v>
      </c>
      <c r="E54" s="11">
        <v>69</v>
      </c>
      <c r="F54" s="14">
        <f t="shared" si="23"/>
        <v>595</v>
      </c>
      <c r="G54" s="14">
        <f t="shared" si="24"/>
        <v>663</v>
      </c>
      <c r="H54" s="11" t="s">
        <v>24</v>
      </c>
      <c r="I54" s="11" t="s">
        <v>171</v>
      </c>
      <c r="J54" s="11" t="s">
        <v>37</v>
      </c>
      <c r="K54" s="11"/>
    </row>
    <row r="55" spans="1:11" ht="18.75" customHeight="1" x14ac:dyDescent="0.2">
      <c r="A55" s="9" t="s">
        <v>156</v>
      </c>
      <c r="B55" s="10">
        <v>45173</v>
      </c>
      <c r="C55" s="10">
        <f t="shared" si="0"/>
        <v>45173</v>
      </c>
      <c r="D55" s="16" t="s">
        <v>142</v>
      </c>
      <c r="E55" s="11">
        <v>1</v>
      </c>
      <c r="F55" s="14">
        <f t="shared" si="23"/>
        <v>664</v>
      </c>
      <c r="G55" s="14">
        <f t="shared" si="24"/>
        <v>664</v>
      </c>
      <c r="H55" s="11" t="s">
        <v>24</v>
      </c>
      <c r="I55" s="11" t="s">
        <v>170</v>
      </c>
      <c r="J55" s="11" t="s">
        <v>37</v>
      </c>
      <c r="K55" s="11"/>
    </row>
    <row r="56" spans="1:11" ht="18.75" customHeight="1" x14ac:dyDescent="0.2">
      <c r="A56" s="9" t="s">
        <v>155</v>
      </c>
      <c r="B56" s="10">
        <v>45177</v>
      </c>
      <c r="C56" s="10">
        <f t="shared" si="0"/>
        <v>45177</v>
      </c>
      <c r="D56" s="16" t="s">
        <v>143</v>
      </c>
      <c r="E56" s="11">
        <v>4</v>
      </c>
      <c r="F56" s="14">
        <f t="shared" si="23"/>
        <v>665</v>
      </c>
      <c r="G56" s="14">
        <f t="shared" si="24"/>
        <v>668</v>
      </c>
      <c r="H56" s="11" t="s">
        <v>24</v>
      </c>
      <c r="I56" s="11" t="s">
        <v>169</v>
      </c>
      <c r="J56" s="11" t="s">
        <v>37</v>
      </c>
      <c r="K56" s="11"/>
    </row>
    <row r="57" spans="1:11" ht="18.75" customHeight="1" x14ac:dyDescent="0.2">
      <c r="A57" s="9" t="s">
        <v>154</v>
      </c>
      <c r="B57" s="10">
        <v>45177</v>
      </c>
      <c r="C57" s="10">
        <f t="shared" si="0"/>
        <v>45177</v>
      </c>
      <c r="D57" s="16" t="s">
        <v>144</v>
      </c>
      <c r="E57" s="11">
        <v>3</v>
      </c>
      <c r="F57" s="14">
        <f t="shared" si="23"/>
        <v>669</v>
      </c>
      <c r="G57" s="14">
        <f t="shared" si="24"/>
        <v>671</v>
      </c>
      <c r="H57" s="11" t="s">
        <v>24</v>
      </c>
      <c r="I57" s="11" t="s">
        <v>168</v>
      </c>
      <c r="J57" s="11" t="s">
        <v>37</v>
      </c>
      <c r="K57" s="11"/>
    </row>
    <row r="58" spans="1:11" ht="18.75" customHeight="1" x14ac:dyDescent="0.2">
      <c r="A58" s="9" t="s">
        <v>153</v>
      </c>
      <c r="B58" s="10">
        <v>45194</v>
      </c>
      <c r="C58" s="10">
        <f t="shared" si="0"/>
        <v>45194</v>
      </c>
      <c r="D58" s="16" t="s">
        <v>145</v>
      </c>
      <c r="E58" s="11">
        <v>1</v>
      </c>
      <c r="F58" s="14">
        <f t="shared" si="23"/>
        <v>672</v>
      </c>
      <c r="G58" s="14">
        <f t="shared" si="24"/>
        <v>672</v>
      </c>
      <c r="H58" s="11" t="s">
        <v>24</v>
      </c>
      <c r="I58" s="11" t="s">
        <v>85</v>
      </c>
      <c r="J58" s="11" t="s">
        <v>37</v>
      </c>
      <c r="K58" s="11"/>
    </row>
    <row r="59" spans="1:11" ht="18.75" customHeight="1" x14ac:dyDescent="0.2">
      <c r="A59" s="9" t="s">
        <v>152</v>
      </c>
      <c r="B59" s="10">
        <v>44873</v>
      </c>
      <c r="C59" s="10">
        <f t="shared" si="0"/>
        <v>44873</v>
      </c>
      <c r="D59" s="16" t="s">
        <v>146</v>
      </c>
      <c r="E59" s="11">
        <v>140</v>
      </c>
      <c r="F59" s="14">
        <f t="shared" si="23"/>
        <v>673</v>
      </c>
      <c r="G59" s="14">
        <f t="shared" si="24"/>
        <v>812</v>
      </c>
      <c r="H59" s="11" t="s">
        <v>24</v>
      </c>
      <c r="I59" s="11" t="s">
        <v>167</v>
      </c>
      <c r="J59" s="11" t="s">
        <v>37</v>
      </c>
      <c r="K59" s="11"/>
    </row>
    <row r="60" spans="1:11" ht="18.75" customHeight="1" x14ac:dyDescent="0.2">
      <c r="A60" s="9" t="s">
        <v>151</v>
      </c>
      <c r="B60" s="10">
        <v>45310</v>
      </c>
      <c r="C60" s="10">
        <f t="shared" si="0"/>
        <v>45310</v>
      </c>
      <c r="D60" s="16" t="s">
        <v>147</v>
      </c>
      <c r="E60" s="11">
        <v>5</v>
      </c>
      <c r="F60" s="14">
        <f t="shared" si="23"/>
        <v>813</v>
      </c>
      <c r="G60" s="14">
        <f t="shared" si="24"/>
        <v>817</v>
      </c>
      <c r="H60" s="11" t="s">
        <v>24</v>
      </c>
      <c r="I60" s="11" t="s">
        <v>166</v>
      </c>
      <c r="J60" s="11" t="s">
        <v>37</v>
      </c>
      <c r="K60" s="11"/>
    </row>
    <row r="61" spans="1:11" ht="18.75" customHeight="1" x14ac:dyDescent="0.2">
      <c r="A61" s="9" t="s">
        <v>180</v>
      </c>
      <c r="B61" s="10">
        <v>45337</v>
      </c>
      <c r="C61" s="10">
        <f t="shared" si="0"/>
        <v>45337</v>
      </c>
      <c r="D61" s="16" t="s">
        <v>148</v>
      </c>
      <c r="E61" s="11">
        <v>1</v>
      </c>
      <c r="F61" s="14">
        <f t="shared" si="23"/>
        <v>818</v>
      </c>
      <c r="G61" s="14">
        <f t="shared" si="24"/>
        <v>818</v>
      </c>
      <c r="H61" s="11" t="s">
        <v>24</v>
      </c>
      <c r="I61" s="11" t="s">
        <v>182</v>
      </c>
      <c r="J61" s="11" t="s">
        <v>37</v>
      </c>
      <c r="K61" s="11"/>
    </row>
    <row r="62" spans="1:11" ht="18.75" customHeight="1" x14ac:dyDescent="0.2">
      <c r="A62" s="9" t="s">
        <v>181</v>
      </c>
      <c r="B62" s="10">
        <v>45337</v>
      </c>
      <c r="C62" s="10">
        <f t="shared" si="0"/>
        <v>45337</v>
      </c>
      <c r="D62" s="16" t="s">
        <v>149</v>
      </c>
      <c r="E62" s="11">
        <v>1</v>
      </c>
      <c r="F62" s="14">
        <f t="shared" si="23"/>
        <v>819</v>
      </c>
      <c r="G62" s="14">
        <f t="shared" si="24"/>
        <v>819</v>
      </c>
      <c r="H62" s="11" t="s">
        <v>24</v>
      </c>
      <c r="I62" s="11" t="s">
        <v>97</v>
      </c>
      <c r="J62" s="11" t="s">
        <v>37</v>
      </c>
      <c r="K62" s="11"/>
    </row>
    <row r="63" spans="1:11" ht="18.75" customHeight="1" x14ac:dyDescent="0.2">
      <c r="A63" s="9" t="s">
        <v>185</v>
      </c>
      <c r="B63" s="10">
        <v>45337</v>
      </c>
      <c r="C63" s="10">
        <f t="shared" si="0"/>
        <v>45337</v>
      </c>
      <c r="D63" s="16" t="s">
        <v>150</v>
      </c>
      <c r="E63" s="11">
        <v>2</v>
      </c>
      <c r="F63" s="14">
        <f t="shared" ref="F63:F64" si="25">+IF(E63=0,"0",(1+G62))</f>
        <v>820</v>
      </c>
      <c r="G63" s="14">
        <f t="shared" ref="G63:G64" si="26">+F63+(E63-1)</f>
        <v>821</v>
      </c>
      <c r="H63" s="11" t="s">
        <v>24</v>
      </c>
      <c r="I63" s="11" t="s">
        <v>186</v>
      </c>
      <c r="J63" s="11" t="s">
        <v>37</v>
      </c>
      <c r="K63" s="11"/>
    </row>
    <row r="64" spans="1:11" ht="18.75" customHeight="1" x14ac:dyDescent="0.2">
      <c r="A64" s="9">
        <v>53</v>
      </c>
      <c r="B64" s="10"/>
      <c r="C64" s="10">
        <f t="shared" si="0"/>
        <v>0</v>
      </c>
      <c r="D64" s="16" t="s">
        <v>184</v>
      </c>
      <c r="E64" s="11"/>
      <c r="F64" s="14" t="str">
        <f t="shared" si="25"/>
        <v>0</v>
      </c>
      <c r="G64" s="14">
        <f t="shared" si="26"/>
        <v>-1</v>
      </c>
      <c r="H64" s="11" t="s">
        <v>24</v>
      </c>
      <c r="I64" s="11"/>
      <c r="J64" s="11" t="s">
        <v>37</v>
      </c>
      <c r="K64" s="11"/>
    </row>
    <row r="65" spans="1:11" ht="18.75" customHeight="1" x14ac:dyDescent="0.2">
      <c r="A65" s="15" t="s">
        <v>35</v>
      </c>
      <c r="B65" s="17"/>
      <c r="C65" s="42"/>
      <c r="D65" s="43"/>
      <c r="E65" s="43"/>
      <c r="F65" s="43"/>
      <c r="G65" s="43"/>
      <c r="H65" s="43"/>
      <c r="I65" s="43"/>
      <c r="J65" s="43"/>
      <c r="K65" s="44"/>
    </row>
    <row r="66" spans="1:11" ht="27.75" customHeight="1" x14ac:dyDescent="0.2"/>
    <row r="67" spans="1:11" ht="12.75" customHeight="1" x14ac:dyDescent="0.2">
      <c r="G67" s="13"/>
      <c r="H67" s="13"/>
      <c r="I67" s="13"/>
    </row>
  </sheetData>
  <sheetProtection formatCells="0" formatColumns="0" formatRows="0" insertRows="0"/>
  <mergeCells count="16">
    <mergeCell ref="C65:K65"/>
    <mergeCell ref="B2:F2"/>
    <mergeCell ref="B3:F3"/>
    <mergeCell ref="B4:F4"/>
    <mergeCell ref="B7:F7"/>
    <mergeCell ref="A1:K1"/>
    <mergeCell ref="B5:F5"/>
    <mergeCell ref="B8:F8"/>
    <mergeCell ref="H2:K2"/>
    <mergeCell ref="H5:I5"/>
    <mergeCell ref="J5:K5"/>
    <mergeCell ref="H8:I8"/>
    <mergeCell ref="J8:K8"/>
    <mergeCell ref="H3:I4"/>
    <mergeCell ref="J3:K4"/>
    <mergeCell ref="B6:F6"/>
  </mergeCells>
  <printOptions horizontalCentered="1"/>
  <pageMargins left="0.51181102362204722" right="0.51181102362204722" top="0.55118110236220474" bottom="0.74803149606299213" header="0.31496062992125984" footer="0.31496062992125984"/>
  <pageSetup scale="40" orientation="landscape" horizontalDpi="4294967293" verticalDpi="30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Button 1">
              <controlPr defaultSize="0" print="0" autoFill="0" autoPict="0" macro="[0]!Macro1InsertarFila">
                <anchor moveWithCells="1">
                  <from>
                    <xdr:col>9</xdr:col>
                    <xdr:colOff>847725</xdr:colOff>
                    <xdr:row>7</xdr:row>
                    <xdr:rowOff>152400</xdr:rowOff>
                  </from>
                  <to>
                    <xdr:col>10</xdr:col>
                    <xdr:colOff>1066800</xdr:colOff>
                    <xdr:row>8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29971E-3226-48FB-ADB1-B0461876373A}">
  <ds:schemaRefs>
    <ds:schemaRef ds:uri="49bcad33-afa9-440d-b010-e260e41c60b0"/>
    <ds:schemaRef ds:uri="a0304e92-f03d-4f9c-9310-4ea4e4ae06bc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6BF5D4BF-FABD-4D1F-8D4E-887DF20E54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304e92-f03d-4f9c-9310-4ea4e4ae06bc"/>
    <ds:schemaRef ds:uri="49bcad33-afa9-440d-b010-e260e41c60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BDE11B3-FC7F-47AB-AC9F-C9611F029A78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6</vt:i4>
      </vt:variant>
    </vt:vector>
  </HeadingPairs>
  <TitlesOfParts>
    <vt:vector size="7" baseType="lpstr">
      <vt:lpstr>Indice Electrónico</vt:lpstr>
      <vt:lpstr>CierreExp</vt:lpstr>
      <vt:lpstr>Fin</vt:lpstr>
      <vt:lpstr>Inicio</vt:lpstr>
      <vt:lpstr>RangoFormato</vt:lpstr>
      <vt:lpstr>RangoPegarFormato</vt:lpstr>
      <vt:lpstr>RangoPegarFormula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Victor Hugo Garcia Ramirez</cp:lastModifiedBy>
  <cp:revision/>
  <cp:lastPrinted>2024-02-15T16:02:00Z</cp:lastPrinted>
  <dcterms:created xsi:type="dcterms:W3CDTF">2019-08-06T14:37:38Z</dcterms:created>
  <dcterms:modified xsi:type="dcterms:W3CDTF">2024-02-15T16:10:54Z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