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52D4D8BB-975B-B146-AD72-5DF215ACA677}" xr6:coauthVersionLast="47" xr6:coauthVersionMax="47" xr10:uidLastSave="{00000000-0000-0000-0000-000000000000}"/>
  <bookViews>
    <workbookView xWindow="0" yWindow="500" windowWidth="25500" windowHeight="134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 l="1"/>
  <c r="B8" i="12"/>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8" i="7"/>
  <c r="B6" i="7" l="1"/>
  <c r="B7" i="7"/>
  <c r="B3" i="7"/>
  <c r="B9" i="8"/>
  <c r="B11" i="9" l="1"/>
</calcChain>
</file>

<file path=xl/sharedStrings.xml><?xml version="1.0" encoding="utf-8"?>
<sst xmlns="http://schemas.openxmlformats.org/spreadsheetml/2006/main" count="299" uniqueCount="203">
  <si>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</si>
  <si>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</si>
  <si>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</si>
  <si>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</si>
  <si>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</si>
  <si>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</si>
  <si>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</si>
  <si>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</si>
  <si>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</si>
  <si>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</si>
  <si>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</si>
  <si>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</si>
  <si>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</si>
  <si>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</si>
  <si>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</si>
  <si>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</si>
  <si>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</si>
  <si>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</si>
  <si>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</si>
  <si>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</si>
  <si>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</si>
  <si>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</si>
  <si>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</si>
  <si>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</si>
  <si>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</si>
  <si>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</si>
  <si>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</si>
  <si>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</si>
  <si>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</si>
  <si>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</si>
  <si>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</si>
  <si>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</si>
  <si>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</si>
  <si>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</si>
  <si>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</si>
  <si>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</si>
  <si>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</si>
  <si>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</si>
  <si>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</si>
  <si>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</si>
  <si>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</si>
  <si>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</si>
  <si>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</si>
  <si>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</si>
  <si>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</si>
  <si>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</si>
  <si>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</si>
  <si>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</si>
  <si>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</si>
  <si>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</si>
  <si>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</si>
  <si>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</si>
  <si>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</si>
  <si>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</si>
  <si>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</si>
  <si>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</si>
  <si>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</si>
  <si>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</si>
  <si>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</si>
  <si>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</si>
  <si>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</si>
  <si>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</si>
  <si>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</si>
  <si>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</si>
  <si>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</si>
  <si>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</si>
  <si>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</si>
  <si>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</si>
  <si>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</si>
  <si>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</si>
  <si>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</si>
  <si>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</si>
  <si>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</si>
  <si>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</si>
  <si>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</si>
  <si>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</si>
  <si>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</si>
  <si>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</si>
  <si>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</si>
  <si>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</si>
  <si>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</si>
  <si>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</si>
  <si>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</si>
  <si>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</si>
  <si>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</si>
  <si>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</si>
  <si>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</si>
  <si>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</si>
  <si>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</si>
  <si>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</si>
  <si>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</si>
  <si>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</si>
  <si>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</si>
  <si>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</si>
  <si>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</si>
  <si>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</si>
  <si>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</si>
  <si>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</si>
  <si>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</si>
  <si>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</si>
  <si>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</si>
  <si>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</si>
  <si>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</si>
  <si>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</si>
  <si>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</si>
  <si>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</si>
  <si>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</si>
  <si>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</si>
  <si>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</si>
  <si>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</si>
  <si>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</si>
  <si>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</si>
  <si>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</si>
  <si>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</si>
  <si>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</si>
  <si>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</si>
  <si>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</si>
  <si>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</si>
  <si>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</si>
  <si>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</si>
  <si>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</si>
  <si>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</si>
  <si>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</si>
  <si>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</si>
  <si>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</si>
  <si>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</si>
  <si>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</si>
  <si>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</si>
  <si>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</si>
  <si>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</si>
  <si>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</si>
  <si>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</si>
  <si>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</si>
  <si>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</si>
  <si>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</si>
  <si>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</si>
  <si>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</si>
  <si>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</si>
  <si>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</si>
  <si>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</si>
  <si>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</si>
  <si>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</si>
  <si>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</si>
  <si>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</si>
  <si>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</si>
  <si>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</si>
  <si>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</si>
  <si>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</si>
  <si>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</si>
  <si>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</si>
  <si>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</si>
  <si>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</si>
  <si>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</si>
  <si>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</si>
  <si>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</si>
  <si>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</si>
  <si>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</si>
  <si>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</si>
  <si>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</si>
  <si>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</si>
  <si>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</si>
  <si>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</si>
  <si>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</si>
  <si>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</si>
  <si>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</si>
  <si>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</si>
  <si>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</si>
  <si>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</si>
  <si>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</si>
  <si>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</si>
  <si>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</si>
  <si>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</si>
  <si>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</si>
  <si>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</si>
  <si>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</si>
  <si>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</si>
  <si>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</si>
  <si>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</si>
  <si>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</si>
  <si>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</si>
  <si>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</si>
  <si>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</si>
  <si>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</si>
  <si>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</si>
  <si>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</si>
  <si>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</si>
  <si>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</si>
  <si>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</si>
  <si>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</si>
  <si>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</si>
  <si>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</si>
  <si>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</si>
  <si>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</si>
  <si>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</si>
  <si>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11001400304820240127800</t>
  </si>
  <si>
    <t>48 CIVIL MUNICIPAL DE BOGOTA</t>
  </si>
  <si>
    <t>ALLIANZ SEGUROS S.A.</t>
  </si>
  <si>
    <t>JUAN EMERSON HERNANDEZ MARTINEZ</t>
  </si>
  <si>
    <t>SALUDYVIDAIASD@GMAIL.COM</t>
  </si>
  <si>
    <t>CRA 18 A 42 45 TORRE 2 APTO 901 PASTO</t>
  </si>
  <si>
    <t>SE DESCONOCE</t>
  </si>
  <si>
    <t>MWM575</t>
  </si>
  <si>
    <t xml:space="preserve">El 13 de diciembre de 2013 ocurrió un accidente de tránsito en la vía que conduce de Neiva a Garzón Km 46+650, en el que se vio involucrado el vehículo tipo NISSAN VERSA de placa MWM 575, este vehículo estaba asegurado por ALLIANZ S.A., compañía que calificó al rodante como pérdida total . De acuerdo con el escrito de la demanda, desde la fecha del accidente el vehículo se encuentra en poder de la aseguradora y esta no ha realizado “la baja” de aquel ante la secretaría de tránsito; ante dicha omisión se le ha ocasionado perjuicios al demandante, puesto que aun figura como propietario del automotor, y por ello afirma que se le ha cobrado el impuesto vehicular desde el año 2014 y, que por ese motivo presenta un embargo de sus cuentas bancarias.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</si>
</sst>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UDYVIDAIASD@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11" sqref="B11:C11"/>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158</v>
      </c>
      <c r="B2" s="61" t="s">
        <v>194</v>
      </c>
      <c r="C2" s="62"/>
    </row>
    <row r="3" spans="1:3" ht="16" x14ac:dyDescent="0.2">
      <c r="A3" s="5" t="s">
        <v>125</v>
      </c>
      <c r="B3" s="57" t="s">
        <v>195</v>
      </c>
      <c r="C3" s="58"/>
    </row>
    <row r="4" spans="1:3" ht="16" x14ac:dyDescent="0.2">
      <c r="A4" s="5" t="s">
        <v>137</v>
      </c>
      <c r="B4" s="57" t="s">
        <v>196</v>
      </c>
      <c r="C4" s="58"/>
    </row>
    <row r="5" spans="1:3" ht="31.5" customHeight="1" x14ac:dyDescent="0.2">
      <c r="A5" s="5" t="s">
        <v>138</v>
      </c>
      <c r="B5" s="57" t="s">
        <v>197</v>
      </c>
      <c r="C5" s="58"/>
    </row>
    <row r="6" spans="1:3" ht="16" x14ac:dyDescent="0.2">
      <c r="A6" s="5" t="s">
        <v>139</v>
      </c>
      <c r="B6" s="55" t="s">
        <v>104</v>
      </c>
      <c r="C6" s="55"/>
    </row>
    <row r="7" spans="1:3" ht="16" x14ac:dyDescent="0.2">
      <c r="A7" s="25" t="s">
        <v>140</v>
      </c>
      <c r="B7" s="57" t="s">
        <v>112</v>
      </c>
      <c r="C7" s="58"/>
    </row>
    <row r="8" spans="1:3" ht="23" customHeight="1" x14ac:dyDescent="0.2">
      <c r="A8" s="26" t="s">
        <v>141</v>
      </c>
      <c r="B8" s="55" t="s">
        <v>197</v>
      </c>
      <c r="C8" s="55"/>
    </row>
    <row r="9" spans="1:3" ht="16" x14ac:dyDescent="0.2">
      <c r="A9" s="26" t="s">
        <v>142</v>
      </c>
      <c r="B9" s="55">
        <v>19016509</v>
      </c>
      <c r="C9" s="55"/>
    </row>
    <row r="10" spans="1:3" ht="16" x14ac:dyDescent="0.2">
      <c r="A10" s="26" t="s">
        <v>143</v>
      </c>
      <c r="B10" s="56" t="s">
        <v>199</v>
      </c>
      <c r="C10" s="56"/>
    </row>
    <row r="11" spans="1:3" ht="30" customHeight="1" x14ac:dyDescent="0.2">
      <c r="A11" s="27" t="s">
        <v>144</v>
      </c>
      <c r="B11" s="56">
        <v>3133950618</v>
      </c>
      <c r="C11" s="56"/>
    </row>
    <row r="12" spans="1:3" ht="30" customHeight="1" x14ac:dyDescent="0.2">
      <c r="A12" s="5" t="s">
        <v>145</v>
      </c>
      <c r="B12" s="70" t="s">
        <v>198</v>
      </c>
      <c r="C12" s="56"/>
    </row>
    <row r="13" spans="1:3" ht="16" x14ac:dyDescent="0.2">
      <c r="A13" s="5" t="s">
        <v>146</v>
      </c>
      <c r="B13" s="55" t="s">
        <v>200</v>
      </c>
      <c r="C13" s="55"/>
    </row>
    <row r="14" spans="1:3" ht="16" x14ac:dyDescent="0.2">
      <c r="A14" s="5" t="s">
        <v>147</v>
      </c>
      <c r="B14" s="64">
        <v>23263</v>
      </c>
      <c r="C14" s="55"/>
    </row>
    <row r="15" spans="1:3" ht="16" x14ac:dyDescent="0.2">
      <c r="A15" s="5" t="s">
        <v>148</v>
      </c>
      <c r="B15" s="55">
        <v>50</v>
      </c>
      <c r="C15" s="55"/>
    </row>
    <row r="16" spans="1:3" ht="16" x14ac:dyDescent="0.2">
      <c r="A16" s="5" t="s">
        <v>149</v>
      </c>
      <c r="B16" s="55" t="s">
        <v>123</v>
      </c>
      <c r="C16" s="55"/>
    </row>
    <row r="17" spans="1:3" ht="15" customHeight="1" x14ac:dyDescent="0.2">
      <c r="A17" s="5" t="s">
        <v>150</v>
      </c>
      <c r="B17" s="56"/>
      <c r="C17" s="56"/>
    </row>
    <row r="18" spans="1:3" ht="16" x14ac:dyDescent="0.2">
      <c r="A18" s="5" t="s">
        <v>151</v>
      </c>
      <c r="B18" s="56" t="s">
        <v>200</v>
      </c>
      <c r="C18" s="56"/>
    </row>
    <row r="19" spans="1:3" ht="18.75" customHeight="1" x14ac:dyDescent="0.2">
      <c r="A19" s="5" t="s">
        <v>152</v>
      </c>
      <c r="B19" s="59" t="s">
        <v>200</v>
      </c>
      <c r="C19" s="60"/>
    </row>
    <row r="20" spans="1:3" ht="16" x14ac:dyDescent="0.2">
      <c r="A20" s="5" t="s">
        <v>153</v>
      </c>
      <c r="B20" s="55" t="s">
        <v>200</v>
      </c>
      <c r="C20" s="55"/>
    </row>
    <row r="21" spans="1:3" ht="17.25" customHeight="1" x14ac:dyDescent="0.2">
      <c r="A21" s="5" t="s">
        <v>154</v>
      </c>
      <c r="B21" s="56"/>
      <c r="C21" s="56"/>
    </row>
    <row r="22" spans="1:3" ht="16" x14ac:dyDescent="0.2">
      <c r="A22" s="26" t="s">
        <v>155</v>
      </c>
      <c r="B22" s="69">
        <v>41621</v>
      </c>
      <c r="C22" s="67"/>
    </row>
    <row r="23" spans="1:3" ht="16" x14ac:dyDescent="0.2">
      <c r="A23" s="26" t="s">
        <v>156</v>
      </c>
      <c r="B23" s="68">
        <v>45399</v>
      </c>
      <c r="C23" s="67"/>
    </row>
    <row r="24" spans="1:3" ht="16" x14ac:dyDescent="0.2">
      <c r="A24" s="26" t="s">
        <v>157</v>
      </c>
      <c r="B24" s="68">
        <v>45439</v>
      </c>
      <c r="C24" s="67"/>
    </row>
    <row r="25" spans="1:3" x14ac:dyDescent="0.2">
      <c r="A25" s="63" t="s">
        <v>119</v>
      </c>
      <c r="B25" s="67" t="s">
        <v>202</v>
      </c>
      <c r="C25" s="53"/>
    </row>
    <row r="26" spans="1:3" x14ac:dyDescent="0.2">
      <c r="A26" s="63"/>
      <c r="B26" s="53"/>
      <c r="C26" s="53"/>
    </row>
    <row r="27" spans="1:3" ht="100.5" customHeight="1" x14ac:dyDescent="0.2">
      <c r="A27" s="63"/>
      <c r="B27" s="53"/>
      <c r="C27" s="53"/>
    </row>
    <row r="28" spans="1:3" ht="16" x14ac:dyDescent="0.2">
      <c r="A28" s="26" t="s">
        <v>159</v>
      </c>
      <c r="B28" s="55" t="s">
        <v>197</v>
      </c>
      <c r="C28" s="55"/>
    </row>
    <row r="29" spans="1:3" ht="16" x14ac:dyDescent="0.2">
      <c r="A29" s="26" t="s">
        <v>160</v>
      </c>
      <c r="B29" s="55">
        <v>19016509</v>
      </c>
      <c r="C29" s="55"/>
    </row>
    <row r="30" spans="1:3" ht="16" x14ac:dyDescent="0.2">
      <c r="A30" s="26" t="s">
        <v>161</v>
      </c>
      <c r="B30" s="53" t="s">
        <v>201</v>
      </c>
      <c r="C30" s="53"/>
    </row>
    <row r="31" spans="1:3" ht="16" x14ac:dyDescent="0.2">
      <c r="A31" s="26" t="s">
        <v>162</v>
      </c>
      <c r="B31" s="53" t="s">
        <v>200</v>
      </c>
      <c r="C31" s="53"/>
    </row>
    <row r="32" spans="1:3" ht="16" x14ac:dyDescent="0.2">
      <c r="A32" s="26" t="s">
        <v>163</v>
      </c>
      <c r="B32" s="65">
        <v>45596</v>
      </c>
      <c r="C32" s="66"/>
    </row>
    <row r="33" spans="1:3" ht="16" x14ac:dyDescent="0.2">
      <c r="A33" s="5" t="s">
        <v>164</v>
      </c>
      <c r="B33" s="64">
        <v>45597</v>
      </c>
      <c r="C33" s="64"/>
    </row>
    <row r="34" spans="1:3" ht="48" x14ac:dyDescent="0.2">
      <c r="A34" s="5" t="s">
        <v>165</v>
      </c>
      <c r="B34" s="64">
        <v>45628</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7BA0BB-A022-41BD-832A-A30335F11A3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c r="C2" s="92"/>
    </row>
    <row r="3" spans="1:3" s="2" customFormat="1" ht="16" x14ac:dyDescent="0.2">
      <c r="A3" s="5" t="s">
        <v>1</v>
      </c>
      <c r="B3" s="55" t="str">
        <f>'AUTOS  NOTA 322'!B2:C2</f>
        <v>11001400304820240127800</v>
      </c>
      <c r="C3" s="55"/>
    </row>
    <row r="4" spans="1:3" s="2" customFormat="1" ht="16" x14ac:dyDescent="0.2">
      <c r="A4" s="5" t="s">
        <v>2</v>
      </c>
      <c r="B4" s="55" t="str">
        <f>'AUTOS  NOTA 322'!B3:C3</f>
        <v>48 CIVIL MUNICIPAL DE BOGOTA</v>
      </c>
      <c r="C4" s="55"/>
    </row>
    <row r="5" spans="1:3" s="2" customFormat="1" ht="16" x14ac:dyDescent="0.2">
      <c r="A5" s="5" t="s">
        <v>3</v>
      </c>
      <c r="B5" s="55" t="str">
        <f>'AUTOS  NOTA 322'!B4:C4</f>
        <v>ALLIANZ SEGUROS S.A.</v>
      </c>
      <c r="C5" s="55"/>
    </row>
    <row r="6" spans="1:3" s="2" customFormat="1" ht="16" x14ac:dyDescent="0.2">
      <c r="A6" s="5" t="s">
        <v>4</v>
      </c>
      <c r="B6" s="55" t="str">
        <f>'AUTOS  NOTA 322'!B5:C5</f>
        <v>JUAN EMERSON HERNANDEZ MARTINEZ</v>
      </c>
      <c r="C6" s="55"/>
    </row>
    <row r="7" spans="1:3" s="2" customFormat="1" ht="16" x14ac:dyDescent="0.2">
      <c r="A7" s="5" t="s">
        <v>5</v>
      </c>
      <c r="B7" s="55" t="str">
        <f>'AUTOS  NOTA 322'!B6:C6</f>
        <v>DEMANDA DIRECTA</v>
      </c>
      <c r="C7" s="55"/>
    </row>
    <row r="8" spans="1:3" s="2" customFormat="1" ht="16" x14ac:dyDescent="0.2">
      <c r="A8" s="29" t="s">
        <v>101</v>
      </c>
      <c r="B8" s="55" t="str">
        <f>'AUTOS  NOTA 322'!B7:C8</f>
        <v>JUAN EMERSON HERNANDEZ MARTINEZ</v>
      </c>
      <c r="C8" s="55"/>
    </row>
    <row r="9" spans="1:3" ht="16" x14ac:dyDescent="0.2">
      <c r="A9" s="20" t="s">
        <v>12</v>
      </c>
      <c r="B9" s="55"/>
      <c r="C9" s="55"/>
    </row>
    <row r="10" spans="1:3" ht="16" x14ac:dyDescent="0.2">
      <c r="A10" s="20" t="s">
        <v>9</v>
      </c>
      <c r="B10" s="55"/>
      <c r="C10" s="55"/>
    </row>
    <row r="11" spans="1:3" ht="16" x14ac:dyDescent="0.2">
      <c r="A11" s="20" t="s">
        <v>13</v>
      </c>
      <c r="B11" s="73"/>
      <c r="C11" s="74"/>
    </row>
    <row r="12" spans="1:3" ht="16" x14ac:dyDescent="0.2">
      <c r="A12" s="20" t="s">
        <v>115</v>
      </c>
      <c r="B12" s="73"/>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x14ac:dyDescent="0.2">
      <c r="A19" s="78"/>
      <c r="B19" s="6"/>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8" zoomScaleNormal="100" workbookViewId="0">
      <selection activeCell="B9" sqref="B9:C9"/>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f>'AUTOS NOTA 321'!B2:C2</f>
        <v>0</v>
      </c>
      <c r="C2" s="96"/>
    </row>
    <row r="3" spans="1:9" ht="16" x14ac:dyDescent="0.2">
      <c r="A3" s="34" t="s">
        <v>1</v>
      </c>
      <c r="B3" s="111" t="str">
        <f>'AUTOS  NOTA 322'!B2:C2</f>
        <v>11001400304820240127800</v>
      </c>
      <c r="C3" s="111"/>
    </row>
    <row r="4" spans="1:9" ht="16" x14ac:dyDescent="0.2">
      <c r="A4" s="34" t="s">
        <v>2</v>
      </c>
      <c r="B4" s="111" t="str">
        <f>'AUTOS  NOTA 322'!B3:C3</f>
        <v>48 CIVIL MUNICIPAL DE BOGOTA</v>
      </c>
      <c r="C4" s="111"/>
    </row>
    <row r="5" spans="1:9" ht="16" x14ac:dyDescent="0.2">
      <c r="A5" s="34" t="s">
        <v>3</v>
      </c>
      <c r="B5" s="111" t="str">
        <f>'AUTOS  NOTA 322'!B4:C4</f>
        <v>ALLIANZ SEGUROS S.A.</v>
      </c>
      <c r="C5" s="111"/>
    </row>
    <row r="6" spans="1:9" ht="15" customHeight="1" x14ac:dyDescent="0.2">
      <c r="A6" s="34" t="s">
        <v>4</v>
      </c>
      <c r="B6" s="111" t="str">
        <f>'AUTOS  NOTA 322'!B5:C5</f>
        <v>JUAN EMERSON HERNANDEZ MARTINEZ</v>
      </c>
      <c r="C6" s="111"/>
    </row>
    <row r="7" spans="1:9" ht="16" x14ac:dyDescent="0.2">
      <c r="A7" s="34" t="s">
        <v>5</v>
      </c>
      <c r="B7" s="111" t="str">
        <f>'AUTOS  NOTA 322'!B6:C6</f>
        <v>DEMANDA DIRECTA</v>
      </c>
      <c r="C7" s="111"/>
    </row>
    <row r="8" spans="1:9" ht="16" x14ac:dyDescent="0.2">
      <c r="A8" s="36" t="s">
        <v>101</v>
      </c>
      <c r="B8" s="111" t="str">
        <f>'AUTOS  NOTA 322'!B7:C8</f>
        <v>JUAN EMERSON HERNANDEZ MARTINEZ</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120</v>
      </c>
      <c r="C27" s="101"/>
    </row>
    <row r="28" spans="1:9" ht="16" x14ac:dyDescent="0.2">
      <c r="A28" s="94"/>
      <c r="B28" s="35" t="s">
        <v>129</v>
      </c>
      <c r="C28" s="30">
        <v>0</v>
      </c>
    </row>
    <row r="29" spans="1:9" ht="16" x14ac:dyDescent="0.2">
      <c r="A29" s="94"/>
      <c r="B29" s="35" t="s">
        <v>54</v>
      </c>
      <c r="C29" s="30"/>
    </row>
    <row r="30" spans="1:9" ht="16" x14ac:dyDescent="0.2">
      <c r="A30" s="94"/>
      <c r="B30" s="35" t="s">
        <v>55</v>
      </c>
      <c r="C30" s="30">
        <v>0</v>
      </c>
    </row>
    <row r="31" spans="1:9" x14ac:dyDescent="0.2">
      <c r="A31" s="94"/>
      <c r="B31" s="100" t="s">
        <v>121</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124</v>
      </c>
      <c r="C36" s="31">
        <v>1</v>
      </c>
    </row>
    <row r="37" spans="1:3" ht="16" x14ac:dyDescent="0.2">
      <c r="A37" s="94"/>
      <c r="B37" s="35" t="s">
        <v>115</v>
      </c>
      <c r="C37" s="32">
        <v>0</v>
      </c>
    </row>
    <row r="38" spans="1:3" ht="16" x14ac:dyDescent="0.2">
      <c r="A38" s="94"/>
      <c r="B38" s="35" t="s">
        <v>166</v>
      </c>
      <c r="C38" s="32"/>
    </row>
    <row r="39" spans="1:3" ht="16" x14ac:dyDescent="0.2">
      <c r="A39" s="94"/>
      <c r="B39" s="35" t="s">
        <v>128</v>
      </c>
      <c r="C39" s="31">
        <v>1</v>
      </c>
    </row>
    <row r="40" spans="1:3" ht="16" x14ac:dyDescent="0.2">
      <c r="A40" s="47" t="s">
        <v>65</v>
      </c>
      <c r="B40" s="97">
        <f>IFERROR(B20*(VLOOKUP(B18,E15:F17,2,0)),16666)</f>
        <v>0</v>
      </c>
      <c r="C40" s="97"/>
    </row>
    <row r="41" spans="1:3" ht="93" customHeight="1" x14ac:dyDescent="0.2">
      <c r="A41" s="34" t="s">
        <v>122</v>
      </c>
      <c r="B41" s="98"/>
      <c r="C41" s="99"/>
    </row>
    <row r="42" spans="1:3" ht="211.5" customHeight="1" x14ac:dyDescent="0.2">
      <c r="A42" s="34" t="s">
        <v>66</v>
      </c>
      <c r="B42" s="113"/>
      <c r="C42" s="114"/>
    </row>
    <row r="45" spans="1:3" ht="26" x14ac:dyDescent="0.2">
      <c r="A45" s="106" t="s">
        <v>167</v>
      </c>
      <c r="B45" s="106"/>
      <c r="C45" s="106"/>
    </row>
    <row r="46" spans="1:3" x14ac:dyDescent="0.2">
      <c r="A46" s="107" t="s">
        <v>168</v>
      </c>
      <c r="B46" s="107"/>
      <c r="C46" s="107"/>
    </row>
    <row r="47" spans="1:3" x14ac:dyDescent="0.2">
      <c r="A47" s="48" t="s">
        <v>169</v>
      </c>
      <c r="B47" s="48" t="s">
        <v>170</v>
      </c>
      <c r="C47" s="49" t="s">
        <v>171</v>
      </c>
    </row>
    <row r="48" spans="1:3" x14ac:dyDescent="0.2">
      <c r="A48" s="50" t="s">
        <v>172</v>
      </c>
      <c r="B48" s="51" t="s">
        <v>27</v>
      </c>
      <c r="C48" s="50" t="s">
        <v>173</v>
      </c>
    </row>
    <row r="49" spans="1:3" ht="42" x14ac:dyDescent="0.2">
      <c r="A49" s="50" t="s">
        <v>174</v>
      </c>
      <c r="B49" s="51" t="s">
        <v>27</v>
      </c>
      <c r="C49" s="50" t="s">
        <v>175</v>
      </c>
    </row>
    <row r="50" spans="1:3" ht="28" x14ac:dyDescent="0.2">
      <c r="A50" s="50" t="s">
        <v>176</v>
      </c>
      <c r="B50" s="51" t="s">
        <v>27</v>
      </c>
      <c r="C50" s="50" t="s">
        <v>177</v>
      </c>
    </row>
    <row r="51" spans="1:3" x14ac:dyDescent="0.2">
      <c r="A51" s="50" t="s">
        <v>178</v>
      </c>
      <c r="B51" s="51" t="s">
        <v>27</v>
      </c>
      <c r="C51" s="50" t="s">
        <v>179</v>
      </c>
    </row>
    <row r="52" spans="1:3" x14ac:dyDescent="0.2">
      <c r="A52" s="50" t="s">
        <v>180</v>
      </c>
      <c r="B52" s="51" t="s">
        <v>27</v>
      </c>
      <c r="C52" s="52"/>
    </row>
    <row r="53" spans="1:3" x14ac:dyDescent="0.2">
      <c r="A53" s="50" t="s">
        <v>181</v>
      </c>
      <c r="B53" s="51"/>
      <c r="C53" s="50" t="s">
        <v>182</v>
      </c>
    </row>
    <row r="54" spans="1:3" ht="28" x14ac:dyDescent="0.2">
      <c r="A54" s="50" t="s">
        <v>183</v>
      </c>
      <c r="B54" s="51" t="s">
        <v>27</v>
      </c>
      <c r="C54" s="50" t="s">
        <v>184</v>
      </c>
    </row>
    <row r="55" spans="1:3" x14ac:dyDescent="0.2">
      <c r="A55" s="50" t="s">
        <v>185</v>
      </c>
      <c r="B55" s="51" t="s">
        <v>27</v>
      </c>
      <c r="C55" s="52" t="s">
        <v>186</v>
      </c>
    </row>
    <row r="56" spans="1:3" ht="28" x14ac:dyDescent="0.2">
      <c r="A56" s="50" t="s">
        <v>187</v>
      </c>
      <c r="B56" s="51" t="s">
        <v>27</v>
      </c>
      <c r="C56" s="52" t="s">
        <v>188</v>
      </c>
    </row>
    <row r="57" spans="1:3" ht="28" x14ac:dyDescent="0.2">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f>'AUTOS NOTA 324-478'!B2:C2</f>
        <v>0</v>
      </c>
      <c r="C2" s="81"/>
    </row>
    <row r="3" spans="1:3" ht="16" x14ac:dyDescent="0.2">
      <c r="A3" s="5" t="s">
        <v>1</v>
      </c>
      <c r="B3" s="55" t="str">
        <f>'AUTOS  NOTA 322'!B2:C2</f>
        <v>11001400304820240127800</v>
      </c>
      <c r="C3" s="55"/>
    </row>
    <row r="4" spans="1:3" ht="16" x14ac:dyDescent="0.2">
      <c r="A4" s="5" t="s">
        <v>2</v>
      </c>
      <c r="B4" s="55" t="str">
        <f>'AUTOS  NOTA 322'!B3:C3</f>
        <v>48 CIVIL MUNICIPAL DE BOGOTA</v>
      </c>
      <c r="C4" s="55"/>
    </row>
    <row r="5" spans="1:3" ht="16" x14ac:dyDescent="0.2">
      <c r="A5" s="5" t="s">
        <v>3</v>
      </c>
      <c r="B5" s="55" t="str">
        <f>'AUTOS  NOTA 322'!B4:C4</f>
        <v>ALLIANZ SEGUROS S.A.</v>
      </c>
      <c r="C5" s="55"/>
    </row>
    <row r="6" spans="1:3" ht="15" customHeight="1" x14ac:dyDescent="0.2">
      <c r="A6" s="5" t="s">
        <v>4</v>
      </c>
      <c r="B6" s="55" t="str">
        <f>'AUTOS  NOTA 322'!B5:C5</f>
        <v>JUAN EMERSON HERNANDEZ MARTINEZ</v>
      </c>
      <c r="C6" s="55"/>
    </row>
    <row r="7" spans="1:3" ht="15" customHeight="1" x14ac:dyDescent="0.2">
      <c r="A7" s="5" t="s">
        <v>5</v>
      </c>
      <c r="B7" s="55" t="str">
        <f>'AUTOS  NOTA 322'!B6:C6</f>
        <v>DEMANDA DIRECTA</v>
      </c>
      <c r="C7" s="55"/>
    </row>
    <row r="8" spans="1:3" ht="15" customHeight="1" x14ac:dyDescent="0.2">
      <c r="A8" s="29" t="s">
        <v>101</v>
      </c>
      <c r="B8" s="55" t="str">
        <f>'AUTOS  NOTA 322'!B7:C8</f>
        <v>JUAN EMERSON HERNANDEZ MARTINEZ</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130</v>
      </c>
      <c r="B1" s="90"/>
      <c r="C1" s="90"/>
    </row>
    <row r="2" spans="1:3" ht="16" x14ac:dyDescent="0.2">
      <c r="A2" s="40" t="s">
        <v>11</v>
      </c>
      <c r="B2" s="80">
        <f>'AUTOS NOTA 321'!B2:C2</f>
        <v>0</v>
      </c>
      <c r="C2" s="81"/>
    </row>
    <row r="3" spans="1:3" ht="16" x14ac:dyDescent="0.2">
      <c r="A3" s="5" t="s">
        <v>1</v>
      </c>
      <c r="B3" s="55" t="str">
        <f>'AUTOS  NOTA 322'!B2:C2</f>
        <v>11001400304820240127800</v>
      </c>
      <c r="C3" s="55"/>
    </row>
    <row r="4" spans="1:3" ht="16" x14ac:dyDescent="0.2">
      <c r="A4" s="5" t="s">
        <v>2</v>
      </c>
      <c r="B4" s="55" t="str">
        <f>'AUTOS  NOTA 322'!B3:C3</f>
        <v>48 CIVIL MUNICIPAL DE BOGOTA</v>
      </c>
      <c r="C4" s="55"/>
    </row>
    <row r="5" spans="1:3" ht="16" x14ac:dyDescent="0.2">
      <c r="A5" s="5" t="s">
        <v>3</v>
      </c>
      <c r="B5" s="55" t="str">
        <f>'AUTOS  NOTA 322'!B4:C4</f>
        <v>ALLIANZ SEGUROS S.A.</v>
      </c>
      <c r="C5" s="55"/>
    </row>
    <row r="6" spans="1:3" ht="16" x14ac:dyDescent="0.2">
      <c r="A6" s="5" t="s">
        <v>4</v>
      </c>
      <c r="B6" s="55" t="str">
        <f>'AUTOS  NOTA 322'!B5:C5</f>
        <v>JUAN EMERSON HERNANDEZ MARTINEZ</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131</v>
      </c>
      <c r="B10" s="120">
        <v>0</v>
      </c>
      <c r="C10" s="120"/>
    </row>
    <row r="11" spans="1:3" ht="30" customHeight="1" x14ac:dyDescent="0.2">
      <c r="A11" s="5" t="s">
        <v>191</v>
      </c>
      <c r="B11" s="55"/>
      <c r="C11" s="55"/>
    </row>
    <row r="12" spans="1:3" ht="16" x14ac:dyDescent="0.2">
      <c r="A12" s="5" t="s">
        <v>192</v>
      </c>
      <c r="B12" s="119"/>
      <c r="C12" s="119"/>
    </row>
    <row r="13" spans="1:3" ht="16" x14ac:dyDescent="0.2">
      <c r="A13" s="5" t="s">
        <v>193</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132</v>
      </c>
      <c r="B1" s="90"/>
      <c r="C1" s="90"/>
    </row>
    <row r="2" spans="1:6" ht="16" x14ac:dyDescent="0.2">
      <c r="A2" s="20" t="s">
        <v>11</v>
      </c>
      <c r="B2" s="80">
        <f>'AUTOS NOTA 321'!B2:C2</f>
        <v>0</v>
      </c>
      <c r="C2" s="81"/>
    </row>
    <row r="3" spans="1:6" ht="16" x14ac:dyDescent="0.2">
      <c r="A3" s="5" t="s">
        <v>1</v>
      </c>
      <c r="B3" s="55" t="str">
        <f>'AUTOS  NOTA 322'!B2:C2</f>
        <v>11001400304820240127800</v>
      </c>
      <c r="C3" s="55"/>
    </row>
    <row r="4" spans="1:6" ht="16" x14ac:dyDescent="0.2">
      <c r="A4" s="5" t="s">
        <v>2</v>
      </c>
      <c r="B4" s="55" t="str">
        <f>'AUTOS  NOTA 322'!B3:C3</f>
        <v>48 CIVIL MUNICIPAL DE BOGOTA</v>
      </c>
      <c r="C4" s="55"/>
    </row>
    <row r="5" spans="1:6" ht="15" customHeight="1" x14ac:dyDescent="0.2">
      <c r="A5" s="5" t="s">
        <v>3</v>
      </c>
      <c r="B5" s="55" t="str">
        <f>'AUTOS  NOTA 322'!B4:C4</f>
        <v>ALLIANZ SEGUROS S.A.</v>
      </c>
      <c r="C5" s="55"/>
    </row>
    <row r="6" spans="1:6" ht="15" customHeight="1" x14ac:dyDescent="0.2">
      <c r="A6" s="5" t="s">
        <v>4</v>
      </c>
      <c r="B6" s="55" t="str">
        <f>'AUTOS  NOTA 322'!B5:C5</f>
        <v>JUAN EMERSON HERNANDEZ MARTINEZ</v>
      </c>
      <c r="C6" s="55"/>
    </row>
    <row r="7" spans="1:6" ht="16" x14ac:dyDescent="0.2">
      <c r="A7" s="5" t="s">
        <v>5</v>
      </c>
      <c r="B7" s="55" t="str">
        <f>'AUTOS  NOTA 322'!B6:C6</f>
        <v>DEMANDA DIRECTA</v>
      </c>
      <c r="C7" s="55"/>
    </row>
    <row r="8" spans="1:6" ht="16" x14ac:dyDescent="0.2">
      <c r="A8" s="5" t="s">
        <v>133</v>
      </c>
      <c r="B8" s="121">
        <f>'AUTOS NOTA 324-478'!B20:C20</f>
        <v>0</v>
      </c>
      <c r="C8" s="121"/>
    </row>
    <row r="9" spans="1:6" ht="16" x14ac:dyDescent="0.2">
      <c r="A9" s="5" t="s">
        <v>134</v>
      </c>
      <c r="B9" s="55"/>
      <c r="C9" s="55"/>
    </row>
    <row r="10" spans="1:6" ht="111" customHeight="1" x14ac:dyDescent="0.2">
      <c r="A10" s="5" t="s">
        <v>135</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136</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120</v>
      </c>
      <c r="C22" s="101"/>
    </row>
    <row r="23" spans="1:3" ht="16" x14ac:dyDescent="0.2">
      <c r="A23" s="94"/>
      <c r="B23" s="35" t="s">
        <v>129</v>
      </c>
      <c r="C23" s="30">
        <v>0</v>
      </c>
    </row>
    <row r="24" spans="1:3" ht="16" x14ac:dyDescent="0.2">
      <c r="A24" s="94"/>
      <c r="B24" s="35" t="s">
        <v>54</v>
      </c>
      <c r="C24" s="30">
        <v>0</v>
      </c>
    </row>
    <row r="25" spans="1:3" ht="16" x14ac:dyDescent="0.2">
      <c r="A25" s="94"/>
      <c r="B25" s="35" t="s">
        <v>55</v>
      </c>
      <c r="C25" s="30">
        <v>0</v>
      </c>
    </row>
    <row r="26" spans="1:3" x14ac:dyDescent="0.2">
      <c r="A26" s="94"/>
      <c r="B26" s="100" t="s">
        <v>121</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124</v>
      </c>
      <c r="C31" s="31">
        <v>1</v>
      </c>
    </row>
    <row r="32" spans="1:3" ht="16" x14ac:dyDescent="0.2">
      <c r="A32" s="94"/>
      <c r="B32" s="35" t="s">
        <v>115</v>
      </c>
      <c r="C32" s="32">
        <v>0</v>
      </c>
    </row>
    <row r="33" spans="1:3" ht="16" x14ac:dyDescent="0.2">
      <c r="A33" s="94"/>
      <c r="B33" s="35" t="s">
        <v>128</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127</v>
      </c>
    </row>
    <row r="7" spans="1:15" x14ac:dyDescent="0.2">
      <c r="E7" s="1" t="s">
        <v>96</v>
      </c>
      <c r="I7" t="s">
        <v>118</v>
      </c>
      <c r="L7" s="28" t="s">
        <v>109</v>
      </c>
    </row>
    <row r="8" spans="1:15" x14ac:dyDescent="0.2">
      <c r="E8" s="1" t="s">
        <v>97</v>
      </c>
      <c r="L8" s="28" t="s">
        <v>120</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2024-11-06T14:18:13Z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