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mc:AlternateContent xmlns:mc="http://schemas.openxmlformats.org/markup-compatibility/2006">
    <mc:Choice Requires="x15">
      <x15ac:absPath xmlns:x15ac="http://schemas.microsoft.com/office/spreadsheetml/2010/11/ac" url="/Users/marianarubiosandoval/Downloads/"/>
    </mc:Choice>
  </mc:AlternateContent>
  <xr:revisionPtr revIDLastSave="0" documentId="13_ncr:1_{A43AD516-8BC8-4C47-810E-40D40F77E8AF}" xr6:coauthVersionLast="47" xr6:coauthVersionMax="47" xr10:uidLastSave="{00000000-0000-0000-0000-000000000000}"/>
  <bookViews>
    <workbookView xWindow="0" yWindow="0" windowWidth="28800" windowHeight="18000" xr2:uid="{00000000-000D-0000-FFFF-FFFF00000000}"/>
  </bookViews>
  <sheets>
    <sheet name="TODOS" sheetId="1" r:id="rId1"/>
    <sheet name="PRF" sheetId="3" r:id="rId2"/>
    <sheet name="Hoja2"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Giraldo Orozco</author>
  </authors>
  <commentList>
    <comment ref="A7" authorId="0" shapeId="0" xr:uid="{00000000-0006-0000-0000-000001000000}">
      <text>
        <r>
          <rPr>
            <b/>
            <sz val="9"/>
            <color rgb="FF000000"/>
            <rFont val="Tahoma"/>
            <family val="2"/>
          </rPr>
          <t>Maria Giraldo Orozco:</t>
        </r>
        <r>
          <rPr>
            <sz val="9"/>
            <color rgb="FF000000"/>
            <rFont val="Tahoma"/>
            <family val="2"/>
          </rPr>
          <t xml:space="preserve">
</t>
        </r>
        <r>
          <rPr>
            <sz val="9"/>
            <color rgb="FF000000"/>
            <rFont val="Tahoma"/>
            <family val="2"/>
          </rPr>
          <t>Se informa cuando les remitimos antecedentes para contestar</t>
        </r>
      </text>
    </comment>
    <comment ref="A8" authorId="0" shapeId="0" xr:uid="{00000000-0006-0000-0000-000002000000}">
      <text>
        <r>
          <rPr>
            <b/>
            <sz val="9"/>
            <color rgb="FF000000"/>
            <rFont val="Tahoma"/>
            <family val="2"/>
          </rPr>
          <t>Maria Giraldo Orozco:</t>
        </r>
        <r>
          <rPr>
            <sz val="9"/>
            <color rgb="FF000000"/>
            <rFont val="Tahoma"/>
            <family val="2"/>
          </rPr>
          <t xml:space="preserve">
</t>
        </r>
        <r>
          <rPr>
            <sz val="9"/>
            <color rgb="FF000000"/>
            <rFont val="Tahoma"/>
            <family val="2"/>
          </rPr>
          <t>El número de siniestro se informa cuando remitimos antecedentes para contestar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Giraldo Orozco</author>
  </authors>
  <commentList>
    <comment ref="A12" authorId="0" shapeId="0" xr:uid="{00000000-0006-0000-0100-000001000000}">
      <text>
        <r>
          <rPr>
            <b/>
            <sz val="9"/>
            <color indexed="81"/>
            <rFont val="Tahoma"/>
            <family val="2"/>
          </rPr>
          <t>Maria Giraldo Orozco:</t>
        </r>
        <r>
          <rPr>
            <sz val="9"/>
            <color indexed="81"/>
            <rFont val="Tahoma"/>
            <family val="2"/>
          </rPr>
          <t xml:space="preserve">
Se informa cuando les remitimos antecedentes para contestar</t>
        </r>
      </text>
    </comment>
    <comment ref="A13" authorId="0" shapeId="0" xr:uid="{00000000-0006-0000-01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List>
</comments>
</file>

<file path=xl/sharedStrings.xml><?xml version="1.0" encoding="utf-8"?>
<sst xmlns="http://schemas.openxmlformats.org/spreadsheetml/2006/main" count="192" uniqueCount="171">
  <si>
    <t xml:space="preserve">Juzgado </t>
  </si>
  <si>
    <t>Acción de Protección al Consumidor</t>
  </si>
  <si>
    <t>Radicado</t>
  </si>
  <si>
    <t>Clase de Proceso</t>
  </si>
  <si>
    <t>Nombres y Apellidos</t>
  </si>
  <si>
    <t>Ramo</t>
  </si>
  <si>
    <t>Aviación</t>
  </si>
  <si>
    <t>Cumplimiento</t>
  </si>
  <si>
    <t>Hogar</t>
  </si>
  <si>
    <t>D&amp;O</t>
  </si>
  <si>
    <t>Vida</t>
  </si>
  <si>
    <t>Placas (Solo para pólizas de autos)</t>
  </si>
  <si>
    <t>Fecha Notificación (Demanda/Llamamiento</t>
  </si>
  <si>
    <t>Demandantes                                  (Incluir todos)</t>
  </si>
  <si>
    <t>Clasificación Contingencia</t>
  </si>
  <si>
    <t>Eventual</t>
  </si>
  <si>
    <t>Problable</t>
  </si>
  <si>
    <t>Demandados                      (Incluir todos)</t>
  </si>
  <si>
    <t xml:space="preserve">Remota </t>
  </si>
  <si>
    <t>Resumen enumerado de los hechos</t>
  </si>
  <si>
    <t>Patrimoniales</t>
  </si>
  <si>
    <t>Extrapatrimoniales</t>
  </si>
  <si>
    <t>Lucro cesante:</t>
  </si>
  <si>
    <t>Daño Emergente:</t>
  </si>
  <si>
    <t>Daño Moral:</t>
  </si>
  <si>
    <t>Aplica</t>
  </si>
  <si>
    <t>No aplica</t>
  </si>
  <si>
    <t>Civil</t>
  </si>
  <si>
    <t>Laboral</t>
  </si>
  <si>
    <t>Adminitrativo</t>
  </si>
  <si>
    <t>Trámite Arbitral</t>
  </si>
  <si>
    <t>Incidente de Reparación Integral</t>
  </si>
  <si>
    <t>autos</t>
  </si>
  <si>
    <t>aviación</t>
  </si>
  <si>
    <t>cumplimiento</t>
  </si>
  <si>
    <t>hogar</t>
  </si>
  <si>
    <t>incendio</t>
  </si>
  <si>
    <t>lucro cesante</t>
  </si>
  <si>
    <t>montaje y rotura de maquinaria</t>
  </si>
  <si>
    <t>multirriesgo</t>
  </si>
  <si>
    <t>Navegación y casco</t>
  </si>
  <si>
    <t>Responsabilidad  civil general</t>
  </si>
  <si>
    <t>Responsabilidad  medica</t>
  </si>
  <si>
    <t>salud</t>
  </si>
  <si>
    <t>transportes</t>
  </si>
  <si>
    <t>vida grupo</t>
  </si>
  <si>
    <t>seguro de credito</t>
  </si>
  <si>
    <t>Calidad</t>
  </si>
  <si>
    <t>Probable</t>
  </si>
  <si>
    <t>Valor de las pretensiones totales de la demanda                 (en pesos no en SMMLV)</t>
  </si>
  <si>
    <t>Perjuicios reclamados                  (en pesos no en SMMLV)</t>
  </si>
  <si>
    <t>Observaciones sobre el valor de la contingencia: (Se debe explicar como se aterrizaron las pretensiones.)</t>
  </si>
  <si>
    <t>Defensa de la Aseguradora: (Enumerar y enunciar las excepciones propuestas demanda y/o llamamiento )</t>
  </si>
  <si>
    <t>Concepto del Abogado sobre la Contingencia:(Se debe indicar las razones por las cuales se considera que el proceso es Eventual Remoto o Probable.)</t>
  </si>
  <si>
    <t>Remoto</t>
  </si>
  <si>
    <t>DIRECCION DE RC , LINEAS FINANCIERAS Y LITIGIOS</t>
  </si>
  <si>
    <t>Acción de Controversias Contractuales</t>
  </si>
  <si>
    <t>Acción de Grupo</t>
  </si>
  <si>
    <t>Acción de Nulidad y Restablecimiento</t>
  </si>
  <si>
    <t>Acción de Reparación Directa</t>
  </si>
  <si>
    <t>Acción Popular</t>
  </si>
  <si>
    <t>Acción Social de Responsabilidad</t>
  </si>
  <si>
    <t>Arbitramento</t>
  </si>
  <si>
    <t>Dian</t>
  </si>
  <si>
    <t>Ejecutivo</t>
  </si>
  <si>
    <t>Ordinario</t>
  </si>
  <si>
    <t>Verbal</t>
  </si>
  <si>
    <t>Porceso Laboral</t>
  </si>
  <si>
    <t>Proceso Administrativo</t>
  </si>
  <si>
    <t xml:space="preserve">Proceso Penal </t>
  </si>
  <si>
    <t>accidentes personales</t>
  </si>
  <si>
    <t>bicicletas</t>
  </si>
  <si>
    <t>cancer</t>
  </si>
  <si>
    <t>copropiedades</t>
  </si>
  <si>
    <t>daños empresas (propiedad, energia, construcción)</t>
  </si>
  <si>
    <t>desempleo</t>
  </si>
  <si>
    <t>excequias</t>
  </si>
  <si>
    <t>fraude</t>
  </si>
  <si>
    <t>garantia extendida/compra protegida</t>
  </si>
  <si>
    <t>lesiones/ homicidio autos</t>
  </si>
  <si>
    <t>daños a terceros autos</t>
  </si>
  <si>
    <t>lineas financieras</t>
  </si>
  <si>
    <t>PTD autos</t>
  </si>
  <si>
    <t>PTH autos</t>
  </si>
  <si>
    <t>PPD autos</t>
  </si>
  <si>
    <t>PPH autos</t>
  </si>
  <si>
    <t>PRODUCTO</t>
  </si>
  <si>
    <t>RAMO</t>
  </si>
  <si>
    <t>vida</t>
  </si>
  <si>
    <t>Accidentes Personales</t>
  </si>
  <si>
    <t>Lineas Financieras</t>
  </si>
  <si>
    <t>RC Contractual (autos)</t>
  </si>
  <si>
    <t>Travel (personas)</t>
  </si>
  <si>
    <t>Desempleo (personas)</t>
  </si>
  <si>
    <t>Autos</t>
  </si>
  <si>
    <t>Plus (personas)</t>
  </si>
  <si>
    <t>N.A.C (personas)</t>
  </si>
  <si>
    <t>Garantia Extendida</t>
  </si>
  <si>
    <t>RC (generales)</t>
  </si>
  <si>
    <t>RCE (autos)</t>
  </si>
  <si>
    <t>Property</t>
  </si>
  <si>
    <t>Copropiedad</t>
  </si>
  <si>
    <t>Pyme</t>
  </si>
  <si>
    <t>Transporte</t>
  </si>
  <si>
    <t>Microseguros</t>
  </si>
  <si>
    <t>C.A.R</t>
  </si>
  <si>
    <t>Energy</t>
  </si>
  <si>
    <t>Parentesco o Calidad</t>
  </si>
  <si>
    <t>Fecha de contestación  de la demanda o llamamiento</t>
  </si>
  <si>
    <t>%  probabilidad de pérdida</t>
  </si>
  <si>
    <t>Observaciones sobre el valor de la contingencia: (Se debe explicar como se objetivaron las pretensiones.)</t>
  </si>
  <si>
    <t>INFORME INICIAL LITIGIO EN CONTRA DE SBS</t>
  </si>
  <si>
    <t>INFORME INICIAL PRF CON VINCULACION DE SBS</t>
  </si>
  <si>
    <t>Contraloria</t>
  </si>
  <si>
    <t>PRF</t>
  </si>
  <si>
    <t>Vinculados                                  (Incluir todos)</t>
  </si>
  <si>
    <t>Asegurado</t>
  </si>
  <si>
    <t>Cargo</t>
  </si>
  <si>
    <t>Fecha Notificación (Vinculación a la Aseguradora)</t>
  </si>
  <si>
    <t>Fecha Auto de Apertura</t>
  </si>
  <si>
    <t>Fecha Contestación ( Por la Aseguradora)</t>
  </si>
  <si>
    <t>Valor del Detrimento</t>
  </si>
  <si>
    <t>Clasificación de la contingencia</t>
  </si>
  <si>
    <t>% de Probabilidad de Pérdida</t>
  </si>
  <si>
    <t>Valor Contingencia: ( en pesos). Cuanto vale perder o negociar el caso por un valor que debe estar dentro del valor asegurado</t>
  </si>
  <si>
    <t>VERBAL</t>
  </si>
  <si>
    <t>ESCRITURAL</t>
  </si>
  <si>
    <t>Fecha del Contrato o evento Objeto del proceso</t>
  </si>
  <si>
    <t>Tipo de Procedimiento</t>
  </si>
  <si>
    <t>Fecha del Hallazgo</t>
  </si>
  <si>
    <t>Siniestro SBS (000-000-1000000)</t>
  </si>
  <si>
    <t>remota</t>
  </si>
  <si>
    <t>eventual</t>
  </si>
  <si>
    <t>0%-35%</t>
  </si>
  <si>
    <t>36%-70%</t>
  </si>
  <si>
    <t>probable</t>
  </si>
  <si>
    <t>71%-100%</t>
  </si>
  <si>
    <t>remota (0%-35%)</t>
  </si>
  <si>
    <t>eventual (36%-70%)</t>
  </si>
  <si>
    <t>probable (71%- 100%)</t>
  </si>
  <si>
    <t>Ciudad</t>
  </si>
  <si>
    <t>Consecutivo</t>
  </si>
  <si>
    <t xml:space="preserve">SBS SEGUROS COLOMBIA S.A. </t>
  </si>
  <si>
    <t>ASEGURADORA</t>
  </si>
  <si>
    <t>PROPIETARIO VH</t>
  </si>
  <si>
    <t>CONDUCTOR VH</t>
  </si>
  <si>
    <t>DOCE (12°) CIVIL DL CIRCUITO</t>
  </si>
  <si>
    <t>760013103012-2024-00228-00</t>
  </si>
  <si>
    <t>CALI</t>
  </si>
  <si>
    <t>VÍCTIMA DIRECTA</t>
  </si>
  <si>
    <t>KATERINE ÁLVAREZ URIBE</t>
  </si>
  <si>
    <t>MADRE</t>
  </si>
  <si>
    <t xml:space="preserve">DORA LIBIA URIBE RESTREPO </t>
  </si>
  <si>
    <t>PADRE</t>
  </si>
  <si>
    <t>AGUSTÍN ÁLVAREZ CABRERA</t>
  </si>
  <si>
    <t>HERMANA</t>
  </si>
  <si>
    <t>JENIFFER ÁLVAREZ URIBE</t>
  </si>
  <si>
    <t>SOBRINA</t>
  </si>
  <si>
    <t>SAMANTHA CASAMACHIN ÁLVAREZ</t>
  </si>
  <si>
    <t>MARILYN JANETTA POSADA PEÑA</t>
  </si>
  <si>
    <t>DANIEL MARTÍNEZ FERRO</t>
  </si>
  <si>
    <t>UGQ-548</t>
  </si>
  <si>
    <t>Daño a la vida de relación:</t>
  </si>
  <si>
    <t>Pérdida de Oportunidad</t>
  </si>
  <si>
    <t>Daño a la salud</t>
  </si>
  <si>
    <t>Valor de la contingencia (en pesos). Cuando vale perder o negociar el caso por un valor que debe estar dento del valor asegyrado (con crfiterios jurisprudenciales y teniendo en cuenta el % de coaseguro si se conocen)</t>
  </si>
  <si>
    <t xml:space="preserve"> </t>
  </si>
  <si>
    <r>
      <rPr>
        <b/>
        <sz val="11"/>
        <color theme="1"/>
        <rFont val="Calibri"/>
        <family val="2"/>
        <scheme val="minor"/>
      </rPr>
      <t xml:space="preserve">
FRENTE A LA PRESUNTA RESPONSABILIDAD ATRIBUIDA A LA PASIVA:</t>
    </r>
    <r>
      <rPr>
        <sz val="11"/>
        <color theme="1"/>
        <rFont val="Calibri"/>
        <family val="2"/>
        <scheme val="minor"/>
      </rPr>
      <t xml:space="preserve"> (I) INEXISTENCIA DE RESPONSABILIDAD A CARGO DE LOS DEMANDADOS POR LA FALTA DE ACREDITACIÓN DEL NEXO CAUSAL; (II) INEXISTENCIA DE RESPONSABILIDAD DE LOS DEMANDADOS POR LA FALTA DE ACREDITACIÓN DEL NEXO CAUSAL; (III) ANULACIÓN DE LA PRESUNCIÓN DE CULPA COMO CONSECUENCIA DE LA CONCURRENCIA DE ACTIVIDADES PELIGROSAS; (IV) REDUCCIÓN DE LA INDEMNIZACIÓN COMO CONSECUENCIA DE LA INCIDENCIA DE LA CONDUCTA DE LA VÍCTIMA EN LA PRODUCCIÓN DEL DAÑO; (V) TASACIÓN INDEBIDA E INJUSTIFICADA DE LOS SUPUESTOS PERJUICIOS MORALES PRETENDIDOS POR LA PARTE DEMANDANTE; (VI) INEXISTENCIA DE ELEMENTOS PROBATORIOS QUE PERMITAN ACREDITAR EL DAÑO A LA VIDA EN RELACIÓN; (VII)  IMPROCEDENCIA DE RECONOCIMIENTO DEL DAÑO A LOS BIENES CONSTITUCIONALES; (VIII) IMPROCEDENCIA DEL RECONOCIMIENTO DEL DAÑO A LA SALUD; (IX) IMPROCEDENTE RECONOCIMIENTO DEL PERJUICIO DENOMINADO “PÉRDIDA DE OPORTUNIDAD”; (X) IMPROCEDENCIA DEL RECONOCIMIENTO DEL DAÑO EMERGENTE SOLICITADO; (XI) INEXISTENCIA DE PRUEBA DEL LUCRO CESANTE
</t>
    </r>
    <r>
      <rPr>
        <b/>
        <sz val="11"/>
        <color theme="1"/>
        <rFont val="Calibri"/>
        <family val="2"/>
        <scheme val="minor"/>
      </rPr>
      <t xml:space="preserve">
FRENTE AL CONTRATO DE SEGURO</t>
    </r>
    <r>
      <rPr>
        <sz val="11"/>
        <color theme="1"/>
        <rFont val="Calibri"/>
        <family val="2"/>
        <scheme val="minor"/>
      </rPr>
      <t xml:space="preserve">: (I) INEXISTENCIA DE OBLIGACIÓN DE INDEMNIZAR A CARGO DE SBS SEGUROS COLOMBIA S.A. DEBIDO A QUE NO SE HA CUMPLIDO CON LA ACREDITACIÓN DE LOS REQUISITOS DEL ART. 1077 del CODIGO DE COMERCIO; (II) INEXISTENCIA DE SOLIDARIDAD ENTRE SBS SEGUROS COLOMBIA S.A. Y LOS DEMÁS SUJETOS QUE INTEGRAN LA PARTE DEMANDADA, (III) IMPROCEDENTE RECONOCIMIENTO DE INTERESES MORATORIOS, (IV) RIESGOS EXPRESAMENTE EXCLUIDOS EN LA PÓLIZA DE SEGURO DE AUTOMÓVILES COMERCIAL No. 1000404, (V) CARÁCTER MERAMENTE INDEMNIZATORIO DEL CONTRATO DE SEGURO, (VI) EN CUALQUIER CASO, DE NINGUNA FORMA SE PODRÁ EXCEDER EL LÍMITE DEL VALOR ASEGURADO EN LA PÓLIZA DE SEGURO DE AUTOMÓVILES COMERCIAL No. 1000404, (VII) APLICACIÓN DEL DEDUCIBLE PACTADO EN LA PÓLIZA DE SEGURO, (VIII) DISPONIBILIDAD DEL VALOR ASEGURADO, (IX) GENÉRICA O INNOMINADA Y OTRAS.  </t>
    </r>
  </si>
  <si>
    <r>
      <t xml:space="preserve">La contingencia se califica como </t>
    </r>
    <r>
      <rPr>
        <b/>
        <sz val="11"/>
        <color theme="1"/>
        <rFont val="Calibri"/>
        <family val="2"/>
        <scheme val="minor"/>
      </rPr>
      <t>PROBABLE,</t>
    </r>
    <r>
      <rPr>
        <sz val="11"/>
        <color theme="1"/>
        <rFont val="Calibri"/>
        <family val="2"/>
        <scheme val="minor"/>
      </rPr>
      <t xml:space="preserve"> comoquiera que el contrato de seguro presta cobertura temporal y material y la responsabilidad civil extracontractual del asegurado se encuentra plenamente acreditada.  
En primer lugar, la Póliza de Seguros de Automóviles Comercial No. 1000404, cuyo asegurado es Daniel Martínez Ferro, presta cobertura material y temporal de conformidad con los hechos y pretensiones de la demanda. Frente a la cobertura temporal, debe decirse que el accidente de tránsito ocurrido el 27 de agosto de 2023 tuvo lugar dentro de la vigencia comprendida entre el 23 de octubre de 2022 y el 23 de octubre de 2023. Aunado a ello, presta cobertura material, en tanto ampara la responsabilidad civil extracontractual, pretensión que se le endilga al asegurado. 
Por otro lado, frente a la responsabilidad del asegurado, debe advertirse que la misma se encuentra probada. En primera medida porque a través del Informe Policial de Accidente de Tránsito se atribuyó como causa ÚNICA del accidente de tránsito al conductor del vehículo asegurado, la hipótesis No. 157 “</t>
    </r>
    <r>
      <rPr>
        <i/>
        <sz val="11"/>
        <color theme="1"/>
        <rFont val="Calibri"/>
        <family val="2"/>
        <scheme val="minor"/>
      </rPr>
      <t xml:space="preserve">OTRA. No respetar prelación en la intersección </t>
    </r>
    <r>
      <rPr>
        <sz val="11"/>
        <color theme="1"/>
        <rFont val="Calibri"/>
        <family val="2"/>
        <scheme val="minor"/>
      </rPr>
      <t xml:space="preserve">”. Circunstancia que se corrobora con lo diagramado en el croquis, donde se advierte que el accidente se produjo por no respetar la prelación de la motocicleta. En ese sentido, hasta este estado del proceso está acreditada la incidencia casual en el hecho por parte del vehiculo asegurado. Razón por la cual, la contingencia se califica como Probable. 
Lo esgrimido sin perjuicio del carácter contingente del proceso.  </t>
    </r>
  </si>
  <si>
    <r>
      <t xml:space="preserve">De conformidad con el acervo probatorio que obra dentro del proceso, la situación fáctica presentada dentro del mismo, y lo criterios jurisprudenciales que de este tipo de litigios sirven de base para objetivar la liquidación de perjuicios, se establece:
</t>
    </r>
    <r>
      <rPr>
        <b/>
        <sz val="11"/>
        <color theme="1"/>
        <rFont val="Calibri"/>
        <family val="2"/>
        <scheme val="minor"/>
      </rPr>
      <t xml:space="preserve">
1. Daño emergente:</t>
    </r>
    <r>
      <rPr>
        <sz val="11"/>
        <color theme="1"/>
        <rFont val="Calibri"/>
        <family val="2"/>
        <scheme val="minor"/>
      </rPr>
      <t xml:space="preserve"> $3.799.850. Lo anterior de conformidad con la cotización elaborada por la sociedad "Dismerca S.A.S" el 15 de diciembre de 2023. Sobre el valor probatorio de las cotizaciones para tasar el daño emergente futuro, el Juzgado Cincuenta y Seis de Pequeñas Causas y Competencia Múltiple de Bogotá D.C. en sentencia de 18 de abril de 2024 indicó “(…) Por lo tanto, la parte demandante aportó con la demanda una cotización adiada el 16 de julio de 2021, que comprende los arreglos a realizar en la parte trasera del rodante tipo sedán de la referencia, en la que se encuentra por latonería la suma de $3.300.000, pintura 1.250.000 y repuestos por $7.180.000 para un total de $11.730.000; pese a que la cotización arrojó $15.610.000 (pdf. 02, c. 1). De manera que el valor de $11.730.000 por lo que pasa a explicarse: a) las reparaciones de latonería y pintura (junto con sus repuestos) se enfocan en la parte trasera del vehículo, lugar donde ocurrieron los daños según lo manifestado por el Informe Policial de Accidente de Tránsito (pdf. 03, c. 1. Pág. 2); b) es un documento emanado de un tercero, específicamente el Taller Valladolid, el cual por mandato del legislador se debe apreciar sin “necesidad de ratificar su contenido”, habida cuenta que la demandada ni la llamada en garantía solicitaron su ratificación (artículo 262 del CGP). Adicionalmente, la suma de $11.730.000 se indexará desde la fecha en que se hizo la cotización (julio de 2021) y el índice más cercano a la aprobación de este fallo (marzo de 202428) (…)”. En adición, se advierte que si bien en el descorre de las excepciones de mérito se allegó la factura No. 1143845325 para acreditar el pago de los honorarios de la Junta Regional de Calificación de Invalidez del Valle del Cuca, lo cierto es que dicho emolumento no se solicitó en la demanda, por lo cual el Despacho no podría reconocerlo en virtud del principio de congruencia que revisten los fallos judiciales. Finalmente, se precisa que con el descorre se aportó la factura para la compra del Certificado de Tradición, no obstante, no se reconoce dicho valor por concepto de daño emergente por tratarse de un gasto en el que incurrió la parte actora para impetrar la acción judicial. 
</t>
    </r>
    <r>
      <rPr>
        <b/>
        <sz val="11"/>
        <color theme="1"/>
        <rFont val="Calibri"/>
        <family val="2"/>
        <scheme val="minor"/>
      </rPr>
      <t xml:space="preserve">
2.Lucro cesante consolidado:</t>
    </r>
    <r>
      <rPr>
        <sz val="11"/>
        <color theme="1"/>
        <rFont val="Calibri"/>
        <family val="2"/>
        <scheme val="minor"/>
      </rPr>
      <t xml:space="preserve"> $26.578.695 Para arribar a lo anterior se tuvo en cuenta: (i) el salario acreditado por la demandante de $1.160.000, (ii) Como el valor aludido corresponde al porcentaje del salario presuntamente devengado agosto del 2022, dicho valor debe ser actualizado teniendo en cuenta el IPC, dando un resultado de: $227.693. (iii) El factor incapacidad que asciende a la Pérdida de Capacidad Laboral del 10% conforme el dictamen aportado con el descorre de las excepciones de mérito y (iv) Que la demandante tenía 30 años para la fecha del evento dañoso. Resultando: por lucro cesante consolidado: $2.171.554; y por lucro cesante futuro: $24.407.141
R: $124.130
Expectativa de vida del demandante: de acuerdo a la Resolución 1555 de 2010 corresponde a 55,4 años o 664,8 meses. 
Fecha liquidación: 20/01/2025
</t>
    </r>
    <r>
      <rPr>
        <b/>
        <sz val="11"/>
        <color theme="1"/>
        <rFont val="Calibri"/>
        <family val="2"/>
        <scheme val="minor"/>
      </rPr>
      <t>4.Daño Moral</t>
    </r>
    <r>
      <rPr>
        <sz val="11"/>
        <color theme="1"/>
        <rFont val="Calibri"/>
        <family val="2"/>
        <scheme val="minor"/>
      </rPr>
      <t xml:space="preserve">: $70.000.000. Este concepto se reconoce a la víctima y a sus familiares. Se calcula un monto de: (i) $30.000.000 a la víctima directa, (i) $15.000.000 para ambos padres de la víctima y (i) $5.000.000 la hermana y sobrina. Ello en atención a que la señora Katherine Álvarez Uribe sufrió lesiones de mediana gravedad. En ese entendido, se estima el valor en mención, en atención a la sentencia la sentencia SC 780-2020 mediante la cual se tasó el daño moral sufrido por la víctima directa de un accidente de tránsito en $30.000.000 y para su hijo en $25.000.000 con ocasión a las lesiones de mediana gravedad padecidas por su madre. Igualmente, se tuvo en cuenta la sentencia SC 12994-2016 en la que se reconoció la suma de $56.670.000 por concepto de daño moral para la víctima de lesiones cuya pérdida de capacidad laboral fue valorada en 20.54% tras un accidente de tránsito, razón por la cual es pertinente estimar el daño moral padecido por la señora Katherine Álvarez Uribe en $30.000.000 en observancia de la naturaleza de las lesiones físicas ocasionadas.
</t>
    </r>
    <r>
      <rPr>
        <b/>
        <sz val="11"/>
        <color theme="1"/>
        <rFont val="Calibri"/>
        <family val="2"/>
        <scheme val="minor"/>
      </rPr>
      <t xml:space="preserve">5.Daño a la vida de relación: </t>
    </r>
    <r>
      <rPr>
        <sz val="11"/>
        <color theme="1"/>
        <rFont val="Calibri"/>
        <family val="2"/>
        <scheme val="minor"/>
      </rPr>
      <t xml:space="preserve"> $60.000.000. Se reconoce: (i) $30.000.000 a la víctima directa, (i) $15.000.000 para ambos padres de la víctima. Lo anterior de conformidad con la sentencia SC 780-2020 mediante la cual se tasó el daño a la vida de relación sufrido por la víctima directa de un accidente de tránsito en $40.000.000 por las lesiones de mediana gravedad padecidas. En ese sentido, se reconoce la tipología de daño únicamente en favor de la víctima directa y sus familiares de primer grado.       
</t>
    </r>
    <r>
      <rPr>
        <b/>
        <sz val="11"/>
        <color theme="1"/>
        <rFont val="Calibri"/>
        <family val="2"/>
        <scheme val="minor"/>
      </rPr>
      <t xml:space="preserve">
6.Daño a los bienes jurídicos de especial protección constitucional:</t>
    </r>
    <r>
      <rPr>
        <sz val="11"/>
        <color theme="1"/>
        <rFont val="Calibri"/>
        <family val="2"/>
        <scheme val="minor"/>
      </rPr>
      <t xml:space="preserve"> $0. No se reconoce suma alguna toda vez que la sentencia SP6029-2017 proferida por la Corte Suprema de Justicia establece que el objetivo de esta tipología de perjuicio es restablecer plenamente a la víctima en el ejercicio de sus derechos, lo cual implica una reparación simbólica y no de carácter patrimonial, y en todo caso aquí no se probó su causación. 
</t>
    </r>
    <r>
      <rPr>
        <b/>
        <sz val="11"/>
        <color theme="1"/>
        <rFont val="Calibri"/>
        <family val="2"/>
        <scheme val="minor"/>
      </rPr>
      <t xml:space="preserve">7. Daño a la salud: </t>
    </r>
    <r>
      <rPr>
        <sz val="11"/>
        <color theme="1"/>
        <rFont val="Calibri"/>
        <family val="2"/>
        <scheme val="minor"/>
      </rPr>
      <t xml:space="preserve">$0. No se reconoce suma alguna debido a que no es un perjuicio inmaterial reconocido en la Jurisdicción Ordinaria en su especialidad civil por la Corte Suprema de Justicia.
</t>
    </r>
    <r>
      <rPr>
        <b/>
        <sz val="11"/>
        <color theme="1"/>
        <rFont val="Calibri"/>
        <family val="2"/>
        <scheme val="minor"/>
      </rPr>
      <t>8.Daño a la pérdida de oportunidad:</t>
    </r>
    <r>
      <rPr>
        <sz val="11"/>
        <color theme="1"/>
        <rFont val="Calibri"/>
        <family val="2"/>
        <scheme val="minor"/>
      </rPr>
      <t xml:space="preserve"> $0. No se reconoce suma alguna pues no es una tipología de perjuicio autónomo, toda vez que, la Corte Suprema de Justicia en sentencia proferida al interior del expediente 08001-3103-008-1994-26630-0 el 28 de agosto de 2013, estableció que no hay pérdida de la oportunidad que no pueda ser indemnizable mediante las categorías autónomas de perjuicios admitidas por la jurisprudencia como, por ejemplo, el daño moral. Luego la pérdida de la oportunidad no es una tipología de perjuicio autónoma si no un fundamento del daño para la solicitud de las tipologías de perjuicio reconocidas por la Corte.         
</t>
    </r>
    <r>
      <rPr>
        <b/>
        <sz val="11"/>
        <color theme="1"/>
        <rFont val="Calibri"/>
        <family val="2"/>
        <scheme val="minor"/>
      </rPr>
      <t xml:space="preserve"> Análisis de la Póliza: </t>
    </r>
    <r>
      <rPr>
        <sz val="11"/>
        <color theme="1"/>
        <rFont val="Calibri"/>
        <family val="2"/>
        <scheme val="minor"/>
      </rPr>
      <t xml:space="preserve">La suma asegurada para el amparo de responsabilidad civil extracontractual corresponde al monto de $1.000.000.000. Aunado a ello, deberá descontarse el deducible pactado del 10% Min 1 SMMMVL
</t>
    </r>
    <r>
      <rPr>
        <b/>
        <sz val="11"/>
        <color theme="1"/>
        <rFont val="Calibri"/>
        <family val="2"/>
        <scheme val="minor"/>
      </rPr>
      <t>LIQUIDACIÓN OBJETIVADA SIN DEDUCIBLE: $160.378.545
TOTAL LIQUIDACIÓN OBJETIVADA: $144.340.691</t>
    </r>
  </si>
  <si>
    <r>
      <t>1.  El 27 de  de enero de 2023, se presentó un accidente de tránsito en la Avenida 4 Norte con Calle 38 en la ciudad de Cali, el cual involucró al vehículo de placas UGQ 548, conducido por Marilyn Janetta Posada, y la motocicleta de placas VQL 61E, conducida por Katherine Álvarez Uribe. 
2.  Alega la parte demandante que el mentado accidente tiene causa atribuible a la conductora del rodante de placas VQL 61E, afirmación que encuentra respaldo en el IPAT en tanto consagró como hipótesis del accidente el código Ni. 157 "</t>
    </r>
    <r>
      <rPr>
        <i/>
        <sz val="11"/>
        <color theme="1"/>
        <rFont val="Calibri"/>
        <family val="2"/>
        <scheme val="minor"/>
      </rPr>
      <t>OTRA. No respetar prelación en la intersección</t>
    </r>
    <r>
      <rPr>
        <sz val="11"/>
        <color theme="1"/>
        <rFont val="Calibri"/>
        <family val="2"/>
        <scheme val="minor"/>
      </rPr>
      <t>" respecto el vehículo asegurado. 
3. Según se describe en la historia clínica la víctima fue diagnosticada con “</t>
    </r>
    <r>
      <rPr>
        <i/>
        <sz val="11"/>
        <color theme="1"/>
        <rFont val="Calibri"/>
        <family val="2"/>
        <scheme val="minor"/>
      </rPr>
      <t>Fractura conminuta desplazada en tercerio medio y fractura de la diádisis proximal de la tibia y peroné cabalgada</t>
    </r>
    <r>
      <rPr>
        <sz val="11"/>
        <color theme="1"/>
        <rFont val="Calibri"/>
        <family val="2"/>
        <scheme val="minor"/>
      </rPr>
      <t xml:space="preserve">”, por lo cual se otorgó una incapacidad médico legal PROVISIONAL de ochenta y cinco (85) días y DEFINITIVA de cien (100) días. Sin perjuicio de lo anterior, con el descorre de las excepciones de mérito se allegó dictamen de Pérdida de Capacidad Laboral emitido por la Junta de Calificación de Invalidez del Valle, mediante el cual se dictaminó la PCL de 10$ 
4.Ahora bien, en relación al perfil de la señora Katherine Álvarez se indica que al momento del accidente tenía 30 años y devengaba un salario de $1.300.000 por su actividad económica como vendedora.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</si>
</sst>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 #,##0;[Red]\-&quot;$&quot;\ #,##0"/>
    <numFmt numFmtId="165" formatCode="&quot;$&quot;\ #,##0_);[Red]\(&quot;$&quot;\ #,##0\)"/>
    <numFmt numFmtId="166" formatCode="dd/mm/yyyy;@"/>
    <numFmt numFmtId="167" formatCode="[$$-240A]\ #,##0"/>
    <numFmt numFmtId="168" formatCode="&quot;$&quot;\ #,##0"/>
    <numFmt numFmtId="169" formatCode="0.0%"/>
  </numFmts>
  <fonts count="11"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8"/>
      <color theme="1"/>
      <name val="Calibri"/>
      <family val="2"/>
      <scheme val="minor"/>
    </font>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b/>
      <sz val="9"/>
      <color rgb="FF000000"/>
      <name val="Tahoma"/>
      <family val="2"/>
    </font>
    <font>
      <sz val="9"/>
      <color rgb="FF000000"/>
      <name val="Tahoma"/>
      <family val="2"/>
    </font>
    <font>
      <i/>
      <sz val="11"/>
      <color theme="1"/>
      <name val="Calibri"/>
      <family val="2"/>
      <scheme val="minor"/>
    </font>
  </fonts>
  <fills count="4">
    <fill>
      <patternFill patternType="none"/>
    </fill>
    <fill>
      <patternFill patternType="gray125"/>
    </fill>
    <fill>
      <patternFill patternType="solid">
        <fgColor rgb="FF75233C"/>
        <bgColor indexed="64"/>
      </patternFill>
    </fill>
    <fill>
      <patternFill patternType="solid">
        <fgColor rgb="FFC278A2"/>
        <bgColor indexed="64"/>
      </patternFill>
    </fill>
  </fills>
  <borders count="46">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style="thick">
        <color theme="0"/>
      </left>
      <right style="thick">
        <color theme="0"/>
      </right>
      <top style="thick">
        <color theme="0"/>
      </top>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thick">
        <color theme="0"/>
      </right>
      <top style="medium">
        <color theme="0"/>
      </top>
      <bottom style="thick">
        <color theme="0"/>
      </bottom>
      <diagonal/>
    </border>
    <border>
      <left/>
      <right style="medium">
        <color theme="0"/>
      </right>
      <top style="thick">
        <color theme="0"/>
      </top>
      <bottom style="thick">
        <color theme="0"/>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thick">
        <color theme="0"/>
      </left>
      <right style="medium">
        <color theme="0"/>
      </right>
      <top style="thick">
        <color theme="0"/>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n">
        <color theme="0"/>
      </left>
      <right/>
      <top style="thick">
        <color theme="0"/>
      </top>
      <bottom style="thick">
        <color theme="0"/>
      </bottom>
      <diagonal/>
    </border>
    <border>
      <left style="thick">
        <color theme="0"/>
      </left>
      <right/>
      <top style="thin">
        <color theme="0"/>
      </top>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style="thick">
        <color theme="0"/>
      </right>
      <top style="thick">
        <color theme="0"/>
      </top>
      <bottom style="thick">
        <color theme="0"/>
      </bottom>
      <diagonal/>
    </border>
  </borders>
  <cellStyleXfs count="2">
    <xf numFmtId="0" fontId="0" fillId="0" borderId="0"/>
    <xf numFmtId="9" fontId="4" fillId="0" borderId="0" applyFont="0" applyFill="0" applyBorder="0" applyAlignment="0" applyProtection="0"/>
  </cellStyleXfs>
  <cellXfs count="114">
    <xf numFmtId="0" fontId="0" fillId="0" borderId="0" xfId="0"/>
    <xf numFmtId="0" fontId="0" fillId="0" borderId="9" xfId="0" applyBorder="1"/>
    <xf numFmtId="0" fontId="0" fillId="0" borderId="0" xfId="0" applyAlignment="1">
      <alignment horizontal="center" vertical="center" wrapText="1"/>
    </xf>
    <xf numFmtId="9" fontId="0" fillId="0" borderId="0" xfId="0" applyNumberFormat="1"/>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vertical="center" wrapText="1"/>
    </xf>
    <xf numFmtId="0" fontId="1" fillId="2" borderId="3" xfId="0" applyFont="1" applyFill="1" applyBorder="1" applyAlignment="1">
      <alignment vertical="center"/>
    </xf>
    <xf numFmtId="0" fontId="1" fillId="2" borderId="10" xfId="0" applyFont="1" applyFill="1" applyBorder="1" applyAlignment="1">
      <alignment vertical="center" wrapText="1"/>
    </xf>
    <xf numFmtId="0" fontId="1" fillId="2" borderId="16" xfId="0" applyFont="1" applyFill="1" applyBorder="1" applyAlignment="1">
      <alignment vertical="center" wrapText="1"/>
    </xf>
    <xf numFmtId="0" fontId="1" fillId="2" borderId="8" xfId="0" applyFont="1" applyFill="1" applyBorder="1" applyAlignment="1">
      <alignment wrapText="1"/>
    </xf>
    <xf numFmtId="0" fontId="1" fillId="2" borderId="8" xfId="0" applyFont="1" applyFill="1" applyBorder="1" applyAlignment="1">
      <alignment vertical="center"/>
    </xf>
    <xf numFmtId="0" fontId="1" fillId="2" borderId="4" xfId="0" applyFont="1" applyFill="1" applyBorder="1" applyAlignment="1">
      <alignment horizontal="center"/>
    </xf>
    <xf numFmtId="0" fontId="1" fillId="2" borderId="23" xfId="0" applyFont="1" applyFill="1" applyBorder="1" applyAlignment="1">
      <alignment horizontal="center" vertical="center" wrapText="1"/>
    </xf>
    <xf numFmtId="0" fontId="0" fillId="3" borderId="1" xfId="0" applyFill="1" applyBorder="1"/>
    <xf numFmtId="165" fontId="0" fillId="3" borderId="16" xfId="0" applyNumberFormat="1" applyFill="1" applyBorder="1"/>
    <xf numFmtId="0" fontId="0" fillId="3" borderId="16" xfId="0" applyFill="1" applyBorder="1"/>
    <xf numFmtId="0" fontId="0" fillId="3" borderId="17" xfId="0" applyFill="1" applyBorder="1" applyAlignment="1">
      <alignment horizontal="center" vertical="center"/>
    </xf>
    <xf numFmtId="9" fontId="0" fillId="3" borderId="17" xfId="0" applyNumberFormat="1" applyFill="1" applyBorder="1" applyAlignment="1">
      <alignment horizontal="center" vertical="center"/>
    </xf>
    <xf numFmtId="0" fontId="0" fillId="3" borderId="4" xfId="0" applyFill="1" applyBorder="1" applyAlignment="1">
      <alignment horizontal="center" vertical="center"/>
    </xf>
    <xf numFmtId="0" fontId="3" fillId="0" borderId="0" xfId="0" applyFont="1"/>
    <xf numFmtId="0" fontId="1" fillId="2" borderId="0" xfId="0" applyFont="1" applyFill="1" applyAlignment="1">
      <alignment vertical="center"/>
    </xf>
    <xf numFmtId="0" fontId="1" fillId="2" borderId="29" xfId="0" applyFont="1" applyFill="1" applyBorder="1" applyAlignment="1">
      <alignment vertical="center"/>
    </xf>
    <xf numFmtId="0" fontId="0" fillId="3" borderId="30" xfId="0" applyFill="1" applyBorder="1" applyAlignment="1">
      <alignment horizontal="center" vertical="center"/>
    </xf>
    <xf numFmtId="0" fontId="1" fillId="2" borderId="30"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34" xfId="0" applyFont="1" applyFill="1" applyBorder="1" applyAlignment="1">
      <alignment horizontal="left" vertical="center" wrapText="1"/>
    </xf>
    <xf numFmtId="0" fontId="1" fillId="2" borderId="34" xfId="0" applyFont="1" applyFill="1" applyBorder="1" applyAlignment="1">
      <alignment vertical="center" wrapText="1"/>
    </xf>
    <xf numFmtId="0" fontId="1" fillId="2" borderId="36" xfId="0" applyFont="1" applyFill="1" applyBorder="1" applyAlignment="1">
      <alignment vertical="center"/>
    </xf>
    <xf numFmtId="0" fontId="1" fillId="2" borderId="37" xfId="0" applyFont="1" applyFill="1" applyBorder="1" applyAlignment="1">
      <alignment vertical="center" wrapText="1"/>
    </xf>
    <xf numFmtId="0" fontId="1" fillId="2" borderId="38" xfId="0" applyFont="1" applyFill="1" applyBorder="1" applyAlignment="1">
      <alignment wrapText="1"/>
    </xf>
    <xf numFmtId="0" fontId="1" fillId="2" borderId="39" xfId="0" applyFont="1" applyFill="1" applyBorder="1" applyAlignment="1">
      <alignment wrapText="1"/>
    </xf>
    <xf numFmtId="0" fontId="1" fillId="2" borderId="40" xfId="0" applyFont="1" applyFill="1" applyBorder="1" applyAlignment="1">
      <alignment horizontal="center" vertical="center" wrapText="1"/>
    </xf>
    <xf numFmtId="0" fontId="0" fillId="0" borderId="42" xfId="0" applyBorder="1"/>
    <xf numFmtId="0" fontId="0" fillId="3" borderId="4" xfId="0" applyFill="1" applyBorder="1" applyAlignment="1">
      <alignment horizontal="center" vertical="center" wrapText="1"/>
    </xf>
    <xf numFmtId="164" fontId="0" fillId="0" borderId="0" xfId="0" applyNumberFormat="1"/>
    <xf numFmtId="0" fontId="1" fillId="2" borderId="4" xfId="0" applyFont="1" applyFill="1" applyBorder="1" applyAlignment="1">
      <alignment horizontal="left" vertical="center" wrapText="1"/>
    </xf>
    <xf numFmtId="0" fontId="0" fillId="3" borderId="8" xfId="0" applyFill="1" applyBorder="1" applyAlignment="1">
      <alignment horizontal="center" vertical="center" wrapText="1"/>
    </xf>
    <xf numFmtId="0" fontId="0" fillId="0" borderId="0" xfId="0" applyAlignment="1">
      <alignment horizontal="center" wrapText="1"/>
    </xf>
    <xf numFmtId="0" fontId="0" fillId="0" borderId="0" xfId="0" applyAlignment="1">
      <alignment wrapText="1"/>
    </xf>
    <xf numFmtId="0" fontId="0" fillId="3" borderId="0" xfId="0" applyFill="1"/>
    <xf numFmtId="0" fontId="2" fillId="0" borderId="11" xfId="0" applyFont="1" applyBorder="1" applyAlignment="1">
      <alignment horizontal="center"/>
    </xf>
    <xf numFmtId="0" fontId="2" fillId="0" borderId="15" xfId="0" applyFont="1" applyBorder="1" applyAlignment="1">
      <alignment horizont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1" xfId="0" applyFill="1" applyBorder="1" applyAlignment="1">
      <alignment horizontal="center" vertical="center"/>
    </xf>
    <xf numFmtId="166" fontId="0" fillId="3" borderId="12" xfId="0" applyNumberFormat="1" applyFill="1" applyBorder="1" applyAlignment="1">
      <alignment horizontal="center" vertical="center"/>
    </xf>
    <xf numFmtId="0" fontId="1" fillId="2" borderId="4"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4" xfId="0" applyFont="1" applyFill="1" applyBorder="1" applyAlignment="1">
      <alignment horizontal="center"/>
    </xf>
    <xf numFmtId="0" fontId="0" fillId="3" borderId="4" xfId="0" applyFill="1" applyBorder="1" applyAlignment="1">
      <alignment horizontal="center" vertical="center" wrapText="1"/>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 fillId="3" borderId="43" xfId="0" applyFont="1" applyFill="1" applyBorder="1" applyAlignment="1">
      <alignment horizontal="center" vertical="center"/>
    </xf>
    <xf numFmtId="0" fontId="1" fillId="3" borderId="44" xfId="0" applyFont="1"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167" fontId="0" fillId="3" borderId="4" xfId="0" applyNumberFormat="1" applyFill="1" applyBorder="1" applyAlignment="1">
      <alignment horizontal="center" vertical="center"/>
    </xf>
    <xf numFmtId="0" fontId="0" fillId="3" borderId="4" xfId="0" applyFill="1" applyBorder="1" applyAlignment="1">
      <alignment horizontal="center" vertical="top" wrapText="1"/>
    </xf>
    <xf numFmtId="0" fontId="0" fillId="3" borderId="4" xfId="0" applyFill="1" applyBorder="1" applyAlignment="1">
      <alignment horizontal="center" vertical="top"/>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3" borderId="11" xfId="0" applyFill="1" applyBorder="1" applyAlignment="1">
      <alignment horizontal="center" vertical="center"/>
    </xf>
    <xf numFmtId="0" fontId="0" fillId="3" borderId="13" xfId="0" applyFill="1" applyBorder="1" applyAlignment="1">
      <alignment horizontal="center" vertical="center"/>
    </xf>
    <xf numFmtId="168" fontId="0" fillId="3" borderId="10" xfId="0" applyNumberFormat="1" applyFill="1" applyBorder="1" applyAlignment="1">
      <alignment horizontal="center" vertical="top" wrapText="1"/>
    </xf>
    <xf numFmtId="168" fontId="0" fillId="3" borderId="1" xfId="0" applyNumberFormat="1" applyFill="1" applyBorder="1" applyAlignment="1">
      <alignment horizontal="center" vertical="top"/>
    </xf>
    <xf numFmtId="168" fontId="0" fillId="3" borderId="14" xfId="0" applyNumberFormat="1" applyFill="1" applyBorder="1" applyAlignment="1">
      <alignment horizontal="center" vertical="top"/>
    </xf>
    <xf numFmtId="0" fontId="0" fillId="3" borderId="21" xfId="0" applyFill="1" applyBorder="1" applyAlignment="1">
      <alignment horizontal="center" vertical="top" wrapText="1"/>
    </xf>
    <xf numFmtId="0" fontId="0" fillId="3" borderId="20" xfId="0" applyFill="1" applyBorder="1" applyAlignment="1">
      <alignment horizontal="center" vertical="top"/>
    </xf>
    <xf numFmtId="0" fontId="0" fillId="3" borderId="22" xfId="0" applyFill="1" applyBorder="1" applyAlignment="1">
      <alignment horizontal="center" vertical="top"/>
    </xf>
    <xf numFmtId="0" fontId="0" fillId="3" borderId="18" xfId="0" applyFill="1" applyBorder="1" applyAlignment="1">
      <alignment horizontal="center" vertical="center" wrapText="1"/>
    </xf>
    <xf numFmtId="0" fontId="0" fillId="3" borderId="24" xfId="0" applyFill="1" applyBorder="1" applyAlignment="1">
      <alignment horizontal="center" vertical="center"/>
    </xf>
    <xf numFmtId="0" fontId="0" fillId="3" borderId="19" xfId="0" applyFill="1" applyBorder="1" applyAlignment="1">
      <alignment horizontal="center" vertical="center"/>
    </xf>
    <xf numFmtId="0" fontId="0" fillId="3" borderId="25" xfId="0" applyFill="1" applyBorder="1" applyAlignment="1">
      <alignment horizontal="center" vertical="top" wrapText="1"/>
    </xf>
    <xf numFmtId="0" fontId="0" fillId="3" borderId="26" xfId="0" applyFill="1" applyBorder="1" applyAlignment="1">
      <alignment horizontal="center" vertical="top"/>
    </xf>
    <xf numFmtId="0" fontId="0" fillId="3" borderId="27" xfId="0" applyFill="1" applyBorder="1" applyAlignment="1">
      <alignment horizontal="center" vertical="top"/>
    </xf>
    <xf numFmtId="14" fontId="0" fillId="3" borderId="3" xfId="0" applyNumberFormat="1" applyFill="1" applyBorder="1" applyAlignment="1">
      <alignment horizontal="center" vertical="center"/>
    </xf>
    <xf numFmtId="0" fontId="0" fillId="3" borderId="45" xfId="0" applyFill="1" applyBorder="1" applyAlignment="1">
      <alignment horizontal="center" vertical="center"/>
    </xf>
    <xf numFmtId="168" fontId="0" fillId="3" borderId="3" xfId="0" applyNumberFormat="1" applyFill="1" applyBorder="1" applyAlignment="1">
      <alignment horizontal="center"/>
    </xf>
    <xf numFmtId="168" fontId="0" fillId="3" borderId="6" xfId="0" applyNumberFormat="1" applyFill="1" applyBorder="1" applyAlignment="1">
      <alignment horizontal="center"/>
    </xf>
    <xf numFmtId="168" fontId="0" fillId="3" borderId="45" xfId="0" applyNumberFormat="1" applyFill="1" applyBorder="1" applyAlignment="1">
      <alignment horizontal="center"/>
    </xf>
    <xf numFmtId="0" fontId="1" fillId="2" borderId="8" xfId="0" applyFont="1" applyFill="1" applyBorder="1" applyAlignment="1">
      <alignment horizontal="center" wrapText="1"/>
    </xf>
    <xf numFmtId="0" fontId="1" fillId="2" borderId="11" xfId="0" applyFont="1" applyFill="1" applyBorder="1" applyAlignment="1">
      <alignment horizontal="center" wrapText="1"/>
    </xf>
    <xf numFmtId="0" fontId="1" fillId="2" borderId="10" xfId="0" applyFont="1" applyFill="1" applyBorder="1" applyAlignment="1">
      <alignment horizontal="left" vertical="center" wrapText="1"/>
    </xf>
    <xf numFmtId="0" fontId="1" fillId="2" borderId="34" xfId="0" applyFont="1" applyFill="1" applyBorder="1" applyAlignment="1">
      <alignment horizontal="left" vertical="center" wrapText="1"/>
    </xf>
    <xf numFmtId="0" fontId="1" fillId="2" borderId="35" xfId="0" applyFont="1" applyFill="1" applyBorder="1" applyAlignment="1">
      <alignment horizontal="center"/>
    </xf>
    <xf numFmtId="0" fontId="0" fillId="3" borderId="35" xfId="0" applyFill="1" applyBorder="1" applyAlignment="1">
      <alignment horizontal="center" vertical="center"/>
    </xf>
    <xf numFmtId="0" fontId="1" fillId="3" borderId="26" xfId="0" applyFont="1" applyFill="1" applyBorder="1" applyAlignment="1">
      <alignment horizontal="center" vertical="center"/>
    </xf>
    <xf numFmtId="0" fontId="1" fillId="3" borderId="31" xfId="0" applyFont="1" applyFill="1" applyBorder="1" applyAlignment="1">
      <alignment horizontal="center" vertical="center"/>
    </xf>
    <xf numFmtId="0" fontId="0" fillId="3" borderId="28" xfId="0" applyFill="1" applyBorder="1" applyAlignment="1">
      <alignment horizontal="center" vertical="center"/>
    </xf>
    <xf numFmtId="166" fontId="0" fillId="3" borderId="23" xfId="0" applyNumberFormat="1" applyFill="1" applyBorder="1" applyAlignment="1">
      <alignment horizontal="center" vertical="center"/>
    </xf>
    <xf numFmtId="169" fontId="0" fillId="3" borderId="18" xfId="1" applyNumberFormat="1" applyFont="1" applyFill="1" applyBorder="1" applyAlignment="1">
      <alignment horizontal="center" vertical="center"/>
    </xf>
    <xf numFmtId="169" fontId="0" fillId="3" borderId="24" xfId="1" applyNumberFormat="1" applyFont="1" applyFill="1" applyBorder="1" applyAlignment="1">
      <alignment horizontal="center" vertical="center"/>
    </xf>
    <xf numFmtId="169" fontId="0" fillId="3" borderId="19" xfId="1" applyNumberFormat="1" applyFont="1" applyFill="1" applyBorder="1" applyAlignment="1">
      <alignment horizontal="center" vertical="center"/>
    </xf>
    <xf numFmtId="168" fontId="0" fillId="3" borderId="10" xfId="0" applyNumberFormat="1" applyFill="1" applyBorder="1" applyAlignment="1">
      <alignment horizontal="center"/>
    </xf>
    <xf numFmtId="168" fontId="0" fillId="3" borderId="1" xfId="0" applyNumberFormat="1" applyFill="1" applyBorder="1" applyAlignment="1">
      <alignment horizontal="center"/>
    </xf>
    <xf numFmtId="168" fontId="0" fillId="3" borderId="5" xfId="0" applyNumberFormat="1" applyFill="1" applyBorder="1" applyAlignment="1">
      <alignment horizontal="center"/>
    </xf>
    <xf numFmtId="0" fontId="0" fillId="3" borderId="18" xfId="0" applyFill="1" applyBorder="1" applyAlignment="1">
      <alignment horizontal="center"/>
    </xf>
    <xf numFmtId="0" fontId="0" fillId="3" borderId="24" xfId="0" applyFill="1" applyBorder="1" applyAlignment="1">
      <alignment horizontal="center"/>
    </xf>
    <xf numFmtId="0" fontId="0" fillId="3" borderId="19" xfId="0" applyFill="1" applyBorder="1" applyAlignment="1">
      <alignment horizontal="center"/>
    </xf>
    <xf numFmtId="0" fontId="0" fillId="3" borderId="18"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31" xfId="0" applyFill="1" applyBorder="1" applyAlignment="1">
      <alignment horizontal="center" vertical="center"/>
    </xf>
    <xf numFmtId="167" fontId="0" fillId="3" borderId="35" xfId="0" applyNumberFormat="1" applyFill="1" applyBorder="1" applyAlignment="1">
      <alignment horizontal="center" vertical="center"/>
    </xf>
    <xf numFmtId="0" fontId="1" fillId="3" borderId="6" xfId="0" applyFont="1" applyFill="1" applyBorder="1" applyAlignment="1">
      <alignment horizontal="center" wrapText="1"/>
    </xf>
    <xf numFmtId="0" fontId="1" fillId="3" borderId="28" xfId="0" applyFont="1" applyFill="1" applyBorder="1" applyAlignment="1">
      <alignment horizontal="center" wrapText="1"/>
    </xf>
    <xf numFmtId="0" fontId="0" fillId="3" borderId="41" xfId="0"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75233C"/>
      <color rgb="FFC278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tabSelected="1" zoomScale="114" zoomScaleNormal="90" workbookViewId="0">
      <selection activeCell="F42" sqref="F42"/>
    </sheetView>
  </sheetViews>
  <sheetFormatPr baseColWidth="10" defaultRowHeight="15" x14ac:dyDescent="0.2"/>
  <cols>
    <col min="1" max="1" width="41" bestFit="1" customWidth="1"/>
    <col min="2" max="2" width="21.6640625" customWidth="1"/>
    <col min="3" max="3" width="18" customWidth="1"/>
    <col min="4" max="4" width="18.6640625" bestFit="1" customWidth="1"/>
    <col min="5" max="5" width="76.5" customWidth="1"/>
    <col min="6" max="6" width="50.6640625" customWidth="1"/>
    <col min="7" max="7" width="18.6640625" bestFit="1" customWidth="1"/>
    <col min="8" max="8" width="20.33203125" bestFit="1" customWidth="1"/>
    <col min="11" max="11" width="33.1640625" hidden="1" customWidth="1"/>
  </cols>
  <sheetData>
    <row r="1" spans="1:11" ht="22" thickBot="1" x14ac:dyDescent="0.3">
      <c r="A1" s="43" t="s">
        <v>111</v>
      </c>
      <c r="B1" s="43"/>
      <c r="C1" s="43"/>
      <c r="D1" s="43"/>
      <c r="E1" s="44"/>
      <c r="F1" s="1"/>
    </row>
    <row r="2" spans="1:11" ht="22" thickTop="1" x14ac:dyDescent="0.2">
      <c r="A2" s="54" t="s">
        <v>55</v>
      </c>
      <c r="B2" s="54"/>
      <c r="C2" s="54"/>
      <c r="D2" s="54"/>
      <c r="E2" s="55"/>
      <c r="F2" s="1"/>
    </row>
    <row r="3" spans="1:11" ht="28.25" customHeight="1" thickBot="1" x14ac:dyDescent="0.25">
      <c r="A3" s="4" t="s">
        <v>0</v>
      </c>
      <c r="B3" s="39" t="s">
        <v>146</v>
      </c>
      <c r="C3" s="11" t="s">
        <v>2</v>
      </c>
      <c r="D3" s="56" t="s">
        <v>147</v>
      </c>
      <c r="E3" s="57"/>
      <c r="K3" s="2" t="s">
        <v>27</v>
      </c>
    </row>
    <row r="4" spans="1:11" ht="24" customHeight="1" thickTop="1" thickBot="1" x14ac:dyDescent="0.25">
      <c r="A4" s="21" t="s">
        <v>140</v>
      </c>
      <c r="B4" s="47" t="s">
        <v>148</v>
      </c>
      <c r="C4" s="47"/>
      <c r="D4" s="68"/>
      <c r="E4" s="69"/>
      <c r="K4" s="2"/>
    </row>
    <row r="5" spans="1:11" ht="24" customHeight="1" thickTop="1" thickBot="1" x14ac:dyDescent="0.25">
      <c r="A5" s="5" t="s">
        <v>3</v>
      </c>
      <c r="B5" s="58" t="s">
        <v>66</v>
      </c>
      <c r="C5" s="59"/>
      <c r="D5" s="59"/>
      <c r="E5" s="59"/>
      <c r="K5" s="2" t="s">
        <v>28</v>
      </c>
    </row>
    <row r="6" spans="1:11" ht="23.25" customHeight="1" thickTop="1" thickBot="1" x14ac:dyDescent="0.25">
      <c r="A6" s="5" t="s">
        <v>5</v>
      </c>
      <c r="B6" s="46" t="s">
        <v>99</v>
      </c>
      <c r="C6" s="47"/>
      <c r="D6" s="47"/>
      <c r="E6" s="47"/>
      <c r="K6" s="2" t="s">
        <v>29</v>
      </c>
    </row>
    <row r="7" spans="1:11" ht="23.25" customHeight="1" thickTop="1" thickBot="1" x14ac:dyDescent="0.25">
      <c r="A7" s="5" t="s">
        <v>141</v>
      </c>
      <c r="B7" s="46"/>
      <c r="C7" s="47"/>
      <c r="D7" s="47"/>
      <c r="E7" s="47"/>
      <c r="K7" s="2"/>
    </row>
    <row r="8" spans="1:11" ht="23.25" customHeight="1" thickTop="1" thickBot="1" x14ac:dyDescent="0.25">
      <c r="A8" s="5" t="s">
        <v>130</v>
      </c>
      <c r="B8" s="46"/>
      <c r="C8" s="47"/>
      <c r="D8" s="47"/>
      <c r="E8" s="47"/>
      <c r="K8" s="2"/>
    </row>
    <row r="9" spans="1:11" ht="18" thickTop="1" thickBot="1" x14ac:dyDescent="0.25">
      <c r="A9" s="50" t="s">
        <v>13</v>
      </c>
      <c r="B9" s="12" t="s">
        <v>107</v>
      </c>
      <c r="C9" s="52" t="s">
        <v>4</v>
      </c>
      <c r="D9" s="52"/>
      <c r="E9" s="52"/>
      <c r="F9" s="35"/>
      <c r="K9" s="2" t="s">
        <v>1</v>
      </c>
    </row>
    <row r="10" spans="1:11" ht="18" thickTop="1" thickBot="1" x14ac:dyDescent="0.25">
      <c r="A10" s="50"/>
      <c r="B10" s="19" t="s">
        <v>149</v>
      </c>
      <c r="C10" s="64" t="s">
        <v>150</v>
      </c>
      <c r="D10" s="65"/>
      <c r="E10" s="65"/>
      <c r="K10" s="2" t="s">
        <v>30</v>
      </c>
    </row>
    <row r="11" spans="1:11" ht="18" thickTop="1" thickBot="1" x14ac:dyDescent="0.25">
      <c r="A11" s="50"/>
      <c r="B11" s="19" t="s">
        <v>151</v>
      </c>
      <c r="C11" s="45" t="s">
        <v>152</v>
      </c>
      <c r="D11" s="45"/>
      <c r="E11" s="45"/>
      <c r="K11" s="2" t="s">
        <v>31</v>
      </c>
    </row>
    <row r="12" spans="1:11" ht="18" thickTop="1" thickBot="1" x14ac:dyDescent="0.25">
      <c r="A12" s="50"/>
      <c r="B12" s="19" t="s">
        <v>153</v>
      </c>
      <c r="C12" s="45" t="s">
        <v>154</v>
      </c>
      <c r="D12" s="45"/>
      <c r="E12" s="45"/>
      <c r="K12" s="2" t="s">
        <v>32</v>
      </c>
    </row>
    <row r="13" spans="1:11" ht="18" thickTop="1" thickBot="1" x14ac:dyDescent="0.25">
      <c r="A13" s="50"/>
      <c r="B13" s="19" t="s">
        <v>155</v>
      </c>
      <c r="C13" s="45" t="s">
        <v>156</v>
      </c>
      <c r="D13" s="45"/>
      <c r="E13" s="45"/>
      <c r="K13" s="2" t="s">
        <v>33</v>
      </c>
    </row>
    <row r="14" spans="1:11" ht="15" customHeight="1" thickTop="1" thickBot="1" x14ac:dyDescent="0.25">
      <c r="A14" s="50"/>
      <c r="B14" s="19" t="s">
        <v>157</v>
      </c>
      <c r="C14" s="45" t="s">
        <v>158</v>
      </c>
      <c r="D14" s="45"/>
      <c r="E14" s="45"/>
      <c r="K14" s="2" t="s">
        <v>34</v>
      </c>
    </row>
    <row r="15" spans="1:11" ht="8.25" hidden="1" customHeight="1" thickTop="1" thickBot="1" x14ac:dyDescent="0.25">
      <c r="A15" s="50"/>
      <c r="B15" s="19"/>
      <c r="C15" s="45"/>
      <c r="D15" s="45"/>
      <c r="E15" s="45"/>
      <c r="K15" s="2" t="s">
        <v>9</v>
      </c>
    </row>
    <row r="16" spans="1:11" ht="18" hidden="1" thickTop="1" thickBot="1" x14ac:dyDescent="0.25">
      <c r="A16" s="50"/>
      <c r="B16" s="19"/>
      <c r="C16" s="45"/>
      <c r="D16" s="45"/>
      <c r="E16" s="45"/>
      <c r="K16" s="2" t="s">
        <v>35</v>
      </c>
    </row>
    <row r="17" spans="1:11" ht="17" hidden="1" thickTop="1" thickBot="1" x14ac:dyDescent="0.25">
      <c r="A17" s="38"/>
      <c r="B17" s="19"/>
      <c r="C17" s="46"/>
      <c r="D17" s="47"/>
      <c r="E17" s="83"/>
      <c r="K17" s="2"/>
    </row>
    <row r="18" spans="1:11" ht="0.75" customHeight="1" thickTop="1" thickBot="1" x14ac:dyDescent="0.25">
      <c r="A18" s="38"/>
      <c r="B18" s="19"/>
      <c r="C18" s="46"/>
      <c r="D18" s="47"/>
      <c r="E18" s="83"/>
      <c r="K18" s="2"/>
    </row>
    <row r="19" spans="1:11" ht="1.5" customHeight="1" thickTop="1" thickBot="1" x14ac:dyDescent="0.25">
      <c r="A19" s="38"/>
      <c r="B19" s="19"/>
      <c r="C19" s="46"/>
      <c r="D19" s="47"/>
      <c r="E19" s="83"/>
      <c r="K19" s="2"/>
    </row>
    <row r="20" spans="1:11" ht="18" thickTop="1" thickBot="1" x14ac:dyDescent="0.25">
      <c r="A20" s="50" t="s">
        <v>17</v>
      </c>
      <c r="B20" s="12" t="s">
        <v>47</v>
      </c>
      <c r="C20" s="52" t="s">
        <v>4</v>
      </c>
      <c r="D20" s="52"/>
      <c r="E20" s="52"/>
      <c r="K20" s="2" t="s">
        <v>36</v>
      </c>
    </row>
    <row r="21" spans="1:11" ht="18" thickTop="1" thickBot="1" x14ac:dyDescent="0.25">
      <c r="A21" s="50"/>
      <c r="B21" s="19" t="s">
        <v>143</v>
      </c>
      <c r="C21" s="45" t="s">
        <v>142</v>
      </c>
      <c r="D21" s="45"/>
      <c r="E21" s="45"/>
      <c r="K21" s="2" t="s">
        <v>37</v>
      </c>
    </row>
    <row r="22" spans="1:11" ht="20" customHeight="1" thickTop="1" thickBot="1" x14ac:dyDescent="0.25">
      <c r="A22" s="50"/>
      <c r="B22" s="36" t="s">
        <v>145</v>
      </c>
      <c r="C22" s="53" t="s">
        <v>159</v>
      </c>
      <c r="D22" s="53"/>
      <c r="E22" s="53"/>
      <c r="K22" s="2" t="s">
        <v>38</v>
      </c>
    </row>
    <row r="23" spans="1:11" ht="18" thickTop="1" thickBot="1" x14ac:dyDescent="0.25">
      <c r="A23" s="50"/>
      <c r="B23" s="19" t="s">
        <v>144</v>
      </c>
      <c r="C23" s="45" t="s">
        <v>160</v>
      </c>
      <c r="D23" s="45"/>
      <c r="E23" s="45"/>
      <c r="K23" s="2" t="s">
        <v>39</v>
      </c>
    </row>
    <row r="24" spans="1:11" ht="18" thickTop="1" thickBot="1" x14ac:dyDescent="0.25">
      <c r="A24" s="50"/>
      <c r="B24" s="36"/>
      <c r="C24" s="45"/>
      <c r="D24" s="45"/>
      <c r="E24" s="45"/>
      <c r="K24" s="2" t="s">
        <v>40</v>
      </c>
    </row>
    <row r="25" spans="1:11" ht="18" thickTop="1" thickBot="1" x14ac:dyDescent="0.25">
      <c r="A25" s="50"/>
      <c r="B25" s="19"/>
      <c r="C25" s="45"/>
      <c r="D25" s="45"/>
      <c r="E25" s="45"/>
      <c r="K25" s="2" t="s">
        <v>41</v>
      </c>
    </row>
    <row r="26" spans="1:11" ht="18" thickTop="1" thickBot="1" x14ac:dyDescent="0.25">
      <c r="A26" s="50"/>
      <c r="B26" s="19"/>
      <c r="C26" s="45"/>
      <c r="D26" s="45"/>
      <c r="E26" s="45"/>
      <c r="K26" s="2" t="s">
        <v>42</v>
      </c>
    </row>
    <row r="27" spans="1:11" ht="18" thickTop="1" thickBot="1" x14ac:dyDescent="0.25">
      <c r="A27" s="51"/>
      <c r="B27" s="19"/>
      <c r="C27" s="45"/>
      <c r="D27" s="45"/>
      <c r="E27" s="45"/>
      <c r="K27" s="2" t="s">
        <v>43</v>
      </c>
    </row>
    <row r="28" spans="1:11" ht="18" thickTop="1" thickBot="1" x14ac:dyDescent="0.25">
      <c r="A28" s="6" t="s">
        <v>11</v>
      </c>
      <c r="B28" s="48" t="s">
        <v>161</v>
      </c>
      <c r="C28" s="48"/>
      <c r="D28" s="48"/>
      <c r="E28" s="48"/>
      <c r="K28" s="2" t="s">
        <v>44</v>
      </c>
    </row>
    <row r="29" spans="1:11" ht="18" thickTop="1" thickBot="1" x14ac:dyDescent="0.25">
      <c r="A29" s="6" t="s">
        <v>12</v>
      </c>
      <c r="B29" s="82">
        <v>45621</v>
      </c>
      <c r="C29" s="47"/>
      <c r="D29" s="47"/>
      <c r="E29" s="47"/>
      <c r="K29" s="2"/>
    </row>
    <row r="30" spans="1:11" ht="36.75" customHeight="1" thickTop="1" thickBot="1" x14ac:dyDescent="0.25">
      <c r="A30" s="6" t="s">
        <v>108</v>
      </c>
      <c r="B30" s="49">
        <v>45670</v>
      </c>
      <c r="C30" s="49"/>
      <c r="D30" s="49"/>
      <c r="E30" s="49"/>
      <c r="K30" s="2" t="s">
        <v>45</v>
      </c>
    </row>
    <row r="31" spans="1:11" ht="31.5" customHeight="1" thickTop="1" thickBot="1" x14ac:dyDescent="0.25">
      <c r="A31" s="7" t="s">
        <v>14</v>
      </c>
      <c r="B31" s="17" t="s">
        <v>48</v>
      </c>
      <c r="C31" s="66" t="s">
        <v>109</v>
      </c>
      <c r="D31" s="67"/>
      <c r="E31" s="18">
        <v>1</v>
      </c>
      <c r="F31" t="s">
        <v>137</v>
      </c>
      <c r="G31" t="s">
        <v>138</v>
      </c>
      <c r="H31" t="s">
        <v>139</v>
      </c>
      <c r="K31" s="2" t="s">
        <v>46</v>
      </c>
    </row>
    <row r="32" spans="1:11" ht="236" customHeight="1" thickTop="1" thickBot="1" x14ac:dyDescent="0.25">
      <c r="A32" s="8" t="s">
        <v>53</v>
      </c>
      <c r="B32" s="76" t="s">
        <v>168</v>
      </c>
      <c r="C32" s="77"/>
      <c r="D32" s="77"/>
      <c r="E32" s="78"/>
      <c r="F32" s="41"/>
      <c r="K32" s="2" t="s">
        <v>15</v>
      </c>
    </row>
    <row r="33" spans="1:11" ht="106.5" customHeight="1" thickBot="1" x14ac:dyDescent="0.25">
      <c r="A33" s="9" t="s">
        <v>19</v>
      </c>
      <c r="B33" s="79" t="s">
        <v>170</v>
      </c>
      <c r="C33" s="80"/>
      <c r="D33" s="80"/>
      <c r="E33" s="81"/>
      <c r="K33" s="2" t="s">
        <v>48</v>
      </c>
    </row>
    <row r="34" spans="1:11" ht="45.75" customHeight="1" thickTop="1" thickBot="1" x14ac:dyDescent="0.25">
      <c r="A34" s="10" t="s">
        <v>49</v>
      </c>
      <c r="B34" s="63">
        <f>C36+C37+E36+E37+E38+E39</f>
        <v>1040272564</v>
      </c>
      <c r="C34" s="63"/>
      <c r="D34" s="63"/>
      <c r="E34" s="63"/>
      <c r="K34" s="2" t="s">
        <v>54</v>
      </c>
    </row>
    <row r="35" spans="1:11" ht="24" customHeight="1" thickTop="1" thickBot="1" x14ac:dyDescent="0.25">
      <c r="A35" s="50" t="s">
        <v>50</v>
      </c>
      <c r="B35" s="60" t="s">
        <v>20</v>
      </c>
      <c r="C35" s="61"/>
      <c r="D35" s="61" t="s">
        <v>21</v>
      </c>
      <c r="E35" s="62"/>
      <c r="K35" s="3">
        <v>0</v>
      </c>
    </row>
    <row r="36" spans="1:11" ht="24.75" customHeight="1" thickTop="1" thickBot="1" x14ac:dyDescent="0.25">
      <c r="A36" s="50"/>
      <c r="B36" s="14" t="s">
        <v>22</v>
      </c>
      <c r="C36" s="15">
        <v>100312014</v>
      </c>
      <c r="D36" s="14" t="s">
        <v>24</v>
      </c>
      <c r="E36" s="15">
        <v>390000000</v>
      </c>
      <c r="G36" s="37"/>
      <c r="K36" s="3">
        <v>0.3</v>
      </c>
    </row>
    <row r="37" spans="1:11" ht="24.75" customHeight="1" thickTop="1" thickBot="1" x14ac:dyDescent="0.25">
      <c r="A37" s="89"/>
      <c r="B37" s="16" t="s">
        <v>23</v>
      </c>
      <c r="C37" s="15">
        <v>3960550</v>
      </c>
      <c r="D37" s="42" t="s">
        <v>162</v>
      </c>
      <c r="E37" s="15">
        <v>390000000</v>
      </c>
      <c r="G37" s="37"/>
      <c r="K37" s="3"/>
    </row>
    <row r="38" spans="1:11" ht="24.75" customHeight="1" thickTop="1" thickBot="1" x14ac:dyDescent="0.25">
      <c r="A38" s="89"/>
      <c r="B38" s="16"/>
      <c r="C38" s="15"/>
      <c r="D38" s="42" t="s">
        <v>163</v>
      </c>
      <c r="E38" s="15">
        <v>78000000</v>
      </c>
      <c r="G38" s="37"/>
      <c r="K38" s="3"/>
    </row>
    <row r="39" spans="1:11" ht="20.25" customHeight="1" thickTop="1" thickBot="1" x14ac:dyDescent="0.25">
      <c r="A39" s="89"/>
      <c r="B39" s="16"/>
      <c r="C39" s="15"/>
      <c r="D39" s="16" t="s">
        <v>164</v>
      </c>
      <c r="E39" s="15">
        <v>78000000</v>
      </c>
      <c r="K39" s="3">
        <v>0.7</v>
      </c>
    </row>
    <row r="40" spans="1:11" ht="34.5" customHeight="1" thickBot="1" x14ac:dyDescent="0.25">
      <c r="A40" s="87" t="s">
        <v>165</v>
      </c>
      <c r="B40" s="88"/>
      <c r="C40" s="88"/>
      <c r="D40" s="88"/>
      <c r="E40" s="88"/>
    </row>
    <row r="41" spans="1:11" ht="24" customHeight="1" thickTop="1" thickBot="1" x14ac:dyDescent="0.25">
      <c r="A41" s="84">
        <v>144340691</v>
      </c>
      <c r="B41" s="85"/>
      <c r="C41" s="85"/>
      <c r="D41" s="85"/>
      <c r="E41" s="86"/>
    </row>
    <row r="42" spans="1:11" ht="408.75" customHeight="1" thickTop="1" thickBot="1" x14ac:dyDescent="0.25">
      <c r="A42" s="6" t="s">
        <v>110</v>
      </c>
      <c r="B42" s="70" t="s">
        <v>169</v>
      </c>
      <c r="C42" s="71"/>
      <c r="D42" s="71"/>
      <c r="E42" s="72"/>
      <c r="F42" s="40" t="s">
        <v>166</v>
      </c>
    </row>
    <row r="43" spans="1:11" ht="98.25" customHeight="1" thickTop="1" x14ac:dyDescent="0.2">
      <c r="A43" s="13" t="s">
        <v>52</v>
      </c>
      <c r="B43" s="73" t="s">
        <v>167</v>
      </c>
      <c r="C43" s="74"/>
      <c r="D43" s="74"/>
      <c r="E43" s="75"/>
    </row>
    <row r="46" spans="1:11" ht="34.5" customHeight="1" x14ac:dyDescent="0.2"/>
  </sheetData>
  <mergeCells count="43">
    <mergeCell ref="B8:E8"/>
    <mergeCell ref="B4:E4"/>
    <mergeCell ref="B42:E42"/>
    <mergeCell ref="B43:E43"/>
    <mergeCell ref="B32:E32"/>
    <mergeCell ref="B33:E33"/>
    <mergeCell ref="B29:E29"/>
    <mergeCell ref="B7:E7"/>
    <mergeCell ref="C17:E17"/>
    <mergeCell ref="C18:E18"/>
    <mergeCell ref="C19:E19"/>
    <mergeCell ref="A41:E41"/>
    <mergeCell ref="A40:E40"/>
    <mergeCell ref="A35:A39"/>
    <mergeCell ref="C12:E12"/>
    <mergeCell ref="C13:E13"/>
    <mergeCell ref="A9:A16"/>
    <mergeCell ref="C9:E9"/>
    <mergeCell ref="C10:E10"/>
    <mergeCell ref="C11:E11"/>
    <mergeCell ref="C31:D31"/>
    <mergeCell ref="B35:C35"/>
    <mergeCell ref="D35:E35"/>
    <mergeCell ref="C14:E14"/>
    <mergeCell ref="C15:E15"/>
    <mergeCell ref="C16:E16"/>
    <mergeCell ref="B34:E34"/>
    <mergeCell ref="A1:E1"/>
    <mergeCell ref="C27:E27"/>
    <mergeCell ref="B6:E6"/>
    <mergeCell ref="B28:E28"/>
    <mergeCell ref="B30:E30"/>
    <mergeCell ref="A20:A27"/>
    <mergeCell ref="C20:E20"/>
    <mergeCell ref="C21:E21"/>
    <mergeCell ref="C22:E22"/>
    <mergeCell ref="C23:E23"/>
    <mergeCell ref="C24:E24"/>
    <mergeCell ref="C25:E25"/>
    <mergeCell ref="C26:E26"/>
    <mergeCell ref="A2:E2"/>
    <mergeCell ref="D3:E3"/>
    <mergeCell ref="B5:E5"/>
  </mergeCells>
  <dataValidations count="3">
    <dataValidation type="custom" allowBlank="1" showInputMessage="1" showErrorMessage="1" sqref="C36:C39 E36:E39" xr:uid="{00000000-0002-0000-0000-000000000000}">
      <formula1>1000000</formula1>
    </dataValidation>
    <dataValidation type="date" allowBlank="1" showInputMessage="1" showErrorMessage="1" sqref="B29:E30" xr:uid="{00000000-0002-0000-0000-000001000000}">
      <formula1>36161</formula1>
      <formula2>51501</formula2>
    </dataValidation>
    <dataValidation type="list" allowBlank="1" showInputMessage="1" showErrorMessage="1" sqref="B31" xr:uid="{00000000-0002-0000-0000-000002000000}">
      <formula1>$K$32:$K$34</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3000000}">
          <x14:formula1>
            <xm:f>Hoja2!$A$2:$A$17</xm:f>
          </x14:formula1>
          <xm:sqref>B5:E5</xm:sqref>
        </x14:dataValidation>
        <x14:dataValidation type="list" allowBlank="1" showInputMessage="1" showErrorMessage="1" xr:uid="{00000000-0002-0000-0000-000004000000}">
          <x14:formula1>
            <xm:f>Hoja2!$D$2:$D$23</xm:f>
          </x14:formula1>
          <xm:sqref>B6:E6</xm:sqref>
        </x14:dataValidation>
        <x14:dataValidation type="list" allowBlank="1" showInputMessage="1" showErrorMessage="1" xr:uid="{00000000-0002-0000-0000-000005000000}">
          <x14:formula1>
            <xm:f>Hoja2!$A$2:$A$10</xm:f>
          </x14:formula1>
          <xm:sqref>B5</xm:sqref>
        </x14:dataValidation>
        <x14:dataValidation type="list" allowBlank="1" showInputMessage="1" showErrorMessage="1" xr:uid="{00000000-0002-0000-0000-000006000000}">
          <x14:formula1>
            <xm:f>Hoja2!$D$2:$D$18</xm:f>
          </x14:formula1>
          <xm:sqref>B6:D6</xm:sqref>
        </x14:dataValidation>
        <x14:dataValidation type="list" allowBlank="1" showInputMessage="1" showErrorMessage="1" xr:uid="{00000000-0002-0000-0000-000007000000}">
          <x14:formula1>
            <xm:f>Hoja2!$F$2:$F$5</xm:f>
          </x14:formula1>
          <xm:sqref>B30</xm:sqref>
        </x14:dataValidation>
        <x14:dataValidation type="list" allowBlank="1" showInputMessage="1" showErrorMessage="1" xr:uid="{00000000-0002-0000-0000-000008000000}">
          <x14:formula1>
            <xm:f>Hoja2!$H$2:$H$3</xm:f>
          </x14:formula1>
          <xm:sqref>C46:C49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topLeftCell="A4" workbookViewId="0">
      <selection activeCell="G25" sqref="G25"/>
    </sheetView>
  </sheetViews>
  <sheetFormatPr baseColWidth="10" defaultRowHeight="15" x14ac:dyDescent="0.2"/>
  <cols>
    <col min="1" max="1" width="51" bestFit="1" customWidth="1"/>
    <col min="2" max="2" width="26.1640625" customWidth="1"/>
  </cols>
  <sheetData>
    <row r="1" spans="1:5" hidden="1" x14ac:dyDescent="0.2">
      <c r="B1" t="s">
        <v>125</v>
      </c>
    </row>
    <row r="2" spans="1:5" hidden="1" x14ac:dyDescent="0.2">
      <c r="B2" t="s">
        <v>126</v>
      </c>
    </row>
    <row r="3" spans="1:5" hidden="1" x14ac:dyDescent="0.2"/>
    <row r="5" spans="1:5" ht="22" thickBot="1" x14ac:dyDescent="0.3">
      <c r="A5" s="43" t="s">
        <v>112</v>
      </c>
      <c r="B5" s="43"/>
      <c r="C5" s="43"/>
      <c r="D5" s="43"/>
      <c r="E5" s="44"/>
    </row>
    <row r="6" spans="1:5" ht="23" thickTop="1" thickBot="1" x14ac:dyDescent="0.25">
      <c r="A6" s="54" t="s">
        <v>55</v>
      </c>
      <c r="B6" s="54"/>
      <c r="C6" s="54"/>
      <c r="D6" s="54"/>
      <c r="E6" s="55"/>
    </row>
    <row r="7" spans="1:5" ht="16" thickBot="1" x14ac:dyDescent="0.25">
      <c r="A7" s="22" t="s">
        <v>113</v>
      </c>
      <c r="B7" s="23"/>
      <c r="C7" s="24" t="s">
        <v>2</v>
      </c>
      <c r="D7" s="93"/>
      <c r="E7" s="94"/>
    </row>
    <row r="8" spans="1:5" ht="17" thickTop="1" thickBot="1" x14ac:dyDescent="0.25">
      <c r="A8" s="25" t="s">
        <v>140</v>
      </c>
      <c r="B8" s="113"/>
      <c r="C8" s="47"/>
      <c r="D8" s="47"/>
      <c r="E8" s="95"/>
    </row>
    <row r="9" spans="1:5" ht="17" thickTop="1" thickBot="1" x14ac:dyDescent="0.25">
      <c r="A9" s="26" t="s">
        <v>3</v>
      </c>
      <c r="B9" s="58"/>
      <c r="C9" s="59"/>
      <c r="D9" s="59"/>
      <c r="E9" s="59"/>
    </row>
    <row r="10" spans="1:5" ht="17" thickTop="1" thickBot="1" x14ac:dyDescent="0.25">
      <c r="A10" s="27" t="s">
        <v>5</v>
      </c>
      <c r="B10" s="46"/>
      <c r="C10" s="47"/>
      <c r="D10" s="47"/>
      <c r="E10" s="95"/>
    </row>
    <row r="11" spans="1:5" ht="17" thickTop="1" thickBot="1" x14ac:dyDescent="0.25">
      <c r="A11" s="27" t="s">
        <v>116</v>
      </c>
      <c r="B11" s="46"/>
      <c r="C11" s="47"/>
      <c r="D11" s="47"/>
      <c r="E11" s="95"/>
    </row>
    <row r="12" spans="1:5" ht="17" thickTop="1" thickBot="1" x14ac:dyDescent="0.25">
      <c r="A12" s="5" t="s">
        <v>141</v>
      </c>
      <c r="B12" s="46"/>
      <c r="C12" s="47"/>
      <c r="D12" s="47"/>
      <c r="E12" s="95"/>
    </row>
    <row r="13" spans="1:5" ht="17" thickTop="1" thickBot="1" x14ac:dyDescent="0.25">
      <c r="A13" s="27" t="s">
        <v>130</v>
      </c>
      <c r="B13" s="46"/>
      <c r="C13" s="47"/>
      <c r="D13" s="47"/>
      <c r="E13" s="95"/>
    </row>
    <row r="14" spans="1:5" ht="17" thickTop="1" thickBot="1" x14ac:dyDescent="0.25">
      <c r="A14" s="90" t="s">
        <v>115</v>
      </c>
      <c r="B14" s="12" t="s">
        <v>117</v>
      </c>
      <c r="C14" s="52" t="s">
        <v>4</v>
      </c>
      <c r="D14" s="52"/>
      <c r="E14" s="91"/>
    </row>
    <row r="15" spans="1:5" ht="17" thickTop="1" thickBot="1" x14ac:dyDescent="0.25">
      <c r="A15" s="90"/>
      <c r="B15" s="19"/>
      <c r="C15" s="45"/>
      <c r="D15" s="45"/>
      <c r="E15" s="92"/>
    </row>
    <row r="16" spans="1:5" ht="17" thickTop="1" thickBot="1" x14ac:dyDescent="0.25">
      <c r="A16" s="90"/>
      <c r="B16" s="19"/>
      <c r="C16" s="45"/>
      <c r="D16" s="45"/>
      <c r="E16" s="92"/>
    </row>
    <row r="17" spans="1:8" ht="17" thickTop="1" thickBot="1" x14ac:dyDescent="0.25">
      <c r="A17" s="90"/>
      <c r="B17" s="19"/>
      <c r="C17" s="45"/>
      <c r="D17" s="45"/>
      <c r="E17" s="92"/>
    </row>
    <row r="18" spans="1:8" ht="17" thickTop="1" thickBot="1" x14ac:dyDescent="0.25">
      <c r="A18" s="90"/>
      <c r="B18" s="19"/>
      <c r="C18" s="45"/>
      <c r="D18" s="45"/>
      <c r="E18" s="92"/>
    </row>
    <row r="19" spans="1:8" ht="17" thickTop="1" thickBot="1" x14ac:dyDescent="0.25">
      <c r="A19" s="90"/>
      <c r="B19" s="19"/>
      <c r="C19" s="45"/>
      <c r="D19" s="45"/>
      <c r="E19" s="92"/>
    </row>
    <row r="20" spans="1:8" ht="17" thickTop="1" thickBot="1" x14ac:dyDescent="0.25">
      <c r="A20" s="90"/>
      <c r="B20" s="19"/>
      <c r="C20" s="45"/>
      <c r="D20" s="45"/>
      <c r="E20" s="92"/>
    </row>
    <row r="21" spans="1:8" ht="17" thickTop="1" thickBot="1" x14ac:dyDescent="0.25">
      <c r="A21" s="90"/>
      <c r="B21" s="19"/>
      <c r="C21" s="45"/>
      <c r="D21" s="45"/>
      <c r="E21" s="92"/>
    </row>
    <row r="22" spans="1:8" ht="18" thickTop="1" thickBot="1" x14ac:dyDescent="0.25">
      <c r="A22" s="28" t="s">
        <v>127</v>
      </c>
      <c r="B22" s="46"/>
      <c r="C22" s="47"/>
      <c r="D22" s="47"/>
      <c r="E22" s="95"/>
    </row>
    <row r="23" spans="1:8" ht="18" thickTop="1" thickBot="1" x14ac:dyDescent="0.25">
      <c r="A23" s="28" t="s">
        <v>129</v>
      </c>
      <c r="B23" s="46"/>
      <c r="C23" s="47"/>
      <c r="D23" s="47"/>
      <c r="E23" s="95"/>
    </row>
    <row r="24" spans="1:8" ht="18" thickTop="1" thickBot="1" x14ac:dyDescent="0.25">
      <c r="A24" s="29" t="s">
        <v>119</v>
      </c>
      <c r="B24" s="46"/>
      <c r="C24" s="47"/>
      <c r="D24" s="47"/>
      <c r="E24" s="95"/>
    </row>
    <row r="25" spans="1:8" ht="18" thickTop="1" thickBot="1" x14ac:dyDescent="0.25">
      <c r="A25" s="29" t="s">
        <v>118</v>
      </c>
      <c r="B25" s="46"/>
      <c r="C25" s="47"/>
      <c r="D25" s="47"/>
      <c r="E25" s="95"/>
    </row>
    <row r="26" spans="1:8" ht="18" thickTop="1" thickBot="1" x14ac:dyDescent="0.25">
      <c r="A26" s="29" t="s">
        <v>120</v>
      </c>
      <c r="B26" s="46"/>
      <c r="C26" s="47"/>
      <c r="D26" s="47"/>
      <c r="E26" s="95"/>
    </row>
    <row r="27" spans="1:8" ht="18" thickTop="1" thickBot="1" x14ac:dyDescent="0.25">
      <c r="A27" s="29" t="s">
        <v>128</v>
      </c>
      <c r="B27" s="46"/>
      <c r="C27" s="47"/>
      <c r="D27" s="47"/>
      <c r="E27" s="95"/>
    </row>
    <row r="28" spans="1:8" ht="18" thickTop="1" thickBot="1" x14ac:dyDescent="0.25">
      <c r="A28" s="29" t="s">
        <v>121</v>
      </c>
      <c r="B28" s="49"/>
      <c r="C28" s="49"/>
      <c r="D28" s="49"/>
      <c r="E28" s="96"/>
    </row>
    <row r="29" spans="1:8" ht="18" thickTop="1" thickBot="1" x14ac:dyDescent="0.25">
      <c r="A29" s="29" t="s">
        <v>122</v>
      </c>
      <c r="B29" s="49"/>
      <c r="C29" s="49"/>
      <c r="D29" s="49"/>
      <c r="E29" s="96"/>
      <c r="F29" t="s">
        <v>131</v>
      </c>
      <c r="G29" t="s">
        <v>132</v>
      </c>
      <c r="H29" t="s">
        <v>135</v>
      </c>
    </row>
    <row r="30" spans="1:8" ht="16.5" customHeight="1" thickTop="1" thickBot="1" x14ac:dyDescent="0.25">
      <c r="A30" s="30" t="s">
        <v>123</v>
      </c>
      <c r="B30" s="97"/>
      <c r="C30" s="98"/>
      <c r="D30" s="98"/>
      <c r="E30" s="99"/>
      <c r="F30" t="s">
        <v>133</v>
      </c>
      <c r="G30" t="s">
        <v>134</v>
      </c>
      <c r="H30" t="s">
        <v>136</v>
      </c>
    </row>
    <row r="31" spans="1:8" ht="50" thickTop="1" thickBot="1" x14ac:dyDescent="0.25">
      <c r="A31" s="31" t="s">
        <v>53</v>
      </c>
      <c r="B31" s="106"/>
      <c r="C31" s="77"/>
      <c r="D31" s="77"/>
      <c r="E31" s="78"/>
    </row>
    <row r="32" spans="1:8" ht="17" thickBot="1" x14ac:dyDescent="0.25">
      <c r="A32" s="9" t="s">
        <v>19</v>
      </c>
      <c r="B32" s="107"/>
      <c r="C32" s="108"/>
      <c r="D32" s="108"/>
      <c r="E32" s="109"/>
    </row>
    <row r="33" spans="1:5" ht="34" thickTop="1" thickBot="1" x14ac:dyDescent="0.25">
      <c r="A33" s="32" t="s">
        <v>49</v>
      </c>
      <c r="B33" s="63"/>
      <c r="C33" s="63"/>
      <c r="D33" s="63"/>
      <c r="E33" s="110"/>
    </row>
    <row r="34" spans="1:5" ht="34" thickTop="1" thickBot="1" x14ac:dyDescent="0.25">
      <c r="A34" s="33" t="s">
        <v>124</v>
      </c>
      <c r="B34" s="111"/>
      <c r="C34" s="111"/>
      <c r="D34" s="111"/>
      <c r="E34" s="112"/>
    </row>
    <row r="35" spans="1:5" ht="34" thickTop="1" thickBot="1" x14ac:dyDescent="0.25">
      <c r="A35" s="29" t="s">
        <v>51</v>
      </c>
      <c r="B35" s="100"/>
      <c r="C35" s="101"/>
      <c r="D35" s="101"/>
      <c r="E35" s="102"/>
    </row>
    <row r="36" spans="1:5" ht="34" thickTop="1" thickBot="1" x14ac:dyDescent="0.25">
      <c r="A36" s="34" t="s">
        <v>52</v>
      </c>
      <c r="B36" s="103"/>
      <c r="C36" s="104"/>
      <c r="D36" s="104"/>
      <c r="E36" s="105"/>
    </row>
  </sheetData>
  <mergeCells count="33">
    <mergeCell ref="B22:E22"/>
    <mergeCell ref="B23:E23"/>
    <mergeCell ref="B12:E12"/>
    <mergeCell ref="B13:E13"/>
    <mergeCell ref="B8:E8"/>
    <mergeCell ref="B11:E11"/>
    <mergeCell ref="B35:E35"/>
    <mergeCell ref="B36:E36"/>
    <mergeCell ref="B31:E31"/>
    <mergeCell ref="B32:E32"/>
    <mergeCell ref="B33:E33"/>
    <mergeCell ref="B34:E34"/>
    <mergeCell ref="B24:E24"/>
    <mergeCell ref="B28:E28"/>
    <mergeCell ref="B26:E26"/>
    <mergeCell ref="B30:E30"/>
    <mergeCell ref="B29:E29"/>
    <mergeCell ref="B25:E25"/>
    <mergeCell ref="B27:E27"/>
    <mergeCell ref="A5:E5"/>
    <mergeCell ref="A6:E6"/>
    <mergeCell ref="D7:E7"/>
    <mergeCell ref="B9:E9"/>
    <mergeCell ref="B10:E10"/>
    <mergeCell ref="A14:A21"/>
    <mergeCell ref="C14:E14"/>
    <mergeCell ref="C15:E15"/>
    <mergeCell ref="C16:E16"/>
    <mergeCell ref="C17:E17"/>
    <mergeCell ref="C18:E18"/>
    <mergeCell ref="C19:E19"/>
    <mergeCell ref="C20:E20"/>
    <mergeCell ref="C21:E21"/>
  </mergeCells>
  <dataValidations count="2">
    <dataValidation type="date" allowBlank="1" showInputMessage="1" showErrorMessage="1" sqref="B25:E26 B28:E28" xr:uid="{00000000-0002-0000-0100-000000000000}">
      <formula1>36161</formula1>
      <formula2>51501</formula2>
    </dataValidation>
    <dataValidation type="list" allowBlank="1" showInputMessage="1" showErrorMessage="1" sqref="B27:E27" xr:uid="{00000000-0002-0000-0100-000001000000}">
      <formula1>$B$1:$B$2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Hoja2!$D$2:$D$23</xm:f>
          </x14:formula1>
          <xm:sqref>B10:E10</xm:sqref>
        </x14:dataValidation>
        <x14:dataValidation type="list" allowBlank="1" showInputMessage="1" showErrorMessage="1" xr:uid="{00000000-0002-0000-0100-000003000000}">
          <x14:formula1>
            <xm:f>Hoja2!$F$2:$F$5</xm:f>
          </x14:formula1>
          <xm:sqref>B28:B29</xm:sqref>
        </x14:dataValidation>
        <x14:dataValidation type="list" allowBlank="1" showInputMessage="1" showErrorMessage="1" xr:uid="{00000000-0002-0000-0100-000004000000}">
          <x14:formula1>
            <xm:f>Hoja2!$D$2:$D$18</xm:f>
          </x14:formula1>
          <xm:sqref>B10:D10</xm:sqref>
        </x14:dataValidation>
        <x14:dataValidation type="list" allowBlank="1" showInputMessage="1" showErrorMessage="1" xr:uid="{00000000-0002-0000-0100-000005000000}">
          <x14:formula1>
            <xm:f>Hoja2!$B$2</xm:f>
          </x14:formula1>
          <xm:sqref>B9:E9</xm:sqref>
        </x14:dataValidation>
        <x14:dataValidation type="list" allowBlank="1" showInputMessage="1" showErrorMessage="1" xr:uid="{00000000-0002-0000-0100-000006000000}">
          <x14:formula1>
            <xm:f>Hoja2!$F$2:$F$4</xm:f>
          </x14:formula1>
          <xm:sqref>B29:E29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workbookViewId="0">
      <selection activeCell="L8" sqref="L8"/>
    </sheetView>
  </sheetViews>
  <sheetFormatPr baseColWidth="10" defaultRowHeight="15" x14ac:dyDescent="0.2"/>
  <cols>
    <col min="1" max="1" width="19.33203125" customWidth="1"/>
  </cols>
  <sheetData>
    <row r="1" spans="1:8" x14ac:dyDescent="0.2">
      <c r="D1" t="s">
        <v>87</v>
      </c>
      <c r="E1" t="s">
        <v>86</v>
      </c>
    </row>
    <row r="2" spans="1:8" x14ac:dyDescent="0.2">
      <c r="A2" s="20" t="s">
        <v>56</v>
      </c>
      <c r="B2" t="s">
        <v>114</v>
      </c>
      <c r="D2" t="s">
        <v>89</v>
      </c>
      <c r="E2" t="s">
        <v>70</v>
      </c>
      <c r="F2" t="s">
        <v>18</v>
      </c>
      <c r="H2" t="s">
        <v>25</v>
      </c>
    </row>
    <row r="3" spans="1:8" x14ac:dyDescent="0.2">
      <c r="A3" s="20" t="s">
        <v>57</v>
      </c>
      <c r="D3" t="s">
        <v>91</v>
      </c>
      <c r="E3" t="s">
        <v>71</v>
      </c>
      <c r="F3" t="s">
        <v>15</v>
      </c>
      <c r="H3" t="s">
        <v>26</v>
      </c>
    </row>
    <row r="4" spans="1:8" x14ac:dyDescent="0.2">
      <c r="A4" s="20" t="s">
        <v>58</v>
      </c>
      <c r="D4" t="s">
        <v>92</v>
      </c>
      <c r="E4" t="s">
        <v>72</v>
      </c>
      <c r="F4" t="s">
        <v>16</v>
      </c>
    </row>
    <row r="5" spans="1:8" x14ac:dyDescent="0.2">
      <c r="A5" s="20" t="s">
        <v>1</v>
      </c>
      <c r="D5" t="s">
        <v>10</v>
      </c>
      <c r="E5" t="s">
        <v>73</v>
      </c>
    </row>
    <row r="6" spans="1:8" x14ac:dyDescent="0.2">
      <c r="A6" s="20" t="s">
        <v>59</v>
      </c>
      <c r="D6" t="s">
        <v>93</v>
      </c>
      <c r="E6" t="s">
        <v>34</v>
      </c>
    </row>
    <row r="7" spans="1:8" x14ac:dyDescent="0.2">
      <c r="A7" s="20" t="s">
        <v>60</v>
      </c>
      <c r="D7" t="s">
        <v>94</v>
      </c>
      <c r="E7" t="s">
        <v>74</v>
      </c>
    </row>
    <row r="8" spans="1:8" x14ac:dyDescent="0.2">
      <c r="A8" s="20" t="s">
        <v>61</v>
      </c>
      <c r="D8" t="s">
        <v>95</v>
      </c>
      <c r="E8" t="s">
        <v>75</v>
      </c>
    </row>
    <row r="9" spans="1:8" x14ac:dyDescent="0.2">
      <c r="A9" s="20" t="s">
        <v>62</v>
      </c>
      <c r="D9" t="s">
        <v>96</v>
      </c>
      <c r="E9" t="s">
        <v>76</v>
      </c>
    </row>
    <row r="10" spans="1:8" x14ac:dyDescent="0.2">
      <c r="A10" s="20" t="s">
        <v>63</v>
      </c>
      <c r="D10" t="s">
        <v>8</v>
      </c>
      <c r="E10" t="s">
        <v>77</v>
      </c>
    </row>
    <row r="11" spans="1:8" x14ac:dyDescent="0.2">
      <c r="A11" s="20" t="s">
        <v>64</v>
      </c>
      <c r="D11" t="s">
        <v>97</v>
      </c>
      <c r="E11" t="s">
        <v>78</v>
      </c>
    </row>
    <row r="12" spans="1:8" x14ac:dyDescent="0.2">
      <c r="A12" s="20" t="s">
        <v>31</v>
      </c>
      <c r="D12" t="s">
        <v>98</v>
      </c>
      <c r="E12" t="s">
        <v>35</v>
      </c>
    </row>
    <row r="13" spans="1:8" x14ac:dyDescent="0.2">
      <c r="A13" s="20" t="s">
        <v>65</v>
      </c>
      <c r="D13" t="s">
        <v>99</v>
      </c>
      <c r="E13" t="s">
        <v>79</v>
      </c>
    </row>
    <row r="14" spans="1:8" x14ac:dyDescent="0.2">
      <c r="A14" s="20" t="s">
        <v>69</v>
      </c>
      <c r="D14" t="s">
        <v>90</v>
      </c>
      <c r="E14" t="s">
        <v>80</v>
      </c>
    </row>
    <row r="15" spans="1:8" x14ac:dyDescent="0.2">
      <c r="A15" s="20" t="s">
        <v>66</v>
      </c>
      <c r="D15" t="s">
        <v>100</v>
      </c>
      <c r="E15" t="s">
        <v>81</v>
      </c>
    </row>
    <row r="16" spans="1:8" x14ac:dyDescent="0.2">
      <c r="A16" s="20" t="s">
        <v>67</v>
      </c>
      <c r="D16" t="s">
        <v>101</v>
      </c>
      <c r="E16" t="s">
        <v>82</v>
      </c>
    </row>
    <row r="17" spans="1:5" x14ac:dyDescent="0.2">
      <c r="A17" s="20" t="s">
        <v>68</v>
      </c>
      <c r="D17" t="s">
        <v>102</v>
      </c>
      <c r="E17" t="s">
        <v>83</v>
      </c>
    </row>
    <row r="18" spans="1:5" x14ac:dyDescent="0.2">
      <c r="A18" s="20"/>
      <c r="D18" t="s">
        <v>103</v>
      </c>
      <c r="E18" t="s">
        <v>84</v>
      </c>
    </row>
    <row r="19" spans="1:5" x14ac:dyDescent="0.2">
      <c r="D19" t="s">
        <v>104</v>
      </c>
      <c r="E19" t="s">
        <v>85</v>
      </c>
    </row>
    <row r="20" spans="1:5" x14ac:dyDescent="0.2">
      <c r="D20" t="s">
        <v>105</v>
      </c>
      <c r="E20" t="s">
        <v>88</v>
      </c>
    </row>
    <row r="21" spans="1:5" x14ac:dyDescent="0.2">
      <c r="D21" t="s">
        <v>106</v>
      </c>
    </row>
    <row r="22" spans="1:5" x14ac:dyDescent="0.2">
      <c r="D22" t="s">
        <v>6</v>
      </c>
    </row>
    <row r="23" spans="1:5" x14ac:dyDescent="0.2">
      <c r="D23" t="s">
        <v>7</v>
      </c>
    </row>
  </sheetData>
  <sortState xmlns:xlrd2="http://schemas.microsoft.com/office/spreadsheetml/2017/richdata2" ref="D2:D22">
    <sortCondition ref="D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Company>AMOS 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Casas Valencia" &lt;vcasas@gha.com.co&gt;</dc:creator>
  <cp:lastModifiedBy>Mariana Rubio</cp:lastModifiedBy>
  <dcterms:created xsi:type="dcterms:W3CDTF">2018-10-22T13:53:18Z</dcterms:created>
  <dcterms:modified xsi:type="dcterms:W3CDTF">2025-02-05T19:49:37Z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