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F31A7E1F-6F7D-4BF5-98A2-F34EF8119F62}" xr6:coauthVersionLast="47" xr6:coauthVersionMax="47" xr10:uidLastSave="{00000000-0000-0000-0000-000000000000}"/>
  <bookViews>
    <workbookView xWindow="-28905" yWindow="3210" windowWidth="14610" windowHeight="15585"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<sst xmlns="http://schemas.openxmlformats.org/spreadsheetml/2006/main" count="168" uniqueCount="142">
  <si>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</si>
  <si>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</si>
  <si>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</si>
  <si>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</si>
  <si>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</si>
  <si>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</si>
  <si>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</si>
  <si>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</si>
  <si>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</si>
  <si>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</si>
  <si>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</si>
  <si>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</si>
  <si>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</si>
  <si>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</si>
  <si>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</si>
  <si>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</si>
  <si>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</si>
  <si>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</si>
  <si>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</si>
  <si>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</si>
  <si>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</si>
  <si>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</si>
  <si>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</si>
  <si>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</si>
  <si>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</si>
  <si>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</si>
  <si>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</si>
  <si>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</si>
  <si>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</si>
  <si>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</si>
  <si>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</si>
  <si>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</si>
  <si>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</si>
  <si>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</si>
  <si>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</si>
  <si>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</si>
  <si>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</si>
  <si>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</si>
  <si>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</si>
  <si>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</si>
  <si>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</si>
  <si>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</si>
  <si>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</si>
  <si>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</si>
  <si>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</si>
  <si>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</si>
  <si>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</si>
  <si>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</si>
  <si>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</si>
  <si>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</si>
  <si>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</si>
  <si>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</si>
  <si>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</si>
  <si>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</si>
  <si>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</si>
  <si>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</si>
  <si>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</si>
  <si>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</si>
  <si>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</si>
  <si>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</si>
  <si>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</si>
  <si>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</si>
  <si>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</si>
  <si>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</si>
  <si>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</si>
  <si>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</si>
  <si>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</si>
  <si>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</si>
  <si>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</si>
  <si>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</si>
  <si>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</si>
  <si>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</si>
  <si>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</si>
  <si>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</si>
  <si>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</si>
  <si>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</si>
  <si>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</si>
  <si>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</si>
  <si>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</si>
  <si>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</si>
  <si>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</si>
  <si>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</si>
  <si>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</si>
  <si>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</si>
  <si>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</si>
  <si>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</si>
  <si>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</si>
  <si>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</si>
  <si>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</si>
  <si>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</si>
  <si>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</si>
  <si>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</si>
  <si>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</si>
  <si>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</si>
  <si>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</si>
  <si>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</si>
  <si>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</si>
  <si>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</si>
  <si>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</si>
  <si>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</si>
  <si>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</si>
  <si>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</si>
  <si>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</si>
  <si>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</si>
  <si>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</si>
  <si>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</si>
  <si>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</si>
  <si>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</si>
  <si>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</si>
  <si>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</si>
  <si>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</si>
  <si>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</si>
  <si>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</si>
  <si>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</si>
  <si>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</si>
  <si>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</si>
  <si>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</si>
  <si>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</si>
  <si>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</si>
  <si>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</si>
  <si>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</si>
  <si>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</si>
  <si>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</si>
  <si>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</si>
  <si>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</si>
  <si>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</si>
  <si>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</si>
  <si>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</si>
  <si>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</si>
  <si>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</si>
  <si>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CONTRALORÍA GENERAL DE SANTIAGO DE CALI</t>
  </si>
  <si>
    <t>JOHN JAIRO CASTRO GAMBOA - JARRINSON MARTÍNEZ COLLAZOS</t>
  </si>
  <si>
    <t>MUNICIPIO SANTIAGO DE CALI</t>
  </si>
  <si>
    <t>Por medio del auto 1900.27.06.24.234 del 04 de diciembre de 2024, se dio apertura al PRF 1900.27.06.24.1719 por el presunto detrimento patrimonial en cuantía de TRES MILLONES CUATROCIENTOS CINCUENTA Y UN MIL NOVECIENTOS PESOS ($3.451.900)</t>
  </si>
  <si>
    <t>La contingencia se califica como PROBABLE, como quiera que la póliza presta cobertura temporal y material, siendo que la afectación de la misma depende completamente del debate probatorio que se realice en relación a la responsabilidad de los investigados fiscales y, según se desprende de las actas y documentos de ejecución del Convenio 4171.010.27.1.009 de 2023 efectivamente se entregaron beneficios a personas que no cumplían las condiciones de ubicación o asistencia a capacitación del proyecto.
En relación con la cobertura temporal, debe manifestarse que la póliza líder 1000074 contaba inicialmente con una vigencia entre el 29 de febrero de 2024 al 15 de noviembre de 2024, sin embargo con posterioridad se prorrogó hasta el 7 de febrero de 2025, por lo que al haberse pactado el amparo bajo la modalidad de "descubrimiento" y, teniendo en consideración que la jurisprudencia y la doctrina han considerado que dicho descubrimiento ocurre con la apertura del proceso fiscal, la cual en el caso concreto se realizó mediante auto del 4 de diciembre de 2024, es evidente que el negocio aseguraticio presta cobertura temporal; Ahora, en relación con la cobertura material, debe manifestarse que la póliza cuenta con un amparo de "alcances fiscales" y, siendo la determinación de la responsabilidad fiscal el objeto del PRF es clara la cobertura material.
Respecto  de la responsabilidad de los investigados, debe mencionarse que la misma resulta razonable de conformidad con los elementos probatorios obrantes en el expediente, pues según se desprende de las actas y documentos de ejecución del Convenio 4171.010.27.1.009 de 2023 efectivamente se entregaron beneficios a personas que no cumplían las condiciones de ubicación o asistencia a capacitación del proyecto.
Lo anterior sin perjuicio del carácter contingente del proceso.</t>
  </si>
  <si>
    <t>GUSTAVO ALBERTO HERRERA</t>
  </si>
  <si>
    <t xml:space="preserve">CONTRALORÍA GENERAL DE SANTIAGO DE CALI
DIRECCIÓN OPERATIVA DE RESPONSABILIDAD FISCAL </t>
  </si>
  <si>
    <t>1900.27.06.24.1719</t>
  </si>
  <si>
    <t>Póliza de manejo global entidades estatales</t>
  </si>
  <si>
    <t>Como liquidación objetiva se llegó a la suma de $655.861, así:
- Según la Contraloría, la cuantía del presunto detrimento corresponde a TRES MILLONES CUATROCIENTOS CINCUENTA Y UN MIL NOVECIENTOS PESOS ($3.451.900) MCTE.
- La participación de la compañía en el coaseguro es del 19%, por lo que se aplica dicho porcentaje al supuesto detrimento, lo que arroja la suma de $655.861.
- La póliza líder no contempla deducible.</t>
  </si>
  <si>
    <t>El 3 de abril de 2025 se radicó pronunciamiento frente al AUTO DE APERTURA.</t>
  </si>
  <si>
    <t>El proceso de responsabilidad fiscal de marras tiene por objeto la investigación de presuntas irregularidades relacionadas con el convenio el convenio 4171.010.27.1.009-2023, cuyo objeto consistía en “Aunar esfuerzos técnicos, administrativos y financieros para el fortalecimiento empresarial y productivo de las unidades productivas de emprendedores y microempresarios de las comunas 3,7 y 15 de Cali, a través de la formación empresarial y entrega de apoyo económico no reembolsable en insumos para el fortalecimiento y reactivación económica de las unidades productivas” y fue suscrito el 28 de abril de 2023 con un valor de $571.742.500, teniendo como fecha de inicio de la ejecución el 15 de mayo de 2023 y finalizando la misma el 30 de noviembre de 2023.
Para la Contraloría, presuntamente se presentan fallas en la medida en que supuestamente el operador permitió inscribir en el programa a personas que no correspondían a la población objeto del convenio por cuanto supuestamente se benefició a una persona de la comuna 16 y, además de ello uno de los beneficiarios adujo no recibir el beneficio del programa (congelador blanco).
En virtud de lo anterior, por medio del Auto No. 1900.27.06.24. 234 del 4 de diciembre de 2024 se dio apertura al presente proceso de responsabilidad fiscal, por el presunto detrimento patrimonial en cuantía de TRES MILLONES CUATROCIENTOS CINCUENTA Y UN MIL NOVECIENTOS PESOS M/CTE ($3.451.900), correspondientes a la sumatoria del beneficio supuestamente no entregado y del que fue entregado a un habitante de la comuna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</si>
</sst>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2"/>
      <color rgb="FF000000"/>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3" fontId="11" fillId="0" borderId="0" xfId="0" applyNumberFormat="1" applyFont="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B11" sqref="B11:H11"/>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48" t="s">
        <v>1</v>
      </c>
      <c r="B2" s="48"/>
      <c r="C2" s="48"/>
      <c r="D2" s="48"/>
      <c r="E2" s="48"/>
      <c r="F2" s="48"/>
      <c r="G2" s="48"/>
      <c r="H2" s="48"/>
      <c r="O2" s="23"/>
      <c r="P2" s="24"/>
      <c r="Q2" s="24"/>
      <c r="R2" s="24"/>
      <c r="S2" s="24"/>
    </row>
    <row r="3" spans="1:19" x14ac:dyDescent="0.3">
      <c r="A3" s="45" t="s">
        <v>2</v>
      </c>
      <c r="B3" s="45"/>
      <c r="C3" s="45"/>
      <c r="D3" s="49">
        <v>45757</v>
      </c>
      <c r="E3" s="49"/>
      <c r="F3" s="49"/>
      <c r="G3" s="49"/>
      <c r="H3" s="49"/>
      <c r="O3" s="25"/>
      <c r="P3" s="25"/>
      <c r="Q3" s="26"/>
      <c r="R3" s="26"/>
    </row>
    <row r="4" spans="1:19" x14ac:dyDescent="0.3">
      <c r="A4" s="40" t="s">
        <v>3</v>
      </c>
      <c r="B4" s="46" t="s">
        <v>127</v>
      </c>
      <c r="C4" s="46"/>
      <c r="D4" s="46"/>
      <c r="E4" s="40" t="s">
        <v>4</v>
      </c>
      <c r="F4" s="50" t="s">
        <v>101</v>
      </c>
      <c r="G4" s="50"/>
      <c r="H4" s="50"/>
      <c r="O4" s="25"/>
      <c r="P4" s="25"/>
      <c r="Q4" s="26"/>
      <c r="R4" s="26"/>
    </row>
    <row r="5" spans="1:19" x14ac:dyDescent="0.3">
      <c r="A5" s="40" t="s">
        <v>5</v>
      </c>
      <c r="B5" s="54">
        <v>45631</v>
      </c>
      <c r="C5" s="54"/>
      <c r="D5" s="54"/>
      <c r="E5" s="40" t="s">
        <v>6</v>
      </c>
      <c r="F5" s="53" t="s">
        <v>103</v>
      </c>
      <c r="G5" s="53"/>
      <c r="H5" s="53"/>
      <c r="O5" s="25"/>
      <c r="P5" s="25"/>
      <c r="Q5" s="26"/>
      <c r="R5" s="26"/>
    </row>
    <row r="6" spans="1:19" ht="30.75" customHeight="1" x14ac:dyDescent="0.3">
      <c r="A6" s="40" t="s">
        <v>7</v>
      </c>
      <c r="B6" s="50" t="s">
        <v>130</v>
      </c>
      <c r="C6" s="50"/>
      <c r="D6" s="50"/>
      <c r="E6" s="50"/>
      <c r="F6" s="50"/>
      <c r="G6" s="50"/>
      <c r="H6" s="50"/>
      <c r="O6" s="25"/>
      <c r="P6" s="25"/>
      <c r="Q6" s="26"/>
      <c r="R6" s="28"/>
    </row>
    <row r="7" spans="1:19" ht="30.75" customHeight="1" x14ac:dyDescent="0.3">
      <c r="A7" s="40" t="s">
        <v>8</v>
      </c>
      <c r="B7" s="50" t="s">
        <v>131</v>
      </c>
      <c r="C7" s="50"/>
      <c r="D7" s="50"/>
      <c r="E7" s="50"/>
      <c r="F7" s="50"/>
      <c r="G7" s="50"/>
      <c r="H7" s="50"/>
      <c r="O7" s="25"/>
      <c r="P7" s="25"/>
      <c r="Q7" s="26"/>
      <c r="R7" s="28"/>
    </row>
    <row r="8" spans="1:19" ht="32.25" customHeight="1" x14ac:dyDescent="0.3">
      <c r="A8" s="40" t="s">
        <v>9</v>
      </c>
      <c r="B8" s="50" t="s">
        <v>132</v>
      </c>
      <c r="C8" s="50"/>
      <c r="D8" s="50"/>
      <c r="E8" s="50"/>
      <c r="F8" s="50"/>
      <c r="G8" s="50"/>
      <c r="H8" s="50"/>
      <c r="O8" s="25"/>
      <c r="P8" s="25"/>
      <c r="Q8" s="26"/>
      <c r="R8" s="28"/>
    </row>
    <row r="9" spans="1:19" ht="70.5" customHeight="1" x14ac:dyDescent="0.3">
      <c r="A9" s="40" t="s">
        <v>10</v>
      </c>
      <c r="B9" s="46" t="s">
        <v>133</v>
      </c>
      <c r="C9" s="46"/>
      <c r="D9" s="46"/>
      <c r="E9" s="46"/>
      <c r="F9" s="46"/>
      <c r="G9" s="46"/>
      <c r="H9" s="46"/>
      <c r="O9" s="25"/>
      <c r="P9" s="25"/>
      <c r="Q9" s="26"/>
      <c r="R9" s="28"/>
    </row>
    <row r="10" spans="1:19" x14ac:dyDescent="0.3">
      <c r="A10" s="40" t="s">
        <v>11</v>
      </c>
      <c r="B10" s="51">
        <v>655861</v>
      </c>
      <c r="C10" s="51"/>
      <c r="D10" s="51"/>
      <c r="E10" s="51"/>
      <c r="F10" s="51"/>
      <c r="G10" s="51"/>
      <c r="H10" s="51"/>
      <c r="O10" s="25"/>
      <c r="P10" s="28"/>
      <c r="Q10" s="26"/>
      <c r="R10" s="28"/>
    </row>
    <row r="11" spans="1:19" ht="164.25" customHeight="1" x14ac:dyDescent="0.3">
      <c r="A11" s="40" t="s">
        <v>12</v>
      </c>
      <c r="B11" s="52" t="s">
        <v>141</v>
      </c>
      <c r="C11" s="52"/>
      <c r="D11" s="52"/>
      <c r="E11" s="52"/>
      <c r="F11" s="52"/>
      <c r="G11" s="52"/>
      <c r="H11" s="52"/>
      <c r="O11" s="25"/>
      <c r="P11" s="28"/>
      <c r="Q11" s="26"/>
      <c r="R11" s="28"/>
    </row>
    <row r="12" spans="1:19" ht="93" customHeight="1" x14ac:dyDescent="0.3">
      <c r="A12" s="40" t="s">
        <v>13</v>
      </c>
      <c r="B12" s="52" t="s">
        <v>134</v>
      </c>
      <c r="C12" s="52"/>
      <c r="D12" s="52"/>
      <c r="E12" s="52"/>
      <c r="F12" s="52"/>
      <c r="G12" s="52"/>
      <c r="H12" s="52"/>
      <c r="O12" s="25"/>
      <c r="P12" s="28"/>
      <c r="Q12" s="26"/>
      <c r="R12" s="28"/>
    </row>
    <row r="13" spans="1:19" ht="27.6" x14ac:dyDescent="0.3">
      <c r="A13" s="40" t="s">
        <v>14</v>
      </c>
      <c r="B13" s="41" t="s">
        <v>102</v>
      </c>
      <c r="C13" s="40" t="s">
        <v>15</v>
      </c>
      <c r="D13" s="66">
        <v>655861</v>
      </c>
      <c r="E13" s="40" t="s">
        <v>16</v>
      </c>
      <c r="F13" s="50" t="s">
        <v>135</v>
      </c>
      <c r="G13" s="50"/>
      <c r="H13" s="50"/>
    </row>
    <row r="14" spans="1:19" ht="27.6" x14ac:dyDescent="0.3">
      <c r="A14" s="40" t="s">
        <v>17</v>
      </c>
      <c r="B14" s="50" t="s">
        <v>136</v>
      </c>
      <c r="C14" s="50"/>
      <c r="D14" s="50"/>
      <c r="E14" s="42" t="s">
        <v>18</v>
      </c>
      <c r="F14" s="50" t="s">
        <v>137</v>
      </c>
      <c r="G14" s="50"/>
      <c r="H14" s="50"/>
      <c r="P14" s="28"/>
      <c r="Q14" s="26"/>
      <c r="R14" s="28"/>
    </row>
    <row r="15" spans="1:19" ht="26.25" customHeight="1" x14ac:dyDescent="0.3">
      <c r="A15" s="40" t="s">
        <v>19</v>
      </c>
      <c r="B15" s="43"/>
      <c r="C15" s="40" t="s">
        <v>20</v>
      </c>
      <c r="D15" s="43">
        <v>3335224026165</v>
      </c>
      <c r="E15" s="44" t="s">
        <v>21</v>
      </c>
      <c r="F15" s="50" t="s">
        <v>138</v>
      </c>
      <c r="G15" s="50"/>
      <c r="H15" s="50"/>
      <c r="O15" s="25"/>
      <c r="P15" s="28"/>
      <c r="Q15" s="26"/>
      <c r="R15" s="28"/>
    </row>
    <row r="16" spans="1:19" ht="30.75" customHeight="1" x14ac:dyDescent="0.3">
      <c r="A16" s="40" t="s">
        <v>22</v>
      </c>
      <c r="B16" s="57" t="s">
        <v>129</v>
      </c>
      <c r="C16" s="58"/>
      <c r="D16" s="58"/>
      <c r="E16" s="58"/>
      <c r="F16" s="58"/>
      <c r="G16" s="58"/>
      <c r="H16" s="59"/>
      <c r="O16" s="25"/>
      <c r="P16" s="28"/>
      <c r="Q16" s="26"/>
      <c r="R16" s="28"/>
    </row>
    <row r="17" spans="1:8" ht="27.6" x14ac:dyDescent="0.3">
      <c r="A17" s="40" t="s">
        <v>23</v>
      </c>
      <c r="B17" s="49">
        <v>45260</v>
      </c>
      <c r="C17" s="49"/>
      <c r="D17" s="49"/>
      <c r="E17" s="40" t="s">
        <v>24</v>
      </c>
      <c r="F17" s="49">
        <v>45630</v>
      </c>
      <c r="G17" s="53"/>
      <c r="H17" s="53"/>
    </row>
    <row r="18" spans="1:8" x14ac:dyDescent="0.3">
      <c r="A18" s="55" t="s">
        <v>25</v>
      </c>
      <c r="B18" s="55"/>
      <c r="C18" s="55"/>
      <c r="D18" s="55"/>
      <c r="E18" s="55"/>
      <c r="F18" s="55"/>
      <c r="G18" s="55"/>
      <c r="H18" s="55"/>
    </row>
    <row r="19" spans="1:8" ht="25.5" customHeight="1" x14ac:dyDescent="0.3">
      <c r="A19" s="56" t="s">
        <v>26</v>
      </c>
      <c r="B19" s="56"/>
      <c r="C19" s="56"/>
      <c r="D19" s="56"/>
      <c r="E19" s="56"/>
      <c r="F19" s="56"/>
      <c r="G19" s="56"/>
      <c r="H19" s="56"/>
    </row>
    <row r="20" spans="1:8" ht="120.75" customHeight="1" x14ac:dyDescent="0.3">
      <c r="A20" s="46" t="s">
        <v>139</v>
      </c>
      <c r="B20" s="46"/>
      <c r="C20" s="46"/>
      <c r="D20" s="46"/>
      <c r="E20" s="46"/>
      <c r="F20" s="46"/>
      <c r="G20" s="46"/>
      <c r="H20" s="46"/>
    </row>
    <row r="21" spans="1:8" x14ac:dyDescent="0.3">
      <c r="A21" s="45" t="s">
        <v>27</v>
      </c>
      <c r="B21" s="45"/>
      <c r="C21" s="45"/>
      <c r="D21" s="45"/>
      <c r="E21" s="45"/>
      <c r="F21" s="45"/>
      <c r="G21" s="45"/>
      <c r="H21" s="45"/>
    </row>
    <row r="22" spans="1:8" ht="135.75" customHeight="1" x14ac:dyDescent="0.3">
      <c r="A22" s="47" t="s">
        <v>140</v>
      </c>
      <c r="B22" s="47"/>
      <c r="C22" s="47"/>
      <c r="D22" s="47"/>
      <c r="E22" s="47"/>
      <c r="F22" s="47"/>
      <c r="G22" s="47"/>
      <c r="H22" s="47"/>
    </row>
  </sheetData>
  <mergeCells count="26">
    <mergeCell ref="B5:D5"/>
    <mergeCell ref="B4:D4"/>
    <mergeCell ref="F4:H4"/>
    <mergeCell ref="A18:H18"/>
    <mergeCell ref="A19:H19"/>
    <mergeCell ref="F14:H14"/>
    <mergeCell ref="B6:H6"/>
    <mergeCell ref="B17:D17"/>
    <mergeCell ref="F17:H17"/>
    <mergeCell ref="B16:H16"/>
    <mergeCell ref="F13:H13"/>
    <mergeCell ref="B14:D14"/>
    <mergeCell ref="A21:H21"/>
    <mergeCell ref="A20:H20"/>
    <mergeCell ref="A22:H22"/>
    <mergeCell ref="A2:H2"/>
    <mergeCell ref="A3:C3"/>
    <mergeCell ref="D3:H3"/>
    <mergeCell ref="F15:H15"/>
    <mergeCell ref="B7:H7"/>
    <mergeCell ref="B8:H8"/>
    <mergeCell ref="B9:H9"/>
    <mergeCell ref="B10:H10"/>
    <mergeCell ref="B11:H11"/>
    <mergeCell ref="B12:H12"/>
    <mergeCell ref="F5:H5"/>
  </mergeCells>
  <dataValidations xWindow="81" yWindow="526" count="9">
    <dataValidation allowBlank="1" showInputMessage="1" showErrorMessage="1" prompt="Fecha de la primera reclamación o audiencia de conciliación extrajudicial." sqref="F17:H17" xr:uid="{00000000-0002-0000-0000-000000000000}"/>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48" t="s">
        <v>28</v>
      </c>
      <c r="B2" s="48"/>
      <c r="C2" s="48"/>
      <c r="D2" s="48"/>
      <c r="E2" s="48"/>
      <c r="F2" s="48"/>
    </row>
    <row r="3" spans="1:6" x14ac:dyDescent="0.3">
      <c r="A3" s="2" t="s">
        <v>7</v>
      </c>
      <c r="B3" s="64" t="str">
        <f>'1. ABOGADO EXTERNO'!B6:H6</f>
        <v>CONTRALORÍA GENERAL DE SANTIAGO DE CALI</v>
      </c>
      <c r="C3" s="64"/>
      <c r="D3" s="64"/>
      <c r="E3" s="64"/>
      <c r="F3" s="64"/>
    </row>
    <row r="4" spans="1:6" x14ac:dyDescent="0.3">
      <c r="A4" s="2" t="s">
        <v>29</v>
      </c>
      <c r="B4" s="36"/>
      <c r="C4" s="2" t="s">
        <v>30</v>
      </c>
      <c r="D4" s="65"/>
      <c r="E4" s="65"/>
      <c r="F4" s="65"/>
    </row>
    <row r="5" spans="1:6" x14ac:dyDescent="0.3">
      <c r="A5" s="2" t="s">
        <v>9</v>
      </c>
      <c r="B5" s="64"/>
      <c r="C5" s="64"/>
      <c r="D5" s="64"/>
      <c r="E5" s="64"/>
      <c r="F5" s="64"/>
    </row>
    <row r="6" spans="1:6" x14ac:dyDescent="0.3">
      <c r="A6" s="2" t="s">
        <v>31</v>
      </c>
      <c r="B6" s="32"/>
      <c r="C6" s="2" t="s">
        <v>32</v>
      </c>
      <c r="D6" s="39"/>
      <c r="E6" s="2" t="s">
        <v>33</v>
      </c>
      <c r="F6" s="39"/>
    </row>
    <row r="7" spans="1:6" ht="39.75" customHeight="1" x14ac:dyDescent="0.3">
      <c r="A7" s="2" t="s">
        <v>34</v>
      </c>
      <c r="B7" s="32"/>
      <c r="C7" s="2" t="s">
        <v>35</v>
      </c>
      <c r="D7" s="33"/>
      <c r="E7" s="2" t="s">
        <v>36</v>
      </c>
      <c r="F7" s="34"/>
    </row>
    <row r="8" spans="1:6" ht="35.25" customHeight="1" x14ac:dyDescent="0.3">
      <c r="A8" s="2" t="s">
        <v>37</v>
      </c>
      <c r="B8" s="35"/>
      <c r="C8" s="2" t="s">
        <v>38</v>
      </c>
      <c r="D8" s="35"/>
      <c r="E8" s="2" t="s">
        <v>39</v>
      </c>
      <c r="F8" s="36"/>
    </row>
    <row r="9" spans="1:6" ht="37.5" customHeight="1" x14ac:dyDescent="0.3">
      <c r="A9" s="2" t="s">
        <v>40</v>
      </c>
      <c r="B9" s="5"/>
      <c r="C9" s="62" t="s">
        <v>41</v>
      </c>
      <c r="D9" s="64"/>
      <c r="E9" s="2" t="s">
        <v>42</v>
      </c>
      <c r="F9" s="1"/>
    </row>
    <row r="10" spans="1:6" x14ac:dyDescent="0.3">
      <c r="A10" s="2" t="s">
        <v>43</v>
      </c>
      <c r="B10" s="5"/>
      <c r="C10" s="62"/>
      <c r="D10" s="64"/>
      <c r="E10" s="2" t="s">
        <v>44</v>
      </c>
      <c r="F10" s="1"/>
    </row>
    <row r="11" spans="1:6" ht="46.5" customHeight="1" x14ac:dyDescent="0.3">
      <c r="A11" s="2" t="s">
        <v>45</v>
      </c>
      <c r="B11" s="37"/>
      <c r="C11" s="2" t="s">
        <v>24</v>
      </c>
      <c r="D11" s="37"/>
      <c r="E11" s="2" t="s">
        <v>10</v>
      </c>
      <c r="F11" s="38"/>
    </row>
    <row r="12" spans="1:6" ht="167.25" customHeight="1" x14ac:dyDescent="0.3">
      <c r="A12" s="2" t="s">
        <v>46</v>
      </c>
      <c r="B12" s="61"/>
      <c r="C12" s="61"/>
      <c r="D12" s="61"/>
      <c r="E12" s="61"/>
      <c r="F12" s="61"/>
    </row>
    <row r="13" spans="1:6" ht="21" x14ac:dyDescent="0.3">
      <c r="A13" s="48" t="s">
        <v>47</v>
      </c>
      <c r="B13" s="48"/>
      <c r="C13" s="48"/>
      <c r="D13" s="48"/>
      <c r="E13" s="48"/>
      <c r="F13" s="48"/>
    </row>
    <row r="14" spans="1:6" x14ac:dyDescent="0.3">
      <c r="A14" s="60"/>
      <c r="B14" s="60"/>
      <c r="C14" s="60"/>
      <c r="D14" s="60"/>
      <c r="E14" s="60"/>
      <c r="F14" s="60"/>
    </row>
    <row r="15" spans="1:6" x14ac:dyDescent="0.3">
      <c r="A15" s="60"/>
      <c r="B15" s="60"/>
      <c r="C15" s="60"/>
      <c r="D15" s="60"/>
      <c r="E15" s="60"/>
      <c r="F15" s="60"/>
    </row>
    <row r="16" spans="1:6" x14ac:dyDescent="0.3">
      <c r="A16" s="60"/>
      <c r="B16" s="60"/>
      <c r="C16" s="60"/>
      <c r="D16" s="60"/>
      <c r="E16" s="60"/>
      <c r="F16" s="60"/>
    </row>
    <row r="17" spans="1:6" x14ac:dyDescent="0.3">
      <c r="A17" s="60"/>
      <c r="B17" s="60"/>
      <c r="C17" s="60"/>
      <c r="D17" s="60"/>
      <c r="E17" s="60"/>
      <c r="F17" s="60"/>
    </row>
    <row r="18" spans="1:6" x14ac:dyDescent="0.3">
      <c r="A18" s="60"/>
      <c r="B18" s="60"/>
      <c r="C18" s="60"/>
      <c r="D18" s="60"/>
      <c r="E18" s="60"/>
      <c r="F18" s="60"/>
    </row>
    <row r="19" spans="1:6" x14ac:dyDescent="0.3">
      <c r="A19" s="60"/>
      <c r="B19" s="60"/>
      <c r="C19" s="60"/>
      <c r="D19" s="60"/>
      <c r="E19" s="60"/>
      <c r="F19" s="60"/>
    </row>
    <row r="20" spans="1:6" x14ac:dyDescent="0.3">
      <c r="A20" s="60"/>
      <c r="B20" s="60"/>
      <c r="C20" s="60"/>
      <c r="D20" s="60"/>
      <c r="E20" s="60"/>
      <c r="F20" s="60"/>
    </row>
    <row r="21" spans="1:6" x14ac:dyDescent="0.3">
      <c r="A21" s="60"/>
      <c r="B21" s="60"/>
      <c r="C21" s="60"/>
      <c r="D21" s="60"/>
      <c r="E21" s="60"/>
      <c r="F21" s="60"/>
    </row>
    <row r="22" spans="1:6" x14ac:dyDescent="0.3">
      <c r="A22" s="60"/>
      <c r="B22" s="60"/>
      <c r="C22" s="60"/>
      <c r="D22" s="60"/>
      <c r="E22" s="60"/>
      <c r="F22" s="60"/>
    </row>
    <row r="23" spans="1:6" x14ac:dyDescent="0.3">
      <c r="A23" s="60"/>
      <c r="B23" s="60"/>
      <c r="C23" s="60"/>
      <c r="D23" s="60"/>
      <c r="E23" s="60"/>
      <c r="F23" s="60"/>
    </row>
    <row r="24" spans="1:6" x14ac:dyDescent="0.3">
      <c r="A24" s="60"/>
      <c r="B24" s="60"/>
      <c r="C24" s="60"/>
      <c r="D24" s="60"/>
      <c r="E24" s="60"/>
      <c r="F24" s="60"/>
    </row>
    <row r="25" spans="1:6" x14ac:dyDescent="0.3">
      <c r="A25" s="60"/>
      <c r="B25" s="60"/>
      <c r="C25" s="60"/>
      <c r="D25" s="60"/>
      <c r="E25" s="60"/>
      <c r="F25" s="60"/>
    </row>
    <row r="26" spans="1:6" x14ac:dyDescent="0.3">
      <c r="A26" s="60"/>
      <c r="B26" s="60"/>
      <c r="C26" s="60"/>
      <c r="D26" s="60"/>
      <c r="E26" s="60"/>
      <c r="F26" s="60"/>
    </row>
    <row r="27" spans="1:6" x14ac:dyDescent="0.3">
      <c r="A27" s="60"/>
      <c r="B27" s="60"/>
      <c r="C27" s="60"/>
      <c r="D27" s="60"/>
      <c r="E27" s="60"/>
      <c r="F27" s="60"/>
    </row>
    <row r="28" spans="1:6" x14ac:dyDescent="0.3">
      <c r="A28" s="60"/>
      <c r="B28" s="60"/>
      <c r="C28" s="60"/>
      <c r="D28" s="60"/>
      <c r="E28" s="60"/>
      <c r="F28" s="60"/>
    </row>
    <row r="29" spans="1:6" x14ac:dyDescent="0.3">
      <c r="A29" s="60"/>
      <c r="B29" s="60"/>
      <c r="C29" s="60"/>
      <c r="D29" s="60"/>
      <c r="E29" s="60"/>
      <c r="F29" s="60"/>
    </row>
    <row r="30" spans="1:6" x14ac:dyDescent="0.3">
      <c r="A30" s="60"/>
      <c r="B30" s="60"/>
      <c r="C30" s="60"/>
      <c r="D30" s="60"/>
      <c r="E30" s="60"/>
      <c r="F30" s="60"/>
    </row>
    <row r="31" spans="1:6" x14ac:dyDescent="0.3">
      <c r="A31" s="60"/>
      <c r="B31" s="60"/>
      <c r="C31" s="60"/>
      <c r="D31" s="60"/>
      <c r="E31" s="60"/>
      <c r="F31" s="60"/>
    </row>
    <row r="32" spans="1:6" x14ac:dyDescent="0.3">
      <c r="A32" s="60"/>
      <c r="B32" s="60"/>
      <c r="C32" s="60"/>
      <c r="D32" s="60"/>
      <c r="E32" s="60"/>
      <c r="F32" s="60"/>
    </row>
    <row r="33" spans="1:6" x14ac:dyDescent="0.3">
      <c r="A33" s="60"/>
      <c r="B33" s="60"/>
      <c r="C33" s="60"/>
      <c r="D33" s="60"/>
      <c r="E33" s="60"/>
      <c r="F33" s="60"/>
    </row>
    <row r="34" spans="1:6" x14ac:dyDescent="0.3">
      <c r="A34" s="60"/>
      <c r="B34" s="60"/>
      <c r="C34" s="60"/>
      <c r="D34" s="60"/>
      <c r="E34" s="60"/>
      <c r="F34" s="60"/>
    </row>
    <row r="35" spans="1:6" x14ac:dyDescent="0.3">
      <c r="A35" s="60"/>
      <c r="B35" s="60"/>
      <c r="C35" s="60"/>
      <c r="D35" s="60"/>
      <c r="E35" s="60"/>
      <c r="F35" s="60"/>
    </row>
    <row r="36" spans="1:6" x14ac:dyDescent="0.3">
      <c r="A36" s="60"/>
      <c r="B36" s="60"/>
      <c r="C36" s="60"/>
      <c r="D36" s="60"/>
      <c r="E36" s="60"/>
      <c r="F36" s="60"/>
    </row>
    <row r="37" spans="1:6" x14ac:dyDescent="0.3">
      <c r="A37" s="62" t="s">
        <v>48</v>
      </c>
      <c r="B37" s="62"/>
      <c r="C37" s="63"/>
      <c r="D37" s="62" t="s">
        <v>49</v>
      </c>
      <c r="E37" s="62"/>
      <c r="F37" s="62"/>
    </row>
    <row r="38" spans="1:6" x14ac:dyDescent="0.3">
      <c r="A38" s="2" t="s">
        <v>50</v>
      </c>
      <c r="B38" s="2" t="s">
        <v>51</v>
      </c>
      <c r="C38" s="63"/>
      <c r="D38" s="2" t="s">
        <v>50</v>
      </c>
      <c r="E38" s="62" t="s">
        <v>51</v>
      </c>
      <c r="F38" s="62"/>
    </row>
    <row r="39" spans="1:6" x14ac:dyDescent="0.3">
      <c r="A39" s="3"/>
      <c r="B39" s="3"/>
      <c r="C39" s="63"/>
      <c r="D39" s="3"/>
      <c r="E39" s="60"/>
      <c r="F39" s="60"/>
    </row>
    <row r="40" spans="1:6" x14ac:dyDescent="0.3">
      <c r="A40" s="3"/>
      <c r="B40" s="3"/>
      <c r="C40" s="63"/>
      <c r="D40" s="3"/>
      <c r="E40" s="60"/>
      <c r="F40" s="60"/>
    </row>
    <row r="41" spans="1:6" x14ac:dyDescent="0.3">
      <c r="A41" s="3"/>
      <c r="B41" s="3"/>
      <c r="C41" s="63"/>
      <c r="D41" s="3"/>
      <c r="E41" s="60"/>
      <c r="F41" s="60"/>
    </row>
    <row r="42" spans="1:6" x14ac:dyDescent="0.3">
      <c r="A42" s="3"/>
      <c r="B42" s="3"/>
      <c r="C42" s="63"/>
      <c r="D42" s="3"/>
      <c r="E42" s="60"/>
      <c r="F42" s="60"/>
    </row>
    <row r="43" spans="1:6" x14ac:dyDescent="0.3">
      <c r="A43" s="3"/>
      <c r="B43" s="3"/>
      <c r="C43" s="63"/>
      <c r="D43" s="3"/>
      <c r="E43" s="60"/>
      <c r="F43" s="60"/>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
      <c r="A3" s="1">
        <v>1</v>
      </c>
      <c r="B3" s="1" t="str">
        <f>'1. ABOGADO EXTERNO'!B4</f>
        <v>9. Otros.</v>
      </c>
      <c r="C3" s="1" t="str">
        <f>'1. ABOGADO EXTERNO'!F4</f>
        <v>1. Primera Instancia</v>
      </c>
      <c r="D3" s="6">
        <f>'1. ABOGADO EXTERNO'!B5</f>
        <v>45631</v>
      </c>
      <c r="E3" s="17" t="str">
        <f>'1. ABOGADO EXTERNO'!B6</f>
        <v>CONTRALORÍA GENERAL DE SANTIAGO DE CALI</v>
      </c>
      <c r="F3" s="17" t="str">
        <f>'1. ABOGADO EXTERNO'!B7</f>
        <v>JOHN JAIRO CASTRO GAMBOA - JARRINSON MARTÍNEZ COLLAZOS</v>
      </c>
      <c r="G3" s="17" t="str">
        <f>'1. ABOGADO EXTERNO'!B9</f>
        <v>Por medio del auto 1900.27.06.24.234 del 04 de diciembre de 2024, se dio apertura al PRF 1900.27.06.24.1719 por el presunto detrimento patrimonial en cuantía de TRES MILLONES CUATROCIENTOS CINCUENTA Y UN MIL NOVECIENTOS PESOS ($3.451.900)</v>
      </c>
      <c r="H3" s="18">
        <f>'1. ABOGADO EXTERNO'!B10</f>
        <v>655861</v>
      </c>
      <c r="I3" s="17" t="str">
        <f>'1. ABOGADO EXTERNO'!B11</f>
        <v>El proceso de responsabilidad fiscal de marras tiene por objeto la investigación de presuntas irregularidades relacionadas con el convenio el convenio 4171.010.27.1.009-2023, cuyo objeto consistía en “Aunar esfuerzos técnicos, administrativos y financieros para el fortalecimiento empresarial y productivo de las unidades productivas de emprendedores y microempresarios de las comunas 3,7 y 15 de Cali, a través de la formación empresarial y entrega de apoyo económico no reembolsable en insumos para el fortalecimiento y reactivación económica de las unidades productivas” y fue suscrito el 28 de abril de 2023 con un valor de $571.742.500, teniendo como fecha de inicio de la ejecución el 15 de mayo de 2023 y finalizando la misma el 30 de noviembre de 2023.
Para la Contraloría, presuntamente se presentan fallas en la medida en que supuestamente el operador permitió inscribir en el programa a personas que no correspondían a la población objeto del convenio por cuanto supuestamente se benefició a una persona de la comuna 16 y, además de ello uno de los beneficiarios adujo no recibir el beneficio del programa (congelador blanco).
En virtud de lo anterior, por medio del Auto No. 1900.27.06.24. 234 del 4 de diciembre de 2024 se dio apertura al presente proceso de responsabilidad fiscal, por el presunto detrimento patrimonial en cuantía de TRES MILLONES CUATROCIENTOS CINCUENTA Y UN MIL NOVECIENTOS PESOS M/CTE ($3.451.900), correspondientes a la sumatoria del beneficio supuestamente no entregado y del que fue entregado a un habitante de la comuna 16.</v>
      </c>
      <c r="J3" s="17" t="str">
        <f>'1. ABOGADO EXTERNO'!B12</f>
        <v>La contingencia se califica como PROBABLE, como quiera que la póliza presta cobertura temporal y material, siendo que la afectación de la misma depende completamente del debate probatorio que se realice en relación a la responsabilidad de los investigados fiscales y, según se desprende de las actas y documentos de ejecución del Convenio 4171.010.27.1.009 de 2023 efectivamente se entregaron beneficios a personas que no cumplían las condiciones de ubicación o asistencia a capacitación del proyecto.
En relación con la cobertura temporal, debe manifestarse que la póliza líder 1000074 contaba inicialmente con una vigencia entre el 29 de febrero de 2024 al 15 de noviembre de 2024, sin embargo con posterioridad se prorrogó hasta el 7 de febrero de 2025, por lo que al haberse pactado el amparo bajo la modalidad de "descubrimiento" y, teniendo en consideración que la jurisprudencia y la doctrina han considerado que dicho descubrimiento ocurre con la apertura del proceso fiscal, la cual en el caso concreto se realizó mediante auto del 4 de diciembre de 2024, es evidente que el negocio aseguraticio presta cobertura temporal; Ahora, en relación con la cobertura material, debe manifestarse que la póliza cuenta con un amparo de "alcances fiscales" y, siendo la determinación de la responsabilidad fiscal el objeto del PRF es clara la cobertura material.
Respecto  de la responsabilidad de los investigados, debe mencionarse que la misma resulta razonable de conformidad con los elementos probatorios obrantes en el expediente, pues según se desprende de las actas y documentos de ejecución del Convenio 4171.010.27.1.009 de 2023 efectivamente se entregaron beneficios a personas que no cumplían las condiciones de ubicación o asistencia a capacitación del proyecto.
Lo anterior sin perjuicio del carácter contingente del proceso.</v>
      </c>
      <c r="K3" s="22" t="str">
        <f>'1. ABOGADO EXTERNO'!B13</f>
        <v>1 Probable (100% en contra de la Compañia)</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1900.27.06.24.1719</v>
      </c>
      <c r="Z3" s="1" t="str">
        <f>'1. ABOGADO EXTERNO'!F5</f>
        <v xml:space="preserve">VIGENTE </v>
      </c>
      <c r="AA3" s="17" t="str">
        <f>'1. ABOGADO EXTERNO'!A22</f>
        <v>El 3 de abril de 2025 se radicó pronunciamiento frente al AUTO DE APERTURA.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33</v>
      </c>
      <c r="D1" s="24" t="s">
        <v>6</v>
      </c>
      <c r="E1" s="24" t="s">
        <v>99</v>
      </c>
      <c r="F1" s="29" t="s">
        <v>41</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2025-04-10T21:42:46Z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