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filterPrivacy="1" defaultThemeVersion="124226"/>
  <xr:revisionPtr revIDLastSave="0" documentId="13_ncr:1_{70979C23-6935-4C31-A4A6-4913104F770F}" xr6:coauthVersionLast="47" xr6:coauthVersionMax="47" xr10:uidLastSave="{00000000-0000-0000-0000-000000000000}"/>
  <bookViews>
    <workbookView xWindow="-120" yWindow="-120" windowWidth="24240" windowHeight="13020" tabRatio="669" xr2:uid="{00000000-000D-0000-FFFF-FFFF00000000}"/>
  </bookViews>
  <sheets>
    <sheet name="1. ABOGADO EXTERNO" sheetId="1" r:id="rId1"/>
    <sheet name="2. ABOGADO INTERNO " sheetId="2" r:id="rId2"/>
    <sheet name="REPORTE S.F.C." sheetId="3" r:id="rId3"/>
    <sheet name="Hoja1" sheetId="4" state="hidden"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 i="2" l="1"/>
  <c r="AA3" i="3" l="1"/>
  <c r="Z3" i="3" l="1"/>
  <c r="Y3" i="3"/>
  <c r="X3" i="3"/>
  <c r="W3" i="3"/>
  <c r="R3" i="3"/>
  <c r="P3" i="3"/>
  <c r="J3" i="3"/>
  <c r="K3" i="3"/>
  <c r="I3" i="3"/>
  <c r="H3" i="3"/>
  <c r="G3" i="3"/>
  <c r="F3" i="3"/>
  <c r="E3" i="3"/>
  <c r="D3" i="3"/>
  <c r="B3" i="3"/>
  <c r="C3" i="3"/>
</calcChain>
</file>

<file path=xl/sharedStrings.xml><?xml version="1.0" encoding="utf-8"?>
<sst xmlns="http://schemas.openxmlformats.org/spreadsheetml/2006/main" count="171" uniqueCount="145">
  <si>
    <t xml:space="preserve"> </t>
  </si>
  <si>
    <t>REPORTE DE CONTINGENCIAS - INFORME JURIDICO</t>
  </si>
  <si>
    <t>FECHA DEL INFORME</t>
  </si>
  <si>
    <t>CLASE DE PROCESO</t>
  </si>
  <si>
    <t>INSTANCIA</t>
  </si>
  <si>
    <t>FECHA DE PROCESO</t>
  </si>
  <si>
    <t>ESTADO</t>
  </si>
  <si>
    <t>DEMANDANTE</t>
  </si>
  <si>
    <t>DEMANDADO</t>
  </si>
  <si>
    <t>ASEGURADO</t>
  </si>
  <si>
    <t>PRETENSIONES</t>
  </si>
  <si>
    <t>VALORACIÓN</t>
  </si>
  <si>
    <t>RESUMEN DE LA CONTINGENCIA</t>
  </si>
  <si>
    <t>CLASIFICACIÓN MOTIVOS</t>
  </si>
  <si>
    <t>CALIFICACIÓN</t>
  </si>
  <si>
    <t>RESERVA SUGERIDA</t>
  </si>
  <si>
    <t>ABOGADO EXTERNO</t>
  </si>
  <si>
    <t>DESPACHO JUDICIAL</t>
  </si>
  <si>
    <t>No. DE RADICADO</t>
  </si>
  <si>
    <t>SINIESTRO No.</t>
  </si>
  <si>
    <t>PÓLIZA No.</t>
  </si>
  <si>
    <t>NOMBRE POLIZA</t>
  </si>
  <si>
    <t>LÍNEA DE NEGOCIO</t>
  </si>
  <si>
    <t>FECHA DEL SINIESTRO</t>
  </si>
  <si>
    <t>FECHA RECLA. AL ASEGURADO</t>
  </si>
  <si>
    <t>CUANTIFICACIÓN DE LA PÉRDIDA</t>
  </si>
  <si>
    <t>(Se debe incluir el cálculo racionalizado de las pretensiones atendiendo los criterios de la jurisprudencia y las circunstancias fácticas del proceso)</t>
  </si>
  <si>
    <t>ESTADO ACTUAL DEL PROCESO</t>
  </si>
  <si>
    <t>HOJA DE CONTROL INTERNO PROCESOS JURÍDICOS - AJUSTES RESERVAS</t>
  </si>
  <si>
    <t>No. DE PROCESO</t>
  </si>
  <si>
    <t>DESPACHO</t>
  </si>
  <si>
    <t>NUMERO DE POLIZA</t>
  </si>
  <si>
    <t>VIGENCIA</t>
  </si>
  <si>
    <t>PROBABILIDAD</t>
  </si>
  <si>
    <t>AMPARO AFECTADO</t>
  </si>
  <si>
    <t>VALOR ASEGURADO</t>
  </si>
  <si>
    <t>DEDUCIBLE</t>
  </si>
  <si>
    <t>No. DE SINIESTRO</t>
  </si>
  <si>
    <t>NOMBRE DE POLIZA</t>
  </si>
  <si>
    <t>MODALIDAD</t>
  </si>
  <si>
    <t>BROKER DE REASEGURO</t>
  </si>
  <si>
    <t>TIPO DE CONTRATO</t>
  </si>
  <si>
    <t>% CEDIDO</t>
  </si>
  <si>
    <t>FECHA AVISO AL BROKER</t>
  </si>
  <si>
    <t>% RETENIDO</t>
  </si>
  <si>
    <t>FECHA DE LOS HECHOS</t>
  </si>
  <si>
    <t>HECHOS</t>
  </si>
  <si>
    <t xml:space="preserve"> ANALISIS Y CUANTIFICACIÓN DE LA PÉRDIDA</t>
  </si>
  <si>
    <t>RESERVA HONORARIOS</t>
  </si>
  <si>
    <t>RESERVA INDEMNIZACIÓN</t>
  </si>
  <si>
    <t>FECHA AJUSTE</t>
  </si>
  <si>
    <t>VALOR</t>
  </si>
  <si>
    <t>N° ORDEN</t>
  </si>
  <si>
    <t>INSTANCIA DEL PROCESO</t>
  </si>
  <si>
    <t>ACTOR</t>
  </si>
  <si>
    <t>PARTE PASIVA</t>
  </si>
  <si>
    <t xml:space="preserve">VALORACIÓN </t>
  </si>
  <si>
    <t>CALIFICACIÓN DE MOTIVOS</t>
  </si>
  <si>
    <t>CLASE DE CONTINGENCIA</t>
  </si>
  <si>
    <t>VALOR INDEMNIZACION</t>
  </si>
  <si>
    <t>VALOR HONORARIOS</t>
  </si>
  <si>
    <t>MONTO - PROVISION TOTAL</t>
  </si>
  <si>
    <t>TIPO DE MONEDA</t>
  </si>
  <si>
    <t>NOMBRE DE LA COMPAÑÍA</t>
  </si>
  <si>
    <t xml:space="preserve">REGIONAL </t>
  </si>
  <si>
    <t>POLIZA A AFECTAR</t>
  </si>
  <si>
    <t>NOMBRE ASEGURADO</t>
  </si>
  <si>
    <t>NÚMERO DE SINIESTRO</t>
  </si>
  <si>
    <t>RADICADO</t>
  </si>
  <si>
    <t>VIGENTE - TERMINADO</t>
  </si>
  <si>
    <t>ESTADO ACTUAL</t>
  </si>
  <si>
    <t>OBSERVACION</t>
  </si>
  <si>
    <r>
      <t>Se registra el número consecutivo de cada uno de los procesos judiciales, pronunciamiento judicial o administrativo, etc.; siempre debe comenzar en 1.</t>
    </r>
    <r>
      <rPr>
        <sz val="10"/>
        <color rgb="FFFF0000"/>
        <rFont val="Calibri"/>
        <family val="2"/>
        <scheme val="minor"/>
      </rPr>
      <t xml:space="preserve">
(INFORMACION LA DILIGENCIA EL ABOGADO EXTERNO)</t>
    </r>
  </si>
  <si>
    <r>
      <t xml:space="preserve">1. Civil Ordinario
2. Ejecutivo
3. Laboral
4. Parte Civil en Proceso Penal
5.  Administrativo en Vía Gubernativa
6. Administrativo en Etapa Contenciosa
7. Arbitramento
8. Reclamación
9. Otros.
</t>
    </r>
    <r>
      <rPr>
        <sz val="10"/>
        <color rgb="FFFF0000"/>
        <rFont val="Calibri"/>
        <family val="2"/>
        <scheme val="minor"/>
      </rPr>
      <t>(INFORMACION LA DILIGENCIA EL ABOGADO EXTERNO)</t>
    </r>
  </si>
  <si>
    <r>
      <t xml:space="preserve">1. Primera Instancia
2. Segunda Instancia
3. Casación
4. Única (para procesos judiciales y reclamaciones).
</t>
    </r>
    <r>
      <rPr>
        <sz val="10"/>
        <color rgb="FFFF0000"/>
        <rFont val="Calibri"/>
        <family val="2"/>
        <scheme val="minor"/>
      </rPr>
      <t>(INFORMACION LA DILIGENCIA EL ABOGADO EXTERNO)</t>
    </r>
  </si>
  <si>
    <r>
      <t xml:space="preserve">Fecha de vinculación de MAPFRE al proceso bajo el formato día mes y año (cuatro dígitos). Ej. 15-06-2012
</t>
    </r>
    <r>
      <rPr>
        <sz val="10"/>
        <color rgb="FFFF0000"/>
        <rFont val="Calibri"/>
        <family val="2"/>
        <scheme val="minor"/>
      </rPr>
      <t>(INFORMACION LA DILIGENCIA EL ABOGADO EXTERNO)</t>
    </r>
  </si>
  <si>
    <r>
      <t xml:space="preserve">Se debe indicar el nombre de quien inicia la accion judicial,
</t>
    </r>
    <r>
      <rPr>
        <sz val="10"/>
        <color rgb="FFFF0000"/>
        <rFont val="Calibri"/>
        <family val="2"/>
        <scheme val="minor"/>
      </rPr>
      <t>(INFORMACION LA DILIGENCIA EL ABOGADO EXTERNO)</t>
    </r>
  </si>
  <si>
    <t>Se debe indicar el nombre en contra de quien se inicia la accion</t>
  </si>
  <si>
    <r>
      <t xml:space="preserve">Se relaciona una síntesis de las pretensiones del actor, mencionando el fundamento normativo de las mismas.  Para el caso de las multas impuestas por las autoridades administrativas se deberá indicar el origen de la sanción mencionando su fundamento normativo.
</t>
    </r>
    <r>
      <rPr>
        <sz val="10"/>
        <color rgb="FFFF0000"/>
        <rFont val="Calibri"/>
        <family val="2"/>
        <scheme val="minor"/>
      </rPr>
      <t>(INFORMACION LA DILIGENCIA EL ABOGADO EXTERNO)</t>
    </r>
  </si>
  <si>
    <r>
      <t xml:space="preserve">Se debe indicar en millones de pesos el valor estimado de la contingencia.   valor total en millones de pesos. Ej. $12,500,000
</t>
    </r>
    <r>
      <rPr>
        <sz val="10"/>
        <color rgb="FFFF0000"/>
        <rFont val="Calibri"/>
        <family val="2"/>
        <scheme val="minor"/>
      </rPr>
      <t>(INFORMACION LA DILIGENCIA EL ABOGADO EXTERNO)</t>
    </r>
  </si>
  <si>
    <r>
      <t xml:space="preserve">Se hace una síntesis de los argumentos de derecho y de hecho  más importantes que dieron origen a la contingencia; los factores que inciden a favor y en contra de la entidad,  y la sustentación del concepto del abogado.
</t>
    </r>
    <r>
      <rPr>
        <sz val="10"/>
        <color rgb="FFFF0000"/>
        <rFont val="Calibri"/>
        <family val="2"/>
        <scheme val="minor"/>
      </rPr>
      <t>(INFORMACION LA DILIGENCIA EL ABOGADO EXTERNO)</t>
    </r>
  </si>
  <si>
    <r>
      <t xml:space="preserve">Si no ha habido pronunciamiento en una instancia previa, se relacionan las razones de índole fáctico, probatorio, jurisprudencial, etc., por las cuales se clasifica la contingencia como probable, eventual o remota
</t>
    </r>
    <r>
      <rPr>
        <sz val="10"/>
        <color rgb="FFFF0000"/>
        <rFont val="Calibri"/>
        <family val="2"/>
        <scheme val="minor"/>
      </rPr>
      <t>(INFORMACION LA DILIGENCIA EL ABOGADO EXTERNO)</t>
    </r>
  </si>
  <si>
    <r>
      <t xml:space="preserve">1 -Probable
2 -Eventual
3 -Remota.
</t>
    </r>
    <r>
      <rPr>
        <sz val="10"/>
        <color rgb="FFFF0000"/>
        <rFont val="Calibri"/>
        <family val="2"/>
        <scheme val="minor"/>
      </rPr>
      <t>(INFORMACION LA DILIGENCIA EL ABOGADO EXTERNO)</t>
    </r>
  </si>
  <si>
    <t>VALOR DE LA RESERVA CONSTITUIDA SOLO POR INDEMNIZACION</t>
  </si>
  <si>
    <t>VALOR DE LA RESERVA CONSTITUIDA SOLO POR HONORARIOS</t>
  </si>
  <si>
    <r>
      <t xml:space="preserve">Valor de la reserva constituida por MAPFRE de acuerdo a la probabilidad de extio estimada por el abogado externo
</t>
    </r>
    <r>
      <rPr>
        <sz val="10"/>
        <color rgb="FFFF0000"/>
        <rFont val="Calibri"/>
        <family val="2"/>
        <scheme val="minor"/>
      </rPr>
      <t>(INFORMACION LA DILIGENCIA EL ABOGADO EXTERNO)</t>
    </r>
  </si>
  <si>
    <r>
      <t xml:space="preserve">1. PESO
2. DÓLAR
</t>
    </r>
    <r>
      <rPr>
        <sz val="10"/>
        <color rgb="FFFF0000"/>
        <rFont val="Calibri"/>
        <family val="2"/>
        <scheme val="minor"/>
      </rPr>
      <t>(INFORMACION LA DILIGENCIA MAPFRE)</t>
    </r>
  </si>
  <si>
    <r>
      <t xml:space="preserve">VALOR ASEGURADO ESTA  CELDA LA DILIGENCIA MAPFRE
</t>
    </r>
    <r>
      <rPr>
        <sz val="10"/>
        <color rgb="FFFF0000"/>
        <rFont val="Calibri"/>
        <family val="2"/>
        <scheme val="minor"/>
      </rPr>
      <t>(INFORMACION LA DILIGENCIA MAPFRE)</t>
    </r>
  </si>
  <si>
    <r>
      <t xml:space="preserve">ABOGADO ESTA CELDA LA DILIGENCIA EL ABOGADO
</t>
    </r>
    <r>
      <rPr>
        <sz val="10"/>
        <color rgb="FFFF0000"/>
        <rFont val="Calibri"/>
        <family val="2"/>
        <scheme val="minor"/>
      </rPr>
      <t xml:space="preserve">(INFORMACION LA DILIGENCIA MAPFRE) </t>
    </r>
  </si>
  <si>
    <r>
      <t xml:space="preserve">LÍNEA DE NEGOCIO Esta cela la diligencia Mapfre 
</t>
    </r>
    <r>
      <rPr>
        <sz val="10"/>
        <color rgb="FFFF0000"/>
        <rFont val="Calibri"/>
        <family val="2"/>
        <scheme val="minor"/>
      </rPr>
      <t>(INFORMACION LA DILIGENCIA MAPFRE)</t>
    </r>
  </si>
  <si>
    <r>
      <t xml:space="preserve">MAPFRE SEGUROS GENERALES O MAPFRE COLOMBIA VIDA SEGUROS
</t>
    </r>
    <r>
      <rPr>
        <sz val="10"/>
        <color rgb="FFFF0000"/>
        <rFont val="Calibri"/>
        <family val="2"/>
        <scheme val="minor"/>
      </rPr>
      <t>(INFORMACION LA DILIGENCIA MAPFRE)</t>
    </r>
  </si>
  <si>
    <r>
      <t xml:space="preserve">NOMBRE DE LA REGIONAL DONDE ESTA EL PROCESO
</t>
    </r>
    <r>
      <rPr>
        <sz val="10"/>
        <color rgb="FFFF0000"/>
        <rFont val="Calibri"/>
        <family val="2"/>
        <scheme val="minor"/>
      </rPr>
      <t>(INFORMACION LA DILIGENCIA MAPFRE)</t>
    </r>
  </si>
  <si>
    <r>
      <t xml:space="preserve"> Numero de poliza que se pretende afectar
</t>
    </r>
    <r>
      <rPr>
        <sz val="10"/>
        <color rgb="FFFF0000"/>
        <rFont val="Calibri"/>
        <family val="2"/>
        <scheme val="minor"/>
      </rPr>
      <t>(INFORMACION LA DILIGENCIA MAPFRE)</t>
    </r>
  </si>
  <si>
    <r>
      <t xml:space="preserve">Nombre del Asegurado </t>
    </r>
    <r>
      <rPr>
        <sz val="10"/>
        <color rgb="FFFF0000"/>
        <rFont val="Calibri"/>
        <family val="2"/>
        <scheme val="minor"/>
      </rPr>
      <t>(INFORMACION LA DILIGENCIA MAPFRE)</t>
    </r>
  </si>
  <si>
    <r>
      <t xml:space="preserve">NUMERO DE SINIESTRO
</t>
    </r>
    <r>
      <rPr>
        <sz val="10"/>
        <color rgb="FFFF0000"/>
        <rFont val="Calibri"/>
        <family val="2"/>
        <scheme val="minor"/>
      </rPr>
      <t>(INFORMACION LA DILIGENCIA MAPFRE)</t>
    </r>
  </si>
  <si>
    <r>
      <t xml:space="preserve">Nombre del despacho judicial en el que se adelanta el procedimiento
</t>
    </r>
    <r>
      <rPr>
        <sz val="10"/>
        <color rgb="FFFF0000"/>
        <rFont val="Calibri"/>
        <family val="2"/>
        <scheme val="minor"/>
      </rPr>
      <t>(INFORMACION LA DILIGENCIA EL ABOGADO EXTERNO)</t>
    </r>
  </si>
  <si>
    <r>
      <t xml:space="preserve">Radicado con el que se identifica el proceso en el despacho judicial o en la entidad oficial
</t>
    </r>
    <r>
      <rPr>
        <sz val="10"/>
        <color rgb="FFFF0000"/>
        <rFont val="Calibri"/>
        <family val="2"/>
        <scheme val="minor"/>
      </rPr>
      <t>(INFORMACION LA DILIGENCIA EL ABOGADO EXTERNO)</t>
    </r>
  </si>
  <si>
    <r>
      <t xml:space="preserve">Indicar si el proceso a la fecha se encuentra vigente o terminado. En caso de estar terminado favor indicar su fecha de culminación y si la decisión fue favorable o desfavorable para MAPFRE
</t>
    </r>
    <r>
      <rPr>
        <sz val="10"/>
        <color rgb="FFFF0000"/>
        <rFont val="Calibri"/>
        <family val="2"/>
        <scheme val="minor"/>
      </rPr>
      <t>(INFORMACION LA DILIGENCIA EL ABOGADO EXTERNO)</t>
    </r>
  </si>
  <si>
    <r>
      <t xml:space="preserve">Estado del proceso y ultima actuaciones
</t>
    </r>
    <r>
      <rPr>
        <sz val="10"/>
        <color rgb="FFFF0000"/>
        <rFont val="Calibri"/>
        <family val="2"/>
        <scheme val="minor"/>
      </rPr>
      <t>(INFORMACION LA DILIGENCIA EL ABOGADO EXTERNO)</t>
    </r>
  </si>
  <si>
    <t>LINEA DE NEGOCIO</t>
  </si>
  <si>
    <t>1. Civil Ordinario</t>
  </si>
  <si>
    <t>1. Primera Instancia</t>
  </si>
  <si>
    <t>1 Probable (100% en contra de la Compañia)</t>
  </si>
  <si>
    <t xml:space="preserve">VIGENTE </t>
  </si>
  <si>
    <t>AUTOS</t>
  </si>
  <si>
    <t>AUTOMATICO</t>
  </si>
  <si>
    <t>2. Ejecutivo</t>
  </si>
  <si>
    <t>2. Segunda Instancia</t>
  </si>
  <si>
    <t>2 Eventual (50% en contra y 50% a favor )</t>
  </si>
  <si>
    <t>TERMINADO</t>
  </si>
  <si>
    <t>RC MEDICA</t>
  </si>
  <si>
    <t>FACULTATIVO</t>
  </si>
  <si>
    <t>3. Laboral</t>
  </si>
  <si>
    <t>3. Casación</t>
  </si>
  <si>
    <t xml:space="preserve">3 Remoto (100% a favor de la Compañia). </t>
  </si>
  <si>
    <t>GENERALES</t>
  </si>
  <si>
    <t>4. Parte Civil en Proceso Penal</t>
  </si>
  <si>
    <t>4. Única (Para reclamaciones).</t>
  </si>
  <si>
    <t>R.C.E.</t>
  </si>
  <si>
    <t>5.  Administrativo en Vía Gubernativa</t>
  </si>
  <si>
    <t>PREVISIONALES</t>
  </si>
  <si>
    <t>6. Administrativo en Etapa Contenciosa</t>
  </si>
  <si>
    <t>RENTAS VITALICIAS</t>
  </si>
  <si>
    <t>7. Arbitramento</t>
  </si>
  <si>
    <t>VIDA</t>
  </si>
  <si>
    <t>8. Reclamación</t>
  </si>
  <si>
    <t>A.R.L</t>
  </si>
  <si>
    <t>9. Otros.</t>
  </si>
  <si>
    <t>CUMPLIMIENTO</t>
  </si>
  <si>
    <t>RESPONSABILIDAD FISCAL</t>
  </si>
  <si>
    <t>POLIZA DE AUTOMOVILES COLECTIVA PESADOS-SEMIPESADOS</t>
  </si>
  <si>
    <t>GHA</t>
  </si>
  <si>
    <t>ALEXI ORDOÑEZ, EDIER CAICEDO ORDOÑEZ, HEIDY JOHANA CAICEDO ORDOÑEZ</t>
  </si>
  <si>
    <t>OSCAR ALEXANDER TIMARAN CHAPUES, JESÚS ALIRIO FERNÁNDEZ, COMPAÑÍA MAPFRE SEGUROS DE COLOMBIA S.A.</t>
  </si>
  <si>
    <t>OSCAR ALEXANDER TIMARAN CHAPUES</t>
  </si>
  <si>
    <t>SE PRETENDE LA DECLARATORIA DE RESPONSABILIDAD CIVIL, EXTRACONTRACTUAL Y SOLIDARIA DE LOS DEMANDADOS A QUIENES SE LES ATRIBUYE LA CAUSA DEL ACCIDENTE DE TRÁNSITO OCURRIDO EL 06 DE AGOSTO DE 2023 EN LA VÍA MOJARRAS - POPAYÁN KILOMETRO 61 + 700, EN EL CUAL SE VIO INVOLUCRADOS EL VEHÍCULO DE PLACA SNO514 (VEHICULO ASEGURADO) Y UNA PERSONA EN CALIDAD DE PEATON DE NOMBRE ELIBERTO CAICEDO QUIEN FALLECE EN VÍA PÚBLICA PRODUCTO DEL EVENTO TIPO ATROPELLO. EN CONSECUENCIA, SE SOLICITA LA CONDENA A LOS DEMANDADOS POR LUCRO CESANTE Y PERJUICIOS MORALES.</t>
  </si>
  <si>
    <t xml:space="preserve">EL 06 DE AGOSTO DE 2023 OCURRE EL ACCIDENTE DE TRÁNSITO EN LA VÍA MOJARRAS - POPAYAN KM 61 + 700 SOBRE EL SECTOR DE PEAJE  BORDO, CLASIFICADO COMO UN ACCIDENTE TIPO ATROPELLO CON PERSONAS FALLECIDAS Y DONDE SE VE INVOLUCRADO EL VEHÍCULO DE PLACA SNO-414 CONDUCIDO POR EL SEÑOR OSCAR ALEXANDER TIMARAN CHAPUES Y DE PROPIEDAD DEL SEÑOR JESUS ALIRIO HERNANDEZ, EL CUAL PRESENTA IMPACTO CON PEATON DE NOMBRE ELIBERTO CAICETO QUIEN FALLECE EN VÍA PÚBLICA, TODO LO ANTERIOR TAL COMO CONSTA EN INFORME IPAT NO. C01565469. EN ESTE INFORME LA AUTORIDAD DE TRÁNSITO ESTABLECIÓ LA HIPOTESIS DE ACCIDENTE DE TRANSITO NO. 409 (CRUZAR SIN OBSERVAR) ATRIBUIDA AL PEATÓN. SE RESALTA QUE SI BIEN LA PARTE DEMANDANTE APORTA UN DICTAMEN PERICIAL EN RECONSTRUCCIÓN DE ACCIDENTES DE TRÁNSITO, ESTE CARECE DE SUSTENTO TÉCNICO QUE ACREDITE EL EXCESO DE VELOCIDAD DEL VEHÍCULO ASEGURADO, AÚN MÁS CUANDO EN EL INFORME NO EXISTE ALGUN OTRO ELEMENTO MATERIAL PROBATORIO QUE PERMITE IDENTIFICAR EL ALEGADO EXCESO DE VELOCIDAD, EN SU LUGAR PERMITE EVIDENCIAR QUE EL PEATÓN ADEMAS DE CRUZAR SIN OBSERVAR, CRUZO EN UN TRÁMO DE VÍA CURVO, LO QUE DIFICULTÓ SU VISIBILIDAD, ACTUANDO DE MANERA QUE PUSO EN PELIGRO SU INTEGRIDAD FISICA TAL COMO LO ESTABLECE EL ART 58. DEL CÓDIGO NACIONAL DE TRÁNSITO. </t>
  </si>
  <si>
    <t>JUZGADO SEGUNDO CIVIL DEL CIRCUITO DE POPAYÁN</t>
  </si>
  <si>
    <t>R. 19001310300220240025000</t>
  </si>
  <si>
    <t>6 de agosto de 2023</t>
  </si>
  <si>
    <t>Pendiente</t>
  </si>
  <si>
    <t>1. CONTESTACIÓN DE LA DEMANDA POR PARTE DEL CONDUCTOR AUTORIZADO OSCAR ALEXANDER TIMARAN CHAPUES, LLAMAMIENTO EN GARANTÍA A MAPFRE SEGUROS S.A. RADICADA EL 28 DE ABRIL DE 2025 DENTRO DEL TÉRMINO CORRESPONDIENTE.</t>
  </si>
  <si>
    <t>20/01/2025- a OSCAR ALEXANDER TIMARÁN</t>
  </si>
  <si>
    <t>La contingencia se califica como EVENTUAL, dado que dependerá del debate probatorio acreditar o desvirtuar la responsabilidad del conductor del vehículo asegurado.
Lo primero que debe tomarse en consideración es que la responsabilidad del conductor del vehículo de placa SON-514 está en discusión porque, si bien el IPAT aportado por la activa, expone como única causal del accidente de tránsito la No. 409 “Cruzar sin observar”, atribuido al señor Edilberto Caicedo (Q.E.P.D.). Sin embargo, con la demanda se aportó un dictamen pericial, realizado por el Tecnólogo De Investigación De Accidente De Tránsito, señor Nixon Ortiz, quien concluye que el accidente del 06/08/2023 era evitable, pues el conductor del vehículo de placa SON-514 tenía condiciones de visibilidad óptimos para evitar la colisión, además, se indicó que dicho vehículo se movilizaba a exceso de velocidad. En ese orden de ideas, si bien dentro de la contestación se alegó el hecho exclusivo de la víctima como un eximente de responsabilidad, lo cierto es que el dictamen pericial aportado por la activa podría desvirtuar dicha circunstancia. Por lo que se considera más que necesario, agotar las herramientas probatorias a fin de respaldar la tesis plateada en la contestación y sugerir una nueva revisión y calificación de la contingencia después del debate probatorio. 
Ahora, es preciso indicar que, MAPFRE SEGUROS GENERALES DE COLOMBIA S.A. fue vinculada al proceso en virtud de demanda directa. Además, en aras de los intereses del representado se formuló llamamiento en garantía a ella con fundamento en la POLIZA DE AUTOMOVILES COLECTIVA PESADOS-SEMIPESADOS No. 1901122003587, la cual ampara al vehículo de placa SNO514, y cuya asegurada es JESUS ALIRIO HERNANDEZ. Dicha póiliza presta cobertura temporal y material de conformidad con los hechos y pretensiones de la demanda. Frente a la cobertura temporal, debe señalarse que la ocurrencia del accidente de tránsito (6 de agosto de 2023) se encuentra dentro de la delimitación temporal de la póliza, comprendida entre el 24 de septiembre de 2022 al 23 de septiembre de 2023. Así mismo, presta cobertura material, en tanto ampara la responsabilidad civil extracontractual frente al vehículo de placa SNO514, con un valor asegurado de $2.000.000.000 y un deducible de dos (2) SMLMV.  En consecuencia, en el remoto y eventual caso de una condena, teniendo en cuenta que, pese a que el valor asegurado subsume las pretensiones de la demanda, la compañía aseguradora concurriría al pago eventual de la condena descontando el deducible pactado, lo que implicaría que los demandados deberá concurrir a su pago. 
Lo anterior, sin perjuicio del carácter contingente del proceso.</t>
  </si>
  <si>
    <r>
      <t xml:space="preserve">Como liquidación objetiva de perjuicios para el conductor se tasa la suma de $2.320.000 a la fecha de esta liquidación. Lo anterior, con base en los siguientes fundamentos:
1.	</t>
    </r>
    <r>
      <rPr>
        <sz val="10"/>
        <rFont val="Calibri"/>
        <family val="2"/>
        <scheme val="minor"/>
      </rPr>
      <t xml:space="preserve">Lucro cesante: $18.541.346: Este concepto, como bien lo ha expuesto la jurisprudencia en diferentes postulados, debe ser cierto y no hipotético. En ese orden de ideas, si bien no se aportó certificado laboral o extractos bancarios, lo cierto es que dentro del descorre a las excepciones se aportó una declaración juramentada por parte del señor José Oscar Solarte, quien afirma bajo juramento que el causante trabajó como jornalero en una finca de su propiedad quien percibia un ingreso mensual igual al salario minimo. En ese orden de ideas, se tiene que el causante falleció a la edad 53 años, es decir en una edad laboral productiva, por lo que se presume que si ganaba un salario mínimo mensual. Si bien este concepto es solicitado por todos los demandantes, únicamente se reconocerá en favor de la señora Alexi Ordoñez como cónyuge del causante, ya que los demás demandantes siendo los hijos y los mismo son mayores de edad, los cuales no probaron y no acreditaron la dependencia económica con el fallecido.
Así las cosas, se liquido con el SMMLV actúal (2025), restando el 25% de los gastos personales, sin incremento del 25% del factor prestacional, pues la victima no figura afiliado al sistema de seguridad social. Al realizar la liquidación la misma es superior a la solicitado en la demanda, por lo que se reconocerá las sumas expuestas en el escrito genitor así:
Alexi Ordoñez: $ 18.541.346. Por lucro cesante consolidado la suma de $1.800.549 y por lucro cesante futuro la suma de $16.740.797. Aún que el cálculo dá mucho mayor, en virtud del principio de congruencia solo se reconocera la suma solicitada a favor de ella.
</t>
    </r>
    <r>
      <rPr>
        <sz val="10"/>
        <color rgb="FFFF0000"/>
        <rFont val="Calibri"/>
        <family val="2"/>
        <scheme val="minor"/>
      </rPr>
      <t xml:space="preserve">                                                                                                                     </t>
    </r>
    <r>
      <rPr>
        <sz val="10"/>
        <color theme="1"/>
        <rFont val="Calibri"/>
        <family val="2"/>
        <scheme val="minor"/>
      </rPr>
      <t xml:space="preserve">
2.	Daño moral: $180.000.000. Frente a esta tipología de perjuicios es preciso señalar que la misma recae sobre el arbitrio del juez acorde con las circunstancias particulares de cada evento. Al caso en particular es preciso exponer que de acuerdo con el informe de revisión al cadáver se concluye que la causa de muerte del señor Eliberto Caicedo (Q.E.P.D.), fue el accidente de tránsito ocurrido el 6/08/2023.  Por lo cual se reconocerá las siguientes sumas de dinero, por concepto de daño moral así:
o	Alexi Ordoñez como cónyuge de la víctima: $60.000.000
o	Edier Caicedo Ordoñez hijo de la víctima: $60.000.000
o	Heydi Johana Caicedo Ordoñez hija de la víctima: $60.000.000
Dichas sumas se reconocen en atención a lo preceptuado en la sentencia SC665-2019, 07/03/2019, donde se estimó el daño moral para cónyuge, en sesenta millones de pesos ($60,000,000), por la muerte de su esposo, quien se desplazaba como peatón por la berma de la carretera.
3.        Deducible: Sin prejuicio de todo lo anterior, la presente liquidación se realiza considerando el valor que debería asumir el conductor del vehículo asegurado, pues la contestación de la demanda se realizó en representación suya, se considera que el monto que debería asumir en el caso de una sentencia desfavorable corresponde a la suma de $ 2.320.000, como se indica a continuación: el valor inicial de la liquidación objetiva es de $198.541.346, sin embargo, el vehículo de placa SNO514, se encuentra asegurado por la POLIZA DE AUTOMOVILES COLECTIVA PESADOS-SEMIPESADOS No. 1901122003587, la cual presta cobertura temporal, pues los hechos ocurrieron dentro de su vigencia y también presta cobertura material ya que ampara la RCE. En ese sentido, la suma asegurada es de  $2.000.000.000 y cuenta con un deducible de 2 SMLMV, por lo que, en caso de condena, el conductor del vehículo asegurado solo debe cubrir dicho deducible, que teniendo en cuenta el SMLMV para la fecha del accidente (6 de agosto de 2023), asciende a  $ 2.320.000.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</si>
</sst>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 #,##0.00_);_(&quot;$&quot;\ * \(#,##0.00\);_(&quot;$&quot;\ * &quot;-&quot;??_);_(@_)"/>
    <numFmt numFmtId="165" formatCode="&quot;$&quot;\ #,##0"/>
    <numFmt numFmtId="166" formatCode="_(&quot;$&quot;\ * #,##0_);_(&quot;$&quot;\ * \(#,##0\);_(&quot;$&quot;\ * &quot;-&quot;??_);_(@_)"/>
    <numFmt numFmtId="167" formatCode="&quot;$&quot;\ #,##0.00"/>
  </numFmts>
  <fonts count="11"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1"/>
      <name val="Calibri"/>
      <family val="2"/>
      <scheme val="minor"/>
    </font>
    <font>
      <sz val="11"/>
      <name val="Calibri"/>
      <family val="2"/>
      <scheme val="minor"/>
    </font>
    <font>
      <b/>
      <sz val="10"/>
      <name val="Calibri"/>
      <family val="2"/>
      <scheme val="minor"/>
    </font>
    <font>
      <sz val="10"/>
      <color theme="1"/>
      <name val="Calibri"/>
      <family val="2"/>
      <scheme val="minor"/>
    </font>
    <font>
      <sz val="10"/>
      <color rgb="FFFF0000"/>
      <name val="Calibri"/>
      <family val="2"/>
      <scheme val="minor"/>
    </font>
    <font>
      <b/>
      <sz val="10"/>
      <color theme="1"/>
      <name val="Calibri"/>
      <family val="2"/>
      <scheme val="minor"/>
    </font>
    <font>
      <sz val="10"/>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8"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69">
    <xf numFmtId="0" fontId="0" fillId="0" borderId="0" xfId="0"/>
    <xf numFmtId="0" fontId="0" fillId="0" borderId="1" xfId="0" applyBorder="1" applyAlignment="1">
      <alignment horizontal="center" vertical="center"/>
    </xf>
    <xf numFmtId="0" fontId="2" fillId="2"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horizontal="center" vertical="center"/>
    </xf>
    <xf numFmtId="1" fontId="0" fillId="0" borderId="1" xfId="0" applyNumberFormat="1" applyBorder="1" applyAlignment="1">
      <alignment horizontal="center" vertical="center"/>
    </xf>
    <xf numFmtId="14" fontId="0" fillId="0" borderId="1" xfId="0" applyNumberFormat="1" applyBorder="1" applyAlignment="1">
      <alignment horizontal="center" vertical="center"/>
    </xf>
    <xf numFmtId="1" fontId="6" fillId="4" borderId="1" xfId="0" applyNumberFormat="1" applyFont="1" applyFill="1" applyBorder="1" applyAlignment="1">
      <alignment horizontal="center" vertical="center" wrapText="1"/>
    </xf>
    <xf numFmtId="14" fontId="6" fillId="4" borderId="1" xfId="0" applyNumberFormat="1"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0" borderId="1" xfId="0" applyFont="1" applyBorder="1" applyAlignment="1">
      <alignment horizontal="center" vertical="center" wrapText="1"/>
    </xf>
    <xf numFmtId="167" fontId="6" fillId="4" borderId="1" xfId="0" applyNumberFormat="1" applyFont="1" applyFill="1" applyBorder="1" applyAlignment="1">
      <alignment horizontal="center" vertical="center" wrapText="1"/>
    </xf>
    <xf numFmtId="166" fontId="6" fillId="4" borderId="1" xfId="1" applyNumberFormat="1" applyFont="1" applyFill="1" applyBorder="1" applyAlignment="1">
      <alignment horizontal="center" vertical="center" wrapText="1"/>
    </xf>
    <xf numFmtId="1" fontId="6" fillId="3" borderId="1" xfId="0" applyNumberFormat="1" applyFont="1" applyFill="1" applyBorder="1" applyAlignment="1">
      <alignment horizontal="center" vertical="center" wrapText="1"/>
    </xf>
    <xf numFmtId="0" fontId="6" fillId="3" borderId="1" xfId="0" applyFont="1" applyFill="1" applyBorder="1" applyAlignment="1">
      <alignment horizontal="center" vertical="center" wrapText="1"/>
    </xf>
    <xf numFmtId="0" fontId="7" fillId="0" borderId="1" xfId="0" applyFont="1" applyBorder="1" applyAlignment="1">
      <alignment vertical="top" wrapText="1"/>
    </xf>
    <xf numFmtId="0" fontId="0" fillId="0" borderId="1" xfId="0" applyBorder="1"/>
    <xf numFmtId="0" fontId="0" fillId="0" borderId="1" xfId="0" applyBorder="1" applyAlignment="1">
      <alignment vertical="center"/>
    </xf>
    <xf numFmtId="164" fontId="0" fillId="0" borderId="1" xfId="1" applyFont="1" applyFill="1" applyBorder="1" applyAlignment="1">
      <alignment vertical="center"/>
    </xf>
    <xf numFmtId="1" fontId="0" fillId="0" borderId="1" xfId="1" applyNumberFormat="1" applyFont="1" applyFill="1" applyBorder="1" applyAlignment="1">
      <alignment horizontal="center" vertical="center"/>
    </xf>
    <xf numFmtId="1" fontId="0" fillId="0" borderId="1" xfId="0" applyNumberFormat="1" applyBorder="1" applyAlignment="1">
      <alignment horizontal="center" vertical="center" wrapText="1"/>
    </xf>
    <xf numFmtId="1" fontId="5" fillId="0" borderId="1" xfId="0" applyNumberFormat="1" applyFont="1" applyBorder="1" applyAlignment="1">
      <alignment horizontal="center" vertical="center"/>
    </xf>
    <xf numFmtId="0" fontId="0" fillId="0" borderId="1" xfId="0" applyBorder="1" applyAlignment="1">
      <alignment horizontal="left" vertical="center"/>
    </xf>
    <xf numFmtId="0" fontId="4" fillId="0" borderId="0" xfId="0" applyFont="1" applyAlignment="1">
      <alignment horizontal="left"/>
    </xf>
    <xf numFmtId="0" fontId="4" fillId="0" borderId="0" xfId="0" applyFont="1" applyAlignment="1">
      <alignment horizontal="center"/>
    </xf>
    <xf numFmtId="0" fontId="5" fillId="0" borderId="0" xfId="0" applyFont="1" applyAlignment="1">
      <alignment horizontal="left" vertical="top"/>
    </xf>
    <xf numFmtId="0" fontId="5" fillId="0" borderId="0" xfId="0" applyFont="1" applyAlignment="1">
      <alignment horizontal="left" vertical="center"/>
    </xf>
    <xf numFmtId="0" fontId="5" fillId="0" borderId="0" xfId="0" applyFont="1"/>
    <xf numFmtId="0" fontId="5" fillId="0" borderId="0" xfId="0" applyFont="1" applyAlignment="1">
      <alignment horizontal="center" vertical="center"/>
    </xf>
    <xf numFmtId="0" fontId="2" fillId="0" borderId="0" xfId="0" applyFont="1" applyAlignment="1">
      <alignment horizontal="center" vertical="center"/>
    </xf>
    <xf numFmtId="164" fontId="0" fillId="0" borderId="1" xfId="1" applyFont="1" applyFill="1" applyBorder="1" applyAlignment="1">
      <alignment horizontal="center" vertical="center"/>
    </xf>
    <xf numFmtId="0" fontId="0" fillId="0" borderId="0" xfId="0" applyAlignment="1">
      <alignment vertical="center"/>
    </xf>
    <xf numFmtId="1" fontId="0" fillId="0" borderId="1" xfId="0" applyNumberFormat="1" applyBorder="1" applyAlignment="1" applyProtection="1">
      <alignment horizontal="center" vertical="center" wrapText="1"/>
      <protection locked="0"/>
    </xf>
    <xf numFmtId="166" fontId="0" fillId="0" borderId="1" xfId="1" applyNumberFormat="1" applyFont="1" applyBorder="1"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1" fontId="0" fillId="0" borderId="1" xfId="0" applyNumberFormat="1" applyBorder="1" applyAlignment="1" applyProtection="1">
      <alignment horizontal="center" vertical="center"/>
      <protection locked="0"/>
    </xf>
    <xf numFmtId="0" fontId="0" fillId="0" borderId="1" xfId="0" applyBorder="1" applyAlignment="1" applyProtection="1">
      <alignment horizontal="center" vertical="center"/>
      <protection locked="0"/>
    </xf>
    <xf numFmtId="14" fontId="0" fillId="0" borderId="1" xfId="1" applyNumberFormat="1" applyFont="1" applyBorder="1" applyAlignment="1" applyProtection="1">
      <alignment horizontal="center" vertical="center"/>
      <protection locked="0"/>
    </xf>
    <xf numFmtId="164" fontId="0" fillId="0" borderId="1" xfId="1" applyFont="1" applyBorder="1" applyAlignment="1" applyProtection="1">
      <alignment horizontal="center" vertical="center"/>
      <protection locked="0"/>
    </xf>
    <xf numFmtId="0" fontId="0" fillId="0" borderId="1" xfId="0" applyBorder="1" applyAlignment="1" applyProtection="1">
      <alignment vertical="center"/>
      <protection locked="0"/>
    </xf>
    <xf numFmtId="0" fontId="9" fillId="2" borderId="1" xfId="0" applyFont="1" applyFill="1" applyBorder="1" applyAlignment="1">
      <alignment horizontal="center" vertical="center" wrapText="1"/>
    </xf>
    <xf numFmtId="0" fontId="7" fillId="0" borderId="1" xfId="0" applyFont="1" applyBorder="1" applyAlignment="1" applyProtection="1">
      <alignment horizontal="center" vertical="center" wrapText="1"/>
      <protection locked="0"/>
    </xf>
    <xf numFmtId="165" fontId="7" fillId="0" borderId="1" xfId="2" applyNumberFormat="1" applyFont="1" applyFill="1" applyBorder="1" applyAlignment="1" applyProtection="1">
      <alignment horizontal="center" vertical="center"/>
      <protection locked="0"/>
    </xf>
    <xf numFmtId="0" fontId="9" fillId="2" borderId="1" xfId="0" applyFont="1" applyFill="1" applyBorder="1" applyAlignment="1">
      <alignment horizontal="center" wrapText="1"/>
    </xf>
    <xf numFmtId="1" fontId="7" fillId="0" borderId="1" xfId="0" applyNumberFormat="1" applyFont="1" applyBorder="1" applyAlignment="1" applyProtection="1">
      <alignment horizontal="center" vertical="center"/>
      <protection locked="0"/>
    </xf>
    <xf numFmtId="0" fontId="6"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7" fillId="0" borderId="1" xfId="0" applyFont="1" applyBorder="1" applyAlignment="1" applyProtection="1">
      <alignment horizontal="left" vertical="top" wrapText="1"/>
      <protection locked="0"/>
    </xf>
    <xf numFmtId="0" fontId="0" fillId="0" borderId="1" xfId="0" applyBorder="1" applyAlignment="1" applyProtection="1">
      <alignment horizontal="left" vertical="top" wrapText="1"/>
      <protection locked="0"/>
    </xf>
    <xf numFmtId="0" fontId="0" fillId="0" borderId="1" xfId="0" applyBorder="1" applyAlignment="1" applyProtection="1">
      <alignment horizontal="left" vertical="top"/>
      <protection locked="0"/>
    </xf>
    <xf numFmtId="0" fontId="3" fillId="2" borderId="1" xfId="0" applyFont="1" applyFill="1" applyBorder="1" applyAlignment="1">
      <alignment horizontal="center" vertical="center"/>
    </xf>
    <xf numFmtId="14" fontId="7" fillId="0" borderId="1" xfId="0" applyNumberFormat="1" applyFont="1" applyBorder="1" applyAlignment="1" applyProtection="1">
      <alignment horizontal="center" vertical="center"/>
      <protection locked="0"/>
    </xf>
    <xf numFmtId="0" fontId="7" fillId="0" borderId="1" xfId="0" applyFont="1" applyBorder="1" applyAlignment="1" applyProtection="1">
      <alignment horizontal="center" vertical="center" wrapText="1"/>
      <protection locked="0"/>
    </xf>
    <xf numFmtId="0" fontId="7" fillId="0" borderId="1" xfId="0" applyFont="1" applyBorder="1" applyAlignment="1" applyProtection="1">
      <alignment horizontal="justify" vertical="justify" wrapText="1"/>
      <protection locked="0"/>
    </xf>
    <xf numFmtId="165" fontId="7" fillId="0" borderId="1" xfId="0" applyNumberFormat="1" applyFont="1" applyBorder="1" applyAlignment="1" applyProtection="1">
      <alignment horizontal="center" vertical="center" wrapText="1"/>
      <protection locked="0"/>
    </xf>
    <xf numFmtId="0" fontId="7" fillId="0" borderId="1" xfId="1" applyNumberFormat="1" applyFont="1" applyFill="1" applyBorder="1" applyAlignment="1" applyProtection="1">
      <alignment horizontal="justify" vertical="top" wrapText="1"/>
      <protection locked="0"/>
    </xf>
    <xf numFmtId="0" fontId="7" fillId="0" borderId="1" xfId="0" applyFont="1" applyBorder="1" applyAlignment="1" applyProtection="1">
      <alignment horizontal="center" vertical="center"/>
      <protection locked="0"/>
    </xf>
    <xf numFmtId="14" fontId="7" fillId="0" borderId="1" xfId="0" applyNumberFormat="1" applyFont="1" applyBorder="1" applyAlignment="1" applyProtection="1">
      <alignment horizontal="left" vertical="top" wrapText="1"/>
      <protection locked="0"/>
    </xf>
    <xf numFmtId="0" fontId="9" fillId="0" borderId="1" xfId="0" applyFont="1" applyBorder="1" applyAlignment="1">
      <alignment horizontal="center" vertical="center"/>
    </xf>
    <xf numFmtId="0" fontId="10" fillId="0" borderId="1" xfId="0" applyFont="1" applyBorder="1" applyAlignment="1">
      <alignment horizontal="center" vertical="center" wrapText="1"/>
    </xf>
    <xf numFmtId="0" fontId="10" fillId="0" borderId="3" xfId="0" applyFont="1" applyBorder="1" applyAlignment="1" applyProtection="1">
      <alignment horizontal="center" vertical="center" wrapText="1"/>
      <protection locked="0"/>
    </xf>
    <xf numFmtId="0" fontId="10" fillId="0" borderId="4" xfId="0" applyFont="1" applyBorder="1" applyAlignment="1" applyProtection="1">
      <alignment horizontal="center" vertical="center" wrapText="1"/>
      <protection locked="0"/>
    </xf>
    <xf numFmtId="0" fontId="10" fillId="0" borderId="2" xfId="0" applyFont="1" applyBorder="1" applyAlignment="1" applyProtection="1">
      <alignment horizontal="center" vertical="center" wrapText="1"/>
      <protection locked="0"/>
    </xf>
    <xf numFmtId="0" fontId="0" fillId="0" borderId="1" xfId="0" applyBorder="1" applyAlignment="1">
      <alignment horizontal="center" vertical="center" wrapText="1"/>
    </xf>
    <xf numFmtId="0" fontId="0" fillId="3" borderId="1" xfId="0" applyFill="1" applyBorder="1" applyAlignment="1" applyProtection="1">
      <alignment horizontal="center" vertical="center"/>
      <protection locked="0"/>
    </xf>
    <xf numFmtId="0" fontId="2" fillId="2"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0" fillId="0" borderId="1" xfId="0" applyBorder="1" applyAlignment="1" applyProtection="1">
      <alignment horizontal="center" vertical="center"/>
      <protection locked="0"/>
    </xf>
    <xf numFmtId="0" fontId="0" fillId="0" borderId="1" xfId="0" applyBorder="1" applyAlignment="1" applyProtection="1">
      <alignment horizontal="center" vertical="center" wrapText="1"/>
      <protection locked="0"/>
    </xf>
  </cellXfs>
  <cellStyles count="3">
    <cellStyle name="Moneda" xfId="1" builtinId="4"/>
    <cellStyle name="Normal" xfId="0" builtinId="0"/>
    <cellStyle name="Porcentaje"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22"/>
  <sheetViews>
    <sheetView tabSelected="1" zoomScale="80" zoomScaleNormal="80" zoomScaleSheetLayoutView="110" workbookViewId="0">
      <selection activeCell="A20" sqref="A20:H20"/>
    </sheetView>
  </sheetViews>
  <sheetFormatPr baseColWidth="10" defaultColWidth="11.42578125" defaultRowHeight="15" x14ac:dyDescent="0.25"/>
  <cols>
    <col min="1" max="1" width="20.42578125" customWidth="1"/>
    <col min="2" max="2" width="23.5703125" customWidth="1"/>
    <col min="3" max="3" width="13.42578125" customWidth="1"/>
    <col min="4" max="4" width="22.140625" customWidth="1"/>
    <col min="5" max="5" width="14.140625" customWidth="1"/>
    <col min="8" max="8" width="4.140625" customWidth="1"/>
    <col min="15" max="15" width="36.42578125" style="27" bestFit="1" customWidth="1"/>
    <col min="16" max="16" width="28" style="27" bestFit="1" customWidth="1"/>
    <col min="17" max="17" width="38.42578125" style="27" bestFit="1" customWidth="1"/>
    <col min="18" max="18" width="15.85546875" style="27" customWidth="1"/>
    <col min="19" max="19" width="27.42578125" style="27" bestFit="1" customWidth="1"/>
    <col min="20" max="20" width="11.42578125" style="27"/>
  </cols>
  <sheetData>
    <row r="1" spans="1:19" x14ac:dyDescent="0.25">
      <c r="B1" t="s">
        <v>0</v>
      </c>
    </row>
    <row r="2" spans="1:19" ht="21" x14ac:dyDescent="0.25">
      <c r="A2" s="50" t="s">
        <v>1</v>
      </c>
      <c r="B2" s="50"/>
      <c r="C2" s="50"/>
      <c r="D2" s="50"/>
      <c r="E2" s="50"/>
      <c r="F2" s="50"/>
      <c r="G2" s="50"/>
      <c r="H2" s="50"/>
      <c r="O2" s="23"/>
      <c r="P2" s="24"/>
      <c r="Q2" s="24"/>
      <c r="R2" s="24"/>
      <c r="S2" s="24"/>
    </row>
    <row r="3" spans="1:19" x14ac:dyDescent="0.25">
      <c r="A3" s="46" t="s">
        <v>2</v>
      </c>
      <c r="B3" s="46"/>
      <c r="C3" s="46"/>
      <c r="D3" s="51">
        <v>45783</v>
      </c>
      <c r="E3" s="51"/>
      <c r="F3" s="51"/>
      <c r="G3" s="51"/>
      <c r="H3" s="51"/>
      <c r="O3" s="25"/>
      <c r="P3" s="25"/>
      <c r="Q3" s="26"/>
      <c r="R3" s="26"/>
    </row>
    <row r="4" spans="1:19" x14ac:dyDescent="0.25">
      <c r="A4" s="40" t="s">
        <v>3</v>
      </c>
      <c r="B4" s="47" t="s">
        <v>100</v>
      </c>
      <c r="C4" s="47"/>
      <c r="D4" s="47"/>
      <c r="E4" s="40" t="s">
        <v>4</v>
      </c>
      <c r="F4" s="52" t="s">
        <v>101</v>
      </c>
      <c r="G4" s="52"/>
      <c r="H4" s="52"/>
      <c r="O4" s="25"/>
      <c r="P4" s="25"/>
      <c r="Q4" s="26"/>
      <c r="R4" s="26"/>
    </row>
    <row r="5" spans="1:19" x14ac:dyDescent="0.25">
      <c r="A5" s="40" t="s">
        <v>5</v>
      </c>
      <c r="B5" s="57" t="s">
        <v>142</v>
      </c>
      <c r="C5" s="57"/>
      <c r="D5" s="57"/>
      <c r="E5" s="40" t="s">
        <v>6</v>
      </c>
      <c r="F5" s="56" t="s">
        <v>103</v>
      </c>
      <c r="G5" s="56"/>
      <c r="H5" s="56"/>
      <c r="O5" s="25"/>
      <c r="P5" s="25"/>
      <c r="Q5" s="26"/>
      <c r="R5" s="26"/>
    </row>
    <row r="6" spans="1:19" ht="30.75" customHeight="1" x14ac:dyDescent="0.25">
      <c r="A6" s="40" t="s">
        <v>7</v>
      </c>
      <c r="B6" s="52" t="s">
        <v>132</v>
      </c>
      <c r="C6" s="52"/>
      <c r="D6" s="52"/>
      <c r="E6" s="52"/>
      <c r="F6" s="52"/>
      <c r="G6" s="52"/>
      <c r="H6" s="52"/>
      <c r="O6" s="25"/>
      <c r="P6" s="25"/>
      <c r="Q6" s="26"/>
      <c r="R6" s="28"/>
    </row>
    <row r="7" spans="1:19" ht="30.75" customHeight="1" x14ac:dyDescent="0.25">
      <c r="A7" s="40" t="s">
        <v>8</v>
      </c>
      <c r="B7" s="52" t="s">
        <v>133</v>
      </c>
      <c r="C7" s="52"/>
      <c r="D7" s="52"/>
      <c r="E7" s="52"/>
      <c r="F7" s="52"/>
      <c r="G7" s="52"/>
      <c r="H7" s="52"/>
      <c r="O7" s="25"/>
      <c r="P7" s="25"/>
      <c r="Q7" s="26"/>
      <c r="R7" s="28"/>
    </row>
    <row r="8" spans="1:19" ht="32.25" customHeight="1" x14ac:dyDescent="0.25">
      <c r="A8" s="40" t="s">
        <v>9</v>
      </c>
      <c r="B8" s="52" t="s">
        <v>134</v>
      </c>
      <c r="C8" s="52"/>
      <c r="D8" s="52"/>
      <c r="E8" s="52"/>
      <c r="F8" s="52"/>
      <c r="G8" s="52"/>
      <c r="H8" s="52"/>
      <c r="O8" s="25"/>
      <c r="P8" s="25"/>
      <c r="Q8" s="26"/>
      <c r="R8" s="28"/>
    </row>
    <row r="9" spans="1:19" ht="90.6" customHeight="1" x14ac:dyDescent="0.25">
      <c r="A9" s="40" t="s">
        <v>10</v>
      </c>
      <c r="B9" s="53" t="s">
        <v>135</v>
      </c>
      <c r="C9" s="53"/>
      <c r="D9" s="53"/>
      <c r="E9" s="53"/>
      <c r="F9" s="53"/>
      <c r="G9" s="53"/>
      <c r="H9" s="53"/>
      <c r="O9" s="25"/>
      <c r="P9" s="25"/>
      <c r="Q9" s="26"/>
      <c r="R9" s="28"/>
    </row>
    <row r="10" spans="1:19" x14ac:dyDescent="0.25">
      <c r="A10" s="40" t="s">
        <v>11</v>
      </c>
      <c r="B10" s="54">
        <v>2320000</v>
      </c>
      <c r="C10" s="54"/>
      <c r="D10" s="54"/>
      <c r="E10" s="54"/>
      <c r="F10" s="54"/>
      <c r="G10" s="54"/>
      <c r="H10" s="54"/>
      <c r="O10" s="25"/>
      <c r="P10" s="28"/>
      <c r="Q10" s="26"/>
      <c r="R10" s="28"/>
    </row>
    <row r="11" spans="1:19" ht="186" customHeight="1" x14ac:dyDescent="0.25">
      <c r="A11" s="40" t="s">
        <v>12</v>
      </c>
      <c r="B11" s="55" t="s">
        <v>136</v>
      </c>
      <c r="C11" s="55"/>
      <c r="D11" s="55"/>
      <c r="E11" s="55"/>
      <c r="F11" s="55"/>
      <c r="G11" s="55"/>
      <c r="H11" s="55"/>
      <c r="O11" s="25"/>
      <c r="P11" s="28"/>
      <c r="Q11" s="26"/>
      <c r="R11" s="28"/>
    </row>
    <row r="12" spans="1:19" ht="363.6" customHeight="1" x14ac:dyDescent="0.25">
      <c r="A12" s="40" t="s">
        <v>13</v>
      </c>
      <c r="B12" s="55" t="s">
        <v>143</v>
      </c>
      <c r="C12" s="55"/>
      <c r="D12" s="55"/>
      <c r="E12" s="55"/>
      <c r="F12" s="55"/>
      <c r="G12" s="55"/>
      <c r="H12" s="55"/>
      <c r="O12" s="25"/>
      <c r="P12" s="28"/>
      <c r="Q12" s="26"/>
      <c r="R12" s="28"/>
    </row>
    <row r="13" spans="1:19" ht="25.5" x14ac:dyDescent="0.25">
      <c r="A13" s="40" t="s">
        <v>14</v>
      </c>
      <c r="B13" s="41" t="s">
        <v>108</v>
      </c>
      <c r="C13" s="40" t="s">
        <v>15</v>
      </c>
      <c r="D13" s="42"/>
      <c r="E13" s="40" t="s">
        <v>16</v>
      </c>
      <c r="F13" s="52" t="s">
        <v>131</v>
      </c>
      <c r="G13" s="52"/>
      <c r="H13" s="52"/>
    </row>
    <row r="14" spans="1:19" ht="26.25" x14ac:dyDescent="0.25">
      <c r="A14" s="40" t="s">
        <v>17</v>
      </c>
      <c r="B14" s="52" t="s">
        <v>137</v>
      </c>
      <c r="C14" s="52"/>
      <c r="D14" s="52"/>
      <c r="E14" s="43" t="s">
        <v>18</v>
      </c>
      <c r="F14" s="52" t="s">
        <v>138</v>
      </c>
      <c r="G14" s="52"/>
      <c r="H14" s="52"/>
      <c r="P14" s="28"/>
      <c r="Q14" s="26"/>
      <c r="R14" s="28"/>
    </row>
    <row r="15" spans="1:19" ht="26.25" customHeight="1" x14ac:dyDescent="0.25">
      <c r="A15" s="40" t="s">
        <v>19</v>
      </c>
      <c r="B15" s="44" t="s">
        <v>140</v>
      </c>
      <c r="C15" s="40" t="s">
        <v>20</v>
      </c>
      <c r="D15" s="44">
        <v>1901122003587</v>
      </c>
      <c r="E15" s="45" t="s">
        <v>21</v>
      </c>
      <c r="F15" s="52" t="s">
        <v>130</v>
      </c>
      <c r="G15" s="52"/>
      <c r="H15" s="52"/>
      <c r="O15" s="25"/>
      <c r="P15" s="28"/>
      <c r="Q15" s="26"/>
      <c r="R15" s="28"/>
    </row>
    <row r="16" spans="1:19" ht="30.75" customHeight="1" x14ac:dyDescent="0.25">
      <c r="A16" s="40" t="s">
        <v>22</v>
      </c>
      <c r="B16" s="60" t="s">
        <v>104</v>
      </c>
      <c r="C16" s="61"/>
      <c r="D16" s="61"/>
      <c r="E16" s="61"/>
      <c r="F16" s="61"/>
      <c r="G16" s="61"/>
      <c r="H16" s="62"/>
      <c r="O16" s="25"/>
      <c r="P16" s="28"/>
      <c r="Q16" s="26"/>
      <c r="R16" s="28"/>
    </row>
    <row r="17" spans="1:8" ht="25.5" x14ac:dyDescent="0.25">
      <c r="A17" s="40" t="s">
        <v>23</v>
      </c>
      <c r="B17" s="51" t="s">
        <v>139</v>
      </c>
      <c r="C17" s="51"/>
      <c r="D17" s="51"/>
      <c r="E17" s="40" t="s">
        <v>24</v>
      </c>
      <c r="F17" s="51">
        <v>45371</v>
      </c>
      <c r="G17" s="56"/>
      <c r="H17" s="56"/>
    </row>
    <row r="18" spans="1:8" x14ac:dyDescent="0.25">
      <c r="A18" s="58" t="s">
        <v>25</v>
      </c>
      <c r="B18" s="58"/>
      <c r="C18" s="58"/>
      <c r="D18" s="58"/>
      <c r="E18" s="58"/>
      <c r="F18" s="58"/>
      <c r="G18" s="58"/>
      <c r="H18" s="58"/>
    </row>
    <row r="19" spans="1:8" ht="25.5" customHeight="1" x14ac:dyDescent="0.25">
      <c r="A19" s="59" t="s">
        <v>26</v>
      </c>
      <c r="B19" s="59"/>
      <c r="C19" s="59"/>
      <c r="D19" s="59"/>
      <c r="E19" s="59"/>
      <c r="F19" s="59"/>
      <c r="G19" s="59"/>
      <c r="H19" s="59"/>
    </row>
    <row r="20" spans="1:8" ht="408.6" customHeight="1" x14ac:dyDescent="0.25">
      <c r="A20" s="47" t="s">
        <v>144</v>
      </c>
      <c r="B20" s="47"/>
      <c r="C20" s="47"/>
      <c r="D20" s="47"/>
      <c r="E20" s="47"/>
      <c r="F20" s="47"/>
      <c r="G20" s="47"/>
      <c r="H20" s="47"/>
    </row>
    <row r="21" spans="1:8" x14ac:dyDescent="0.25">
      <c r="A21" s="46" t="s">
        <v>27</v>
      </c>
      <c r="B21" s="46"/>
      <c r="C21" s="46"/>
      <c r="D21" s="46"/>
      <c r="E21" s="46"/>
      <c r="F21" s="46"/>
      <c r="G21" s="46"/>
      <c r="H21" s="46"/>
    </row>
    <row r="22" spans="1:8" ht="40.9" customHeight="1" x14ac:dyDescent="0.25">
      <c r="A22" s="48" t="s">
        <v>141</v>
      </c>
      <c r="B22" s="49"/>
      <c r="C22" s="49"/>
      <c r="D22" s="49"/>
      <c r="E22" s="49"/>
      <c r="F22" s="49"/>
      <c r="G22" s="49"/>
      <c r="H22" s="49"/>
    </row>
  </sheetData>
  <mergeCells count="26">
    <mergeCell ref="B5:D5"/>
    <mergeCell ref="B4:D4"/>
    <mergeCell ref="F4:H4"/>
    <mergeCell ref="A18:H18"/>
    <mergeCell ref="A19:H19"/>
    <mergeCell ref="F14:H14"/>
    <mergeCell ref="B6:H6"/>
    <mergeCell ref="B17:D17"/>
    <mergeCell ref="F17:H17"/>
    <mergeCell ref="B16:H16"/>
    <mergeCell ref="A21:H21"/>
    <mergeCell ref="A20:H20"/>
    <mergeCell ref="A22:H22"/>
    <mergeCell ref="A2:H2"/>
    <mergeCell ref="A3:C3"/>
    <mergeCell ref="D3:H3"/>
    <mergeCell ref="F15:H15"/>
    <mergeCell ref="B7:H7"/>
    <mergeCell ref="B8:H8"/>
    <mergeCell ref="B9:H9"/>
    <mergeCell ref="B10:H10"/>
    <mergeCell ref="B11:H11"/>
    <mergeCell ref="B12:H12"/>
    <mergeCell ref="F13:H13"/>
    <mergeCell ref="B14:D14"/>
    <mergeCell ref="F5:H5"/>
  </mergeCells>
  <dataValidations xWindow="81" yWindow="526" count="10">
    <dataValidation allowBlank="1" showInputMessage="1" showErrorMessage="1" prompt="Fecha de la primera reclamación o audiencia de conciliación extrajudicial." sqref="F17:H17" xr:uid="{00000000-0002-0000-0000-000000000000}"/>
    <dataValidation type="whole" allowBlank="1" showInputMessage="1" showErrorMessage="1" promptTitle="RESERVA SUGERIDA" prompt="Sugerencia objetivada del abogado externo teniendo en cuenta la calificación de la contingecnia, valor máximo en riesgo y las circunstacnias fácticas y jurídicas del proceso. INCLUIR EN FORMATO DE NUMEROS SIN PUNTOS NI COMAS" sqref="D13" xr:uid="{00000000-0002-0000-0000-000001000000}">
      <formula1>1</formula1>
      <formula2>1000000000</formula2>
    </dataValidation>
    <dataValidation allowBlank="1" showInputMessage="1" showErrorMessage="1" prompt="Se relacionan las razones de índole fáctico, probatorio, jurisprudencial, etc., por las cuales la entidad clasifica la contingencia como probable, eventual o remota. Se debe mencionar si hubo fallo en una instancia anterior y el sentido del mismo." sqref="B12" xr:uid="{00000000-0002-0000-0000-000002000000}"/>
    <dataValidation allowBlank="1" showInputMessage="1" showErrorMessage="1" prompt="Sínstesis de los argumentos de derecho y de hecho más importantes que dieron origen a la contingencia; los factores que inciden a favor y en contra de la entidad, y la sustentación del concepto del abogado." sqref="B11:H11" xr:uid="{00000000-0002-0000-0000-000003000000}"/>
    <dataValidation type="whole" allowBlank="1" showInputMessage="1" showErrorMessage="1" promptTitle="VALORACION" prompt="Se debe indicar en MILLONES de pesos el valor estimado de la contingencia. Se debe tener en cuenta el porcentaje de retención cuando exista Coasegurado; el valor asegurasdo y descontar el deducible. INCLUIR EN FORMATO DE NUMEROS SIN PUNTOS NI COMAS" sqref="B10:H10" xr:uid="{00000000-0002-0000-0000-000004000000}">
      <formula1>1</formula1>
      <formula2>100000000000</formula2>
    </dataValidation>
    <dataValidation allowBlank="1" showInputMessage="1" showErrorMessage="1" promptTitle="PRETENSIONES" prompt="Se relaciona una sintesis de las pretensiones del actor, mencionando el fundamento normativo de las mismas. En esta celda NO se debe incluir la valoración de las pretensiones en millones de pesos. " sqref="B9:H9" xr:uid="{00000000-0002-0000-0000-000005000000}"/>
    <dataValidation allowBlank="1" showErrorMessage="1" sqref="C13" xr:uid="{00000000-0002-0000-0000-000006000000}"/>
    <dataValidation operator="greaterThan" showInputMessage="1" showErrorMessage="1" promptTitle="FECHA DE PROCESO" prompt="Se debe incluir la fecha de notificación judicial en representación de MAPFRE, bajo el formato DD (día); MM (mes) y AAAA (año a cuatro dígitos)" sqref="B5:D5" xr:uid="{00000000-0002-0000-0000-000007000000}"/>
    <dataValidation allowBlank="1" showInputMessage="1" showErrorMessage="1" promptTitle="FECHA DE INFORME" prompt="INGRESAR LA FECHA EN LA QUE SE DILIGENCIA EL INFORME" sqref="D3:H3" xr:uid="{00000000-0002-0000-0000-000008000000}"/>
    <dataValidation allowBlank="1" showInputMessage="1" showErrorMessage="1" promptTitle="ESTADO ACTUAL DEL PROCESO" prompt="Se debe incluir las actuaciones adelantadas." sqref="A22" xr:uid="{00000000-0002-0000-0000-000009000000}"/>
  </dataValidations>
  <pageMargins left="0.25" right="0.25" top="0.75" bottom="0.75" header="0.3" footer="0.3"/>
  <pageSetup scale="80" orientation="portrait" horizontalDpi="200" verticalDpi="200" r:id="rId1"/>
  <extLst>
    <ext xmlns:x14="http://schemas.microsoft.com/office/spreadsheetml/2009/9/main" uri="{CCE6A557-97BC-4b89-ADB6-D9C93CAAB3DF}">
      <x14:dataValidations xmlns:xm="http://schemas.microsoft.com/office/excel/2006/main" xWindow="81" yWindow="526" count="5">
        <x14:dataValidation type="list" allowBlank="1" showInputMessage="1" showErrorMessage="1" xr:uid="{00000000-0002-0000-0000-00000A000000}">
          <x14:formula1>
            <xm:f>Hoja1!$D$1:$D$4</xm:f>
          </x14:formula1>
          <xm:sqref>F5:H5</xm:sqref>
        </x14:dataValidation>
        <x14:dataValidation type="list" allowBlank="1" showInputMessage="1" showErrorMessage="1" xr:uid="{00000000-0002-0000-0000-00000B000000}">
          <x14:formula1>
            <xm:f>Hoja1!$C$1:$C$5</xm:f>
          </x14:formula1>
          <xm:sqref>B13</xm:sqref>
        </x14:dataValidation>
        <x14:dataValidation type="list" allowBlank="1" showInputMessage="1" showErrorMessage="1" xr:uid="{00000000-0002-0000-0000-00000C000000}">
          <x14:formula1>
            <xm:f>Hoja1!$E$1:$E$12</xm:f>
          </x14:formula1>
          <xm:sqref>B16:H16</xm:sqref>
        </x14:dataValidation>
        <x14:dataValidation type="list" allowBlank="1" showInputMessage="1" showErrorMessage="1" xr:uid="{00000000-0002-0000-0000-00000D000000}">
          <x14:formula1>
            <xm:f>Hoja1!$A$1:$A$11</xm:f>
          </x14:formula1>
          <xm:sqref>B4:D4</xm:sqref>
        </x14:dataValidation>
        <x14:dataValidation type="list" allowBlank="1" showInputMessage="1" showErrorMessage="1" xr:uid="{00000000-0002-0000-0000-00000E000000}">
          <x14:formula1>
            <xm:f>Hoja1!$B$1:$B$6</xm:f>
          </x14:formula1>
          <xm:sqref>F4:H4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F43"/>
  <sheetViews>
    <sheetView zoomScale="80" zoomScaleNormal="80" workbookViewId="0">
      <selection activeCell="B4" sqref="B4"/>
    </sheetView>
  </sheetViews>
  <sheetFormatPr baseColWidth="10" defaultColWidth="11.42578125" defaultRowHeight="15" x14ac:dyDescent="0.25"/>
  <cols>
    <col min="1" max="1" width="22.5703125" style="4" customWidth="1"/>
    <col min="2" max="2" width="19.140625" style="4" customWidth="1"/>
    <col min="3" max="3" width="14.28515625" style="4" customWidth="1"/>
    <col min="4" max="4" width="23.85546875" style="4" customWidth="1"/>
    <col min="5" max="5" width="19.28515625" style="4" customWidth="1"/>
    <col min="6" max="6" width="20.7109375" style="4" customWidth="1"/>
    <col min="7" max="9" width="11.42578125" style="4"/>
    <col min="10" max="10" width="20.5703125" style="4" bestFit="1" customWidth="1"/>
    <col min="11" max="16384" width="11.42578125" style="4"/>
  </cols>
  <sheetData>
    <row r="2" spans="1:6" ht="21" x14ac:dyDescent="0.25">
      <c r="A2" s="50" t="s">
        <v>28</v>
      </c>
      <c r="B2" s="50"/>
      <c r="C2" s="50"/>
      <c r="D2" s="50"/>
      <c r="E2" s="50"/>
      <c r="F2" s="50"/>
    </row>
    <row r="3" spans="1:6" x14ac:dyDescent="0.25">
      <c r="A3" s="2" t="s">
        <v>7</v>
      </c>
      <c r="B3" s="67" t="str">
        <f>'1. ABOGADO EXTERNO'!B6:H6</f>
        <v>ALEXI ORDOÑEZ, EDIER CAICEDO ORDOÑEZ, HEIDY JOHANA CAICEDO ORDOÑEZ</v>
      </c>
      <c r="C3" s="67"/>
      <c r="D3" s="67"/>
      <c r="E3" s="67"/>
      <c r="F3" s="67"/>
    </row>
    <row r="4" spans="1:6" x14ac:dyDescent="0.25">
      <c r="A4" s="2" t="s">
        <v>29</v>
      </c>
      <c r="B4" s="36"/>
      <c r="C4" s="2" t="s">
        <v>30</v>
      </c>
      <c r="D4" s="68"/>
      <c r="E4" s="68"/>
      <c r="F4" s="68"/>
    </row>
    <row r="5" spans="1:6" x14ac:dyDescent="0.25">
      <c r="A5" s="2" t="s">
        <v>9</v>
      </c>
      <c r="B5" s="67"/>
      <c r="C5" s="67"/>
      <c r="D5" s="67"/>
      <c r="E5" s="67"/>
      <c r="F5" s="67"/>
    </row>
    <row r="6" spans="1:6" x14ac:dyDescent="0.25">
      <c r="A6" s="2" t="s">
        <v>31</v>
      </c>
      <c r="B6" s="32"/>
      <c r="C6" s="2" t="s">
        <v>32</v>
      </c>
      <c r="D6" s="39"/>
      <c r="E6" s="2" t="s">
        <v>33</v>
      </c>
      <c r="F6" s="39"/>
    </row>
    <row r="7" spans="1:6" ht="39.75" customHeight="1" x14ac:dyDescent="0.25">
      <c r="A7" s="2" t="s">
        <v>34</v>
      </c>
      <c r="B7" s="32"/>
      <c r="C7" s="2" t="s">
        <v>35</v>
      </c>
      <c r="D7" s="33"/>
      <c r="E7" s="2" t="s">
        <v>36</v>
      </c>
      <c r="F7" s="34"/>
    </row>
    <row r="8" spans="1:6" ht="35.25" customHeight="1" x14ac:dyDescent="0.25">
      <c r="A8" s="2" t="s">
        <v>37</v>
      </c>
      <c r="B8" s="35"/>
      <c r="C8" s="2" t="s">
        <v>38</v>
      </c>
      <c r="D8" s="35"/>
      <c r="E8" s="2" t="s">
        <v>39</v>
      </c>
      <c r="F8" s="36"/>
    </row>
    <row r="9" spans="1:6" ht="37.5" customHeight="1" x14ac:dyDescent="0.25">
      <c r="A9" s="2" t="s">
        <v>40</v>
      </c>
      <c r="B9" s="5"/>
      <c r="C9" s="65" t="s">
        <v>41</v>
      </c>
      <c r="D9" s="67"/>
      <c r="E9" s="2" t="s">
        <v>42</v>
      </c>
      <c r="F9" s="1"/>
    </row>
    <row r="10" spans="1:6" ht="30" x14ac:dyDescent="0.25">
      <c r="A10" s="2" t="s">
        <v>43</v>
      </c>
      <c r="B10" s="5"/>
      <c r="C10" s="65"/>
      <c r="D10" s="67"/>
      <c r="E10" s="2" t="s">
        <v>44</v>
      </c>
      <c r="F10" s="1"/>
    </row>
    <row r="11" spans="1:6" ht="46.5" customHeight="1" x14ac:dyDescent="0.25">
      <c r="A11" s="2" t="s">
        <v>45</v>
      </c>
      <c r="B11" s="37"/>
      <c r="C11" s="2" t="s">
        <v>24</v>
      </c>
      <c r="D11" s="37"/>
      <c r="E11" s="2" t="s">
        <v>10</v>
      </c>
      <c r="F11" s="38"/>
    </row>
    <row r="12" spans="1:6" ht="167.25" customHeight="1" x14ac:dyDescent="0.25">
      <c r="A12" s="2" t="s">
        <v>46</v>
      </c>
      <c r="B12" s="64"/>
      <c r="C12" s="64"/>
      <c r="D12" s="64"/>
      <c r="E12" s="64"/>
      <c r="F12" s="64"/>
    </row>
    <row r="13" spans="1:6" ht="21" x14ac:dyDescent="0.25">
      <c r="A13" s="50" t="s">
        <v>47</v>
      </c>
      <c r="B13" s="50"/>
      <c r="C13" s="50"/>
      <c r="D13" s="50"/>
      <c r="E13" s="50"/>
      <c r="F13" s="50"/>
    </row>
    <row r="14" spans="1:6" x14ac:dyDescent="0.25">
      <c r="A14" s="63"/>
      <c r="B14" s="63"/>
      <c r="C14" s="63"/>
      <c r="D14" s="63"/>
      <c r="E14" s="63"/>
      <c r="F14" s="63"/>
    </row>
    <row r="15" spans="1:6" x14ac:dyDescent="0.25">
      <c r="A15" s="63"/>
      <c r="B15" s="63"/>
      <c r="C15" s="63"/>
      <c r="D15" s="63"/>
      <c r="E15" s="63"/>
      <c r="F15" s="63"/>
    </row>
    <row r="16" spans="1:6" x14ac:dyDescent="0.25">
      <c r="A16" s="63"/>
      <c r="B16" s="63"/>
      <c r="C16" s="63"/>
      <c r="D16" s="63"/>
      <c r="E16" s="63"/>
      <c r="F16" s="63"/>
    </row>
    <row r="17" spans="1:6" x14ac:dyDescent="0.25">
      <c r="A17" s="63"/>
      <c r="B17" s="63"/>
      <c r="C17" s="63"/>
      <c r="D17" s="63"/>
      <c r="E17" s="63"/>
      <c r="F17" s="63"/>
    </row>
    <row r="18" spans="1:6" x14ac:dyDescent="0.25">
      <c r="A18" s="63"/>
      <c r="B18" s="63"/>
      <c r="C18" s="63"/>
      <c r="D18" s="63"/>
      <c r="E18" s="63"/>
      <c r="F18" s="63"/>
    </row>
    <row r="19" spans="1:6" x14ac:dyDescent="0.25">
      <c r="A19" s="63"/>
      <c r="B19" s="63"/>
      <c r="C19" s="63"/>
      <c r="D19" s="63"/>
      <c r="E19" s="63"/>
      <c r="F19" s="63"/>
    </row>
    <row r="20" spans="1:6" x14ac:dyDescent="0.25">
      <c r="A20" s="63"/>
      <c r="B20" s="63"/>
      <c r="C20" s="63"/>
      <c r="D20" s="63"/>
      <c r="E20" s="63"/>
      <c r="F20" s="63"/>
    </row>
    <row r="21" spans="1:6" x14ac:dyDescent="0.25">
      <c r="A21" s="63"/>
      <c r="B21" s="63"/>
      <c r="C21" s="63"/>
      <c r="D21" s="63"/>
      <c r="E21" s="63"/>
      <c r="F21" s="63"/>
    </row>
    <row r="22" spans="1:6" x14ac:dyDescent="0.25">
      <c r="A22" s="63"/>
      <c r="B22" s="63"/>
      <c r="C22" s="63"/>
      <c r="D22" s="63"/>
      <c r="E22" s="63"/>
      <c r="F22" s="63"/>
    </row>
    <row r="23" spans="1:6" x14ac:dyDescent="0.25">
      <c r="A23" s="63"/>
      <c r="B23" s="63"/>
      <c r="C23" s="63"/>
      <c r="D23" s="63"/>
      <c r="E23" s="63"/>
      <c r="F23" s="63"/>
    </row>
    <row r="24" spans="1:6" x14ac:dyDescent="0.25">
      <c r="A24" s="63"/>
      <c r="B24" s="63"/>
      <c r="C24" s="63"/>
      <c r="D24" s="63"/>
      <c r="E24" s="63"/>
      <c r="F24" s="63"/>
    </row>
    <row r="25" spans="1:6" x14ac:dyDescent="0.25">
      <c r="A25" s="63"/>
      <c r="B25" s="63"/>
      <c r="C25" s="63"/>
      <c r="D25" s="63"/>
      <c r="E25" s="63"/>
      <c r="F25" s="63"/>
    </row>
    <row r="26" spans="1:6" x14ac:dyDescent="0.25">
      <c r="A26" s="63"/>
      <c r="B26" s="63"/>
      <c r="C26" s="63"/>
      <c r="D26" s="63"/>
      <c r="E26" s="63"/>
      <c r="F26" s="63"/>
    </row>
    <row r="27" spans="1:6" x14ac:dyDescent="0.25">
      <c r="A27" s="63"/>
      <c r="B27" s="63"/>
      <c r="C27" s="63"/>
      <c r="D27" s="63"/>
      <c r="E27" s="63"/>
      <c r="F27" s="63"/>
    </row>
    <row r="28" spans="1:6" x14ac:dyDescent="0.25">
      <c r="A28" s="63"/>
      <c r="B28" s="63"/>
      <c r="C28" s="63"/>
      <c r="D28" s="63"/>
      <c r="E28" s="63"/>
      <c r="F28" s="63"/>
    </row>
    <row r="29" spans="1:6" x14ac:dyDescent="0.25">
      <c r="A29" s="63"/>
      <c r="B29" s="63"/>
      <c r="C29" s="63"/>
      <c r="D29" s="63"/>
      <c r="E29" s="63"/>
      <c r="F29" s="63"/>
    </row>
    <row r="30" spans="1:6" x14ac:dyDescent="0.25">
      <c r="A30" s="63"/>
      <c r="B30" s="63"/>
      <c r="C30" s="63"/>
      <c r="D30" s="63"/>
      <c r="E30" s="63"/>
      <c r="F30" s="63"/>
    </row>
    <row r="31" spans="1:6" x14ac:dyDescent="0.25">
      <c r="A31" s="63"/>
      <c r="B31" s="63"/>
      <c r="C31" s="63"/>
      <c r="D31" s="63"/>
      <c r="E31" s="63"/>
      <c r="F31" s="63"/>
    </row>
    <row r="32" spans="1:6" x14ac:dyDescent="0.25">
      <c r="A32" s="63"/>
      <c r="B32" s="63"/>
      <c r="C32" s="63"/>
      <c r="D32" s="63"/>
      <c r="E32" s="63"/>
      <c r="F32" s="63"/>
    </row>
    <row r="33" spans="1:6" x14ac:dyDescent="0.25">
      <c r="A33" s="63"/>
      <c r="B33" s="63"/>
      <c r="C33" s="63"/>
      <c r="D33" s="63"/>
      <c r="E33" s="63"/>
      <c r="F33" s="63"/>
    </row>
    <row r="34" spans="1:6" x14ac:dyDescent="0.25">
      <c r="A34" s="63"/>
      <c r="B34" s="63"/>
      <c r="C34" s="63"/>
      <c r="D34" s="63"/>
      <c r="E34" s="63"/>
      <c r="F34" s="63"/>
    </row>
    <row r="35" spans="1:6" x14ac:dyDescent="0.25">
      <c r="A35" s="63"/>
      <c r="B35" s="63"/>
      <c r="C35" s="63"/>
      <c r="D35" s="63"/>
      <c r="E35" s="63"/>
      <c r="F35" s="63"/>
    </row>
    <row r="36" spans="1:6" x14ac:dyDescent="0.25">
      <c r="A36" s="63"/>
      <c r="B36" s="63"/>
      <c r="C36" s="63"/>
      <c r="D36" s="63"/>
      <c r="E36" s="63"/>
      <c r="F36" s="63"/>
    </row>
    <row r="37" spans="1:6" x14ac:dyDescent="0.25">
      <c r="A37" s="65" t="s">
        <v>48</v>
      </c>
      <c r="B37" s="65"/>
      <c r="C37" s="66"/>
      <c r="D37" s="65" t="s">
        <v>49</v>
      </c>
      <c r="E37" s="65"/>
      <c r="F37" s="65"/>
    </row>
    <row r="38" spans="1:6" x14ac:dyDescent="0.25">
      <c r="A38" s="2" t="s">
        <v>50</v>
      </c>
      <c r="B38" s="2" t="s">
        <v>51</v>
      </c>
      <c r="C38" s="66"/>
      <c r="D38" s="2" t="s">
        <v>50</v>
      </c>
      <c r="E38" s="65" t="s">
        <v>51</v>
      </c>
      <c r="F38" s="65"/>
    </row>
    <row r="39" spans="1:6" x14ac:dyDescent="0.25">
      <c r="A39" s="3"/>
      <c r="B39" s="3"/>
      <c r="C39" s="66"/>
      <c r="D39" s="3"/>
      <c r="E39" s="63"/>
      <c r="F39" s="63"/>
    </row>
    <row r="40" spans="1:6" x14ac:dyDescent="0.25">
      <c r="A40" s="3"/>
      <c r="B40" s="3"/>
      <c r="C40" s="66"/>
      <c r="D40" s="3"/>
      <c r="E40" s="63"/>
      <c r="F40" s="63"/>
    </row>
    <row r="41" spans="1:6" x14ac:dyDescent="0.25">
      <c r="A41" s="3"/>
      <c r="B41" s="3"/>
      <c r="C41" s="66"/>
      <c r="D41" s="3"/>
      <c r="E41" s="63"/>
      <c r="F41" s="63"/>
    </row>
    <row r="42" spans="1:6" x14ac:dyDescent="0.25">
      <c r="A42" s="3"/>
      <c r="B42" s="3"/>
      <c r="C42" s="66"/>
      <c r="D42" s="3"/>
      <c r="E42" s="63"/>
      <c r="F42" s="63"/>
    </row>
    <row r="43" spans="1:6" x14ac:dyDescent="0.25">
      <c r="A43" s="3"/>
      <c r="B43" s="3"/>
      <c r="C43" s="66"/>
      <c r="D43" s="3"/>
      <c r="E43" s="63"/>
      <c r="F43" s="63"/>
    </row>
  </sheetData>
  <sheetProtection algorithmName="SHA-512" hashValue="cpoSRpEAkwuNc/er05ySlMDH+Udt1Lm5m59dz3Oe+VtTL7dO522TxM+6MLSNRieYKVee95QbQNgboW4hZiXyQA==" saltValue="l4c4tWSVX+RuxVDq4RDMtw==" spinCount="100000" sheet="1" objects="1" scenarios="1"/>
  <mergeCells count="18">
    <mergeCell ref="C9:C10"/>
    <mergeCell ref="D9:D10"/>
    <mergeCell ref="A2:F2"/>
    <mergeCell ref="B3:F3"/>
    <mergeCell ref="D4:F4"/>
    <mergeCell ref="B5:F5"/>
    <mergeCell ref="E42:F42"/>
    <mergeCell ref="E43:F43"/>
    <mergeCell ref="B12:F12"/>
    <mergeCell ref="E39:F39"/>
    <mergeCell ref="E40:F40"/>
    <mergeCell ref="E41:F41"/>
    <mergeCell ref="A13:F13"/>
    <mergeCell ref="A14:F36"/>
    <mergeCell ref="A37:B37"/>
    <mergeCell ref="C37:C43"/>
    <mergeCell ref="D37:F37"/>
    <mergeCell ref="E38:F38"/>
  </mergeCells>
  <pageMargins left="0.70866141732283472" right="0.70866141732283472" top="0.74803149606299213" bottom="0.74803149606299213" header="0.31496062992125984" footer="0.31496062992125984"/>
  <pageSetup scale="75" orientation="portrait" horizontalDpi="200" verticalDpi="200" r:id="rId1"/>
  <ignoredErrors>
    <ignoredError sqref="E11" unlocked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Hoja1!$F$1:$F$4</xm:f>
          </x14:formula1>
          <xm:sqref>D9:D10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5"/>
  <sheetViews>
    <sheetView topLeftCell="T1" workbookViewId="0">
      <selection activeCell="AA3" sqref="AA3"/>
    </sheetView>
  </sheetViews>
  <sheetFormatPr baseColWidth="10" defaultColWidth="11.42578125" defaultRowHeight="15" x14ac:dyDescent="0.25"/>
  <cols>
    <col min="1" max="1" width="7.140625" customWidth="1"/>
    <col min="2" max="2" width="15.7109375" bestFit="1" customWidth="1"/>
    <col min="3" max="3" width="20.42578125" customWidth="1"/>
    <col min="4" max="4" width="14.5703125" customWidth="1"/>
    <col min="5" max="5" width="21.28515625" customWidth="1"/>
    <col min="6" max="6" width="34.85546875" customWidth="1"/>
    <col min="7" max="7" width="16.140625" customWidth="1"/>
    <col min="8" max="8" width="15.5703125" bestFit="1" customWidth="1"/>
    <col min="12" max="12" width="13.85546875" customWidth="1"/>
    <col min="13" max="13" width="13.42578125" customWidth="1"/>
    <col min="14" max="14" width="12.42578125" customWidth="1"/>
    <col min="16" max="16" width="18.28515625" bestFit="1" customWidth="1"/>
    <col min="23" max="23" width="15" bestFit="1" customWidth="1"/>
  </cols>
  <sheetData>
    <row r="1" spans="1:28" ht="51" x14ac:dyDescent="0.25">
      <c r="A1" s="7" t="s">
        <v>52</v>
      </c>
      <c r="B1" s="7" t="s">
        <v>3</v>
      </c>
      <c r="C1" s="7" t="s">
        <v>53</v>
      </c>
      <c r="D1" s="8" t="s">
        <v>5</v>
      </c>
      <c r="E1" s="9" t="s">
        <v>54</v>
      </c>
      <c r="F1" s="10" t="s">
        <v>55</v>
      </c>
      <c r="G1" s="9" t="s">
        <v>10</v>
      </c>
      <c r="H1" s="11" t="s">
        <v>56</v>
      </c>
      <c r="I1" s="9" t="s">
        <v>12</v>
      </c>
      <c r="J1" s="9" t="s">
        <v>57</v>
      </c>
      <c r="K1" s="9" t="s">
        <v>58</v>
      </c>
      <c r="L1" s="9" t="s">
        <v>59</v>
      </c>
      <c r="M1" s="9" t="s">
        <v>60</v>
      </c>
      <c r="N1" s="12" t="s">
        <v>61</v>
      </c>
      <c r="O1" s="12" t="s">
        <v>62</v>
      </c>
      <c r="P1" s="12" t="s">
        <v>35</v>
      </c>
      <c r="Q1" s="9" t="s">
        <v>16</v>
      </c>
      <c r="R1" s="10" t="s">
        <v>22</v>
      </c>
      <c r="S1" s="10" t="s">
        <v>63</v>
      </c>
      <c r="T1" s="10" t="s">
        <v>64</v>
      </c>
      <c r="U1" s="13" t="s">
        <v>65</v>
      </c>
      <c r="V1" s="13" t="s">
        <v>66</v>
      </c>
      <c r="W1" s="9" t="s">
        <v>67</v>
      </c>
      <c r="X1" s="9" t="s">
        <v>17</v>
      </c>
      <c r="Y1" s="9" t="s">
        <v>68</v>
      </c>
      <c r="Z1" s="14" t="s">
        <v>69</v>
      </c>
      <c r="AA1" s="10" t="s">
        <v>70</v>
      </c>
      <c r="AB1" s="10" t="s">
        <v>71</v>
      </c>
    </row>
    <row r="2" spans="1:28" ht="48" customHeight="1" x14ac:dyDescent="0.25">
      <c r="A2" s="15" t="s">
        <v>72</v>
      </c>
      <c r="B2" s="15" t="s">
        <v>73</v>
      </c>
      <c r="C2" s="15" t="s">
        <v>74</v>
      </c>
      <c r="D2" s="15" t="s">
        <v>75</v>
      </c>
      <c r="E2" s="15" t="s">
        <v>76</v>
      </c>
      <c r="F2" s="15" t="s">
        <v>77</v>
      </c>
      <c r="G2" s="15" t="s">
        <v>78</v>
      </c>
      <c r="H2" s="15" t="s">
        <v>79</v>
      </c>
      <c r="I2" s="15" t="s">
        <v>80</v>
      </c>
      <c r="J2" s="15" t="s">
        <v>81</v>
      </c>
      <c r="K2" s="15" t="s">
        <v>82</v>
      </c>
      <c r="L2" s="15" t="s">
        <v>83</v>
      </c>
      <c r="M2" s="15" t="s">
        <v>84</v>
      </c>
      <c r="N2" s="15" t="s">
        <v>85</v>
      </c>
      <c r="O2" s="15" t="s">
        <v>86</v>
      </c>
      <c r="P2" s="15" t="s">
        <v>87</v>
      </c>
      <c r="Q2" s="15" t="s">
        <v>88</v>
      </c>
      <c r="R2" s="15" t="s">
        <v>89</v>
      </c>
      <c r="S2" s="15" t="s">
        <v>90</v>
      </c>
      <c r="T2" s="15" t="s">
        <v>91</v>
      </c>
      <c r="U2" s="15" t="s">
        <v>92</v>
      </c>
      <c r="V2" s="15" t="s">
        <v>93</v>
      </c>
      <c r="W2" s="15" t="s">
        <v>94</v>
      </c>
      <c r="X2" s="15" t="s">
        <v>95</v>
      </c>
      <c r="Y2" s="15" t="s">
        <v>96</v>
      </c>
      <c r="Z2" s="15" t="s">
        <v>97</v>
      </c>
      <c r="AA2" s="15" t="s">
        <v>98</v>
      </c>
      <c r="AB2" s="15"/>
    </row>
    <row r="3" spans="1:28" s="31" customFormat="1" x14ac:dyDescent="0.25">
      <c r="A3" s="1">
        <v>1</v>
      </c>
      <c r="B3" s="1" t="str">
        <f>'1. ABOGADO EXTERNO'!B4</f>
        <v>1. Civil Ordinario</v>
      </c>
      <c r="C3" s="1" t="str">
        <f>'1. ABOGADO EXTERNO'!F4</f>
        <v>1. Primera Instancia</v>
      </c>
      <c r="D3" s="6" t="str">
        <f>'1. ABOGADO EXTERNO'!B5</f>
        <v>20/01/2025- a OSCAR ALEXANDER TIMARÁN</v>
      </c>
      <c r="E3" s="17" t="str">
        <f>'1. ABOGADO EXTERNO'!B6</f>
        <v>ALEXI ORDOÑEZ, EDIER CAICEDO ORDOÑEZ, HEIDY JOHANA CAICEDO ORDOÑEZ</v>
      </c>
      <c r="F3" s="17" t="str">
        <f>'1. ABOGADO EXTERNO'!B7</f>
        <v>OSCAR ALEXANDER TIMARAN CHAPUES, JESÚS ALIRIO FERNÁNDEZ, COMPAÑÍA MAPFRE SEGUROS DE COLOMBIA S.A.</v>
      </c>
      <c r="G3" s="17" t="str">
        <f>'1. ABOGADO EXTERNO'!B9</f>
        <v>SE PRETENDE LA DECLARATORIA DE RESPONSABILIDAD CIVIL, EXTRACONTRACTUAL Y SOLIDARIA DE LOS DEMANDADOS A QUIENES SE LES ATRIBUYE LA CAUSA DEL ACCIDENTE DE TRÁNSITO OCURRIDO EL 06 DE AGOSTO DE 2023 EN LA VÍA MOJARRAS - POPAYÁN KILOMETRO 61 + 700, EN EL CUAL SE VIO INVOLUCRADOS EL VEHÍCULO DE PLACA SNO514 (VEHICULO ASEGURADO) Y UNA PERSONA EN CALIDAD DE PEATON DE NOMBRE ELIBERTO CAICEDO QUIEN FALLECE EN VÍA PÚBLICA PRODUCTO DEL EVENTO TIPO ATROPELLO. EN CONSECUENCIA, SE SOLICITA LA CONDENA A LOS DEMANDADOS POR LUCRO CESANTE Y PERJUICIOS MORALES.</v>
      </c>
      <c r="H3" s="18">
        <f>'1. ABOGADO EXTERNO'!B10</f>
        <v>2320000</v>
      </c>
      <c r="I3" s="17" t="str">
        <f>'1. ABOGADO EXTERNO'!B11</f>
        <v xml:space="preserve">EL 06 DE AGOSTO DE 2023 OCURRE EL ACCIDENTE DE TRÁNSITO EN LA VÍA MOJARRAS - POPAYAN KM 61 + 700 SOBRE EL SECTOR DE PEAJE  BORDO, CLASIFICADO COMO UN ACCIDENTE TIPO ATROPELLO CON PERSONAS FALLECIDAS Y DONDE SE VE INVOLUCRADO EL VEHÍCULO DE PLACA SNO-414 CONDUCIDO POR EL SEÑOR OSCAR ALEXANDER TIMARAN CHAPUES Y DE PROPIEDAD DEL SEÑOR JESUS ALIRIO HERNANDEZ, EL CUAL PRESENTA IMPACTO CON PEATON DE NOMBRE ELIBERTO CAICETO QUIEN FALLECE EN VÍA PÚBLICA, TODO LO ANTERIOR TAL COMO CONSTA EN INFORME IPAT NO. C01565469. EN ESTE INFORME LA AUTORIDAD DE TRÁNSITO ESTABLECIÓ LA HIPOTESIS DE ACCIDENTE DE TRANSITO NO. 409 (CRUZAR SIN OBSERVAR) ATRIBUIDA AL PEATÓN. SE RESALTA QUE SI BIEN LA PARTE DEMANDANTE APORTA UN DICTAMEN PERICIAL EN RECONSTRUCCIÓN DE ACCIDENTES DE TRÁNSITO, ESTE CARECE DE SUSTENTO TÉCNICO QUE ACREDITE EL EXCESO DE VELOCIDAD DEL VEHÍCULO ASEGURADO, AÚN MÁS CUANDO EN EL INFORME NO EXISTE ALGUN OTRO ELEMENTO MATERIAL PROBATORIO QUE PERMITE IDENTIFICAR EL ALEGADO EXCESO DE VELOCIDAD, EN SU LUGAR PERMITE EVIDENCIAR QUE EL PEATÓN ADEMAS DE CRUZAR SIN OBSERVAR, CRUZO EN UN TRÁMO DE VÍA CURVO, LO QUE DIFICULTÓ SU VISIBILIDAD, ACTUANDO DE MANERA QUE PUSO EN PELIGRO SU INTEGRIDAD FISICA TAL COMO LO ESTABLECE EL ART 58. DEL CÓDIGO NACIONAL DE TRÁNSITO. </v>
      </c>
      <c r="J3" s="17" t="str">
        <f>'1. ABOGADO EXTERNO'!B12</f>
        <v>La contingencia se califica como EVENTUAL, dado que dependerá del debate probatorio acreditar o desvirtuar la responsabilidad del conductor del vehículo asegurado.
Lo primero que debe tomarse en consideración es que la responsabilidad del conductor del vehículo de placa SON-514 está en discusión porque, si bien el IPAT aportado por la activa, expone como única causal del accidente de tránsito la No. 409 “Cruzar sin observar”, atribuido al señor Edilberto Caicedo (Q.E.P.D.). Sin embargo, con la demanda se aportó un dictamen pericial, realizado por el Tecnólogo De Investigación De Accidente De Tránsito, señor Nixon Ortiz, quien concluye que el accidente del 06/08/2023 era evitable, pues el conductor del vehículo de placa SON-514 tenía condiciones de visibilidad óptimos para evitar la colisión, además, se indicó que dicho vehículo se movilizaba a exceso de velocidad. En ese orden de ideas, si bien dentro de la contestación se alegó el hecho exclusivo de la víctima como un eximente de responsabilidad, lo cierto es que el dictamen pericial aportado por la activa podría desvirtuar dicha circunstancia. Por lo que se considera más que necesario, agotar las herramientas probatorias a fin de respaldar la tesis plateada en la contestación y sugerir una nueva revisión y calificación de la contingencia después del debate probatorio. 
Ahora, es preciso indicar que, MAPFRE SEGUROS GENERALES DE COLOMBIA S.A. fue vinculada al proceso en virtud de demanda directa. Además, en aras de los intereses del representado se formuló llamamiento en garantía a ella con fundamento en la POLIZA DE AUTOMOVILES COLECTIVA PESADOS-SEMIPESADOS No. 1901122003587, la cual ampara al vehículo de placa SNO514, y cuya asegurada es JESUS ALIRIO HERNANDEZ. Dicha póiliza presta cobertura temporal y material de conformidad con los hechos y pretensiones de la demanda. Frente a la cobertura temporal, debe señalarse que la ocurrencia del accidente de tránsito (6 de agosto de 2023) se encuentra dentro de la delimitación temporal de la póliza, comprendida entre el 24 de septiembre de 2022 al 23 de septiembre de 2023. Así mismo, presta cobertura material, en tanto ampara la responsabilidad civil extracontractual frente al vehículo de placa SNO514, con un valor asegurado de $2.000.000.000 y un deducible de dos (2) SMLMV.  En consecuencia, en el remoto y eventual caso de una condena, teniendo en cuenta que, pese a que el valor asegurado subsume las pretensiones de la demanda, la compañía aseguradora concurriría al pago eventual de la condena descontando el deducible pactado, lo que implicaría que los demandados deberá concurrir a su pago. 
Lo anterior, sin perjuicio del carácter contingente del proceso.</v>
      </c>
      <c r="K3" s="22" t="str">
        <f>'1. ABOGADO EXTERNO'!B13</f>
        <v>2 Eventual (50% en contra y 50% a favor )</v>
      </c>
      <c r="L3" s="22"/>
      <c r="M3" s="22"/>
      <c r="N3" s="30" t="s">
        <v>0</v>
      </c>
      <c r="O3" s="19" t="s">
        <v>0</v>
      </c>
      <c r="P3" s="18">
        <f>'2. ABOGADO INTERNO '!D7</f>
        <v>0</v>
      </c>
      <c r="Q3" s="17"/>
      <c r="R3" s="17" t="str">
        <f>'1. ABOGADO EXTERNO'!B16</f>
        <v>AUTOS</v>
      </c>
      <c r="S3" s="17"/>
      <c r="T3" s="1"/>
      <c r="U3" s="20"/>
      <c r="V3" s="17"/>
      <c r="W3" s="21">
        <f>'2. ABOGADO INTERNO '!B8</f>
        <v>0</v>
      </c>
      <c r="X3" s="22" t="str">
        <f>'1. ABOGADO EXTERNO'!B14</f>
        <v>JUZGADO SEGUNDO CIVIL DEL CIRCUITO DE POPAYÁN</v>
      </c>
      <c r="Y3" s="1" t="str">
        <f>'1. ABOGADO EXTERNO'!F14</f>
        <v>R. 19001310300220240025000</v>
      </c>
      <c r="Z3" s="1" t="str">
        <f>'1. ABOGADO EXTERNO'!F5</f>
        <v xml:space="preserve">VIGENTE </v>
      </c>
      <c r="AA3" s="17" t="str">
        <f>'1. ABOGADO EXTERNO'!A22</f>
        <v>1. CONTESTACIÓN DE LA DEMANDA POR PARTE DEL CONDUCTOR AUTORIZADO OSCAR ALEXANDER TIMARAN CHAPUES, LLAMAMIENTO EN GARANTÍA A MAPFRE SEGUROS S.A. RADICADA EL 28 DE ABRIL DE 2025 DENTRO DEL TÉRMINO CORRESPONDIENTE.</v>
      </c>
      <c r="AB3" s="17"/>
    </row>
    <row r="4" spans="1:28" x14ac:dyDescent="0.25">
      <c r="A4" s="16"/>
      <c r="B4" s="16"/>
      <c r="C4" s="16"/>
      <c r="D4" s="16"/>
      <c r="E4" s="16"/>
      <c r="F4" s="16"/>
      <c r="G4" s="16"/>
      <c r="H4" s="16"/>
      <c r="I4" s="16"/>
      <c r="J4" s="16"/>
      <c r="K4" s="16"/>
      <c r="L4" s="16"/>
      <c r="M4" s="16"/>
      <c r="N4" s="16"/>
      <c r="O4" s="16"/>
      <c r="P4" s="16"/>
      <c r="Q4" s="16"/>
      <c r="R4" s="16"/>
      <c r="S4" s="16"/>
      <c r="T4" s="16"/>
      <c r="U4" s="16"/>
      <c r="V4" s="16"/>
      <c r="W4" s="16"/>
      <c r="X4" s="16"/>
      <c r="Y4" s="16"/>
      <c r="Z4" s="16"/>
      <c r="AA4" s="16"/>
      <c r="AB4" s="16"/>
    </row>
    <row r="5" spans="1:28" x14ac:dyDescent="0.25">
      <c r="A5" s="16"/>
      <c r="B5" s="16"/>
      <c r="C5" s="16"/>
      <c r="D5" s="16"/>
      <c r="E5" s="16"/>
      <c r="F5" s="16"/>
      <c r="G5" s="16"/>
      <c r="H5" s="16"/>
      <c r="I5" s="16"/>
      <c r="J5" s="16"/>
      <c r="K5" s="16"/>
      <c r="L5" s="16"/>
      <c r="M5" s="16"/>
      <c r="N5" s="16"/>
      <c r="O5" s="16"/>
      <c r="P5" s="16"/>
      <c r="Q5" s="16"/>
      <c r="R5" s="16"/>
      <c r="S5" s="16"/>
      <c r="T5" s="16"/>
      <c r="U5" s="16"/>
      <c r="V5" s="16"/>
      <c r="W5" s="16"/>
      <c r="X5" s="16"/>
      <c r="Y5" s="16"/>
      <c r="Z5" s="16"/>
      <c r="AA5" s="16"/>
      <c r="AB5" s="16"/>
    </row>
  </sheetData>
  <sheetProtection algorithmName="SHA-512" hashValue="hBqrYiEAgleQILGDAqB12gt1+hPrVt5rDXEdx8VSclQ1q8/uvrrNRRJh8kcz/uPl6bwTzImSJmKCR5VTwq70vg==" saltValue="jVLhcWJ0GbKgF6AlEa3U+w==" spinCount="100000" sheet="1" objects="1" scenarios="1"/>
  <pageMargins left="0.7" right="0.7" top="0.75" bottom="0.75" header="0.3" footer="0.3"/>
  <pageSetup paperSize="9" orientation="portrait" horizontalDpi="200" verticalDpi="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2"/>
  <sheetViews>
    <sheetView zoomScale="80" zoomScaleNormal="80" workbookViewId="0">
      <selection activeCell="D23" sqref="D23"/>
    </sheetView>
  </sheetViews>
  <sheetFormatPr baseColWidth="10" defaultColWidth="11.42578125" defaultRowHeight="15" x14ac:dyDescent="0.25"/>
  <cols>
    <col min="1" max="1" width="22.7109375" customWidth="1"/>
    <col min="2" max="2" width="27.7109375" bestFit="1" customWidth="1"/>
    <col min="3" max="3" width="40.28515625" bestFit="1" customWidth="1"/>
    <col min="4" max="4" width="11.85546875" bestFit="1" customWidth="1"/>
    <col min="5" max="5" width="24" bestFit="1" customWidth="1"/>
    <col min="6" max="6" width="19.28515625" bestFit="1" customWidth="1"/>
  </cols>
  <sheetData>
    <row r="1" spans="1:6" x14ac:dyDescent="0.25">
      <c r="A1" s="23" t="s">
        <v>3</v>
      </c>
      <c r="B1" s="24" t="s">
        <v>4</v>
      </c>
      <c r="C1" s="24" t="s">
        <v>33</v>
      </c>
      <c r="D1" s="24" t="s">
        <v>6</v>
      </c>
      <c r="E1" s="24" t="s">
        <v>99</v>
      </c>
      <c r="F1" s="29" t="s">
        <v>41</v>
      </c>
    </row>
    <row r="2" spans="1:6" x14ac:dyDescent="0.25">
      <c r="A2" s="25"/>
      <c r="B2" s="25"/>
      <c r="C2" s="26"/>
      <c r="D2" s="26"/>
      <c r="E2" s="27"/>
      <c r="F2" s="4"/>
    </row>
    <row r="3" spans="1:6" x14ac:dyDescent="0.25">
      <c r="A3" s="25" t="s">
        <v>100</v>
      </c>
      <c r="B3" s="25" t="s">
        <v>101</v>
      </c>
      <c r="C3" s="26" t="s">
        <v>102</v>
      </c>
      <c r="D3" s="26" t="s">
        <v>103</v>
      </c>
      <c r="E3" s="27" t="s">
        <v>104</v>
      </c>
      <c r="F3" s="4" t="s">
        <v>105</v>
      </c>
    </row>
    <row r="4" spans="1:6" x14ac:dyDescent="0.25">
      <c r="A4" s="25" t="s">
        <v>106</v>
      </c>
      <c r="B4" s="25" t="s">
        <v>107</v>
      </c>
      <c r="C4" s="26" t="s">
        <v>108</v>
      </c>
      <c r="D4" s="26" t="s">
        <v>109</v>
      </c>
      <c r="E4" s="27" t="s">
        <v>110</v>
      </c>
      <c r="F4" s="4" t="s">
        <v>111</v>
      </c>
    </row>
    <row r="5" spans="1:6" x14ac:dyDescent="0.25">
      <c r="A5" s="25" t="s">
        <v>112</v>
      </c>
      <c r="B5" s="25" t="s">
        <v>113</v>
      </c>
      <c r="C5" s="26" t="s">
        <v>114</v>
      </c>
      <c r="D5" s="28"/>
      <c r="E5" s="27" t="s">
        <v>115</v>
      </c>
    </row>
    <row r="6" spans="1:6" x14ac:dyDescent="0.25">
      <c r="A6" s="25" t="s">
        <v>116</v>
      </c>
      <c r="B6" s="25" t="s">
        <v>117</v>
      </c>
      <c r="C6" s="26"/>
      <c r="D6" s="28"/>
      <c r="E6" s="27" t="s">
        <v>118</v>
      </c>
    </row>
    <row r="7" spans="1:6" x14ac:dyDescent="0.25">
      <c r="A7" s="25" t="s">
        <v>119</v>
      </c>
      <c r="B7" s="25"/>
      <c r="C7" s="26"/>
      <c r="D7" s="28"/>
      <c r="E7" s="27" t="s">
        <v>120</v>
      </c>
    </row>
    <row r="8" spans="1:6" x14ac:dyDescent="0.25">
      <c r="A8" s="25" t="s">
        <v>121</v>
      </c>
      <c r="B8" s="25"/>
      <c r="C8" s="26"/>
      <c r="D8" s="28"/>
      <c r="E8" s="27" t="s">
        <v>122</v>
      </c>
    </row>
    <row r="9" spans="1:6" x14ac:dyDescent="0.25">
      <c r="A9" s="25" t="s">
        <v>123</v>
      </c>
      <c r="B9" s="28"/>
      <c r="C9" s="26"/>
      <c r="D9" s="28"/>
      <c r="E9" s="27" t="s">
        <v>124</v>
      </c>
    </row>
    <row r="10" spans="1:6" x14ac:dyDescent="0.25">
      <c r="A10" s="25" t="s">
        <v>125</v>
      </c>
      <c r="B10" s="28"/>
      <c r="C10" s="26"/>
      <c r="D10" s="28"/>
      <c r="E10" s="27" t="s">
        <v>126</v>
      </c>
    </row>
    <row r="11" spans="1:6" x14ac:dyDescent="0.25">
      <c r="A11" s="25" t="s">
        <v>127</v>
      </c>
      <c r="B11" s="28"/>
      <c r="C11" s="26"/>
      <c r="D11" s="28"/>
      <c r="E11" s="27" t="s">
        <v>128</v>
      </c>
    </row>
    <row r="12" spans="1:6" x14ac:dyDescent="0.25">
      <c r="A12" s="27"/>
      <c r="B12" s="27"/>
      <c r="C12" s="27"/>
      <c r="D12" s="27"/>
      <c r="E12" s="27" t="s">
        <v>129</v>
      </c>
    </row>
  </sheetData>
  <sheetProtection algorithmName="SHA-512" hashValue="9ShYwSVIE4HaBIvF1qfJ09H/BumE0JrgYeDDL4kTxVqiV16SqMo0SAO1dQPevxYUxYQjMCcXP+qUnYPoPEUslQ==" saltValue="DbY7JG4VUyQNjb8wuxauIQ=="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55bf16b8-db60-4153-a954-9d3ee6a964fe" xsi:nil="true"/>
    <lcf76f155ced4ddcb4097134ff3c332f xmlns="39c72b90-33f0-47a8-93a0-b0e80e69708d">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CD393833B186944A0A837CB0070EACA" ma:contentTypeVersion="15" ma:contentTypeDescription="Create a new document." ma:contentTypeScope="" ma:versionID="d35a2ec10f7197e932cb6668a2972ac9">
  <xsd:schema xmlns:xsd="http://www.w3.org/2001/XMLSchema" xmlns:xs="http://www.w3.org/2001/XMLSchema" xmlns:p="http://schemas.microsoft.com/office/2006/metadata/properties" xmlns:ns2="39c72b90-33f0-47a8-93a0-b0e80e69708d" xmlns:ns3="55bf16b8-db60-4153-a954-9d3ee6a964fe" targetNamespace="http://schemas.microsoft.com/office/2006/metadata/properties" ma:root="true" ma:fieldsID="8fb490fc83d1ca89c041dcc1bb2fc55d" ns2:_="" ns3:_="">
    <xsd:import namespace="39c72b90-33f0-47a8-93a0-b0e80e69708d"/>
    <xsd:import namespace="55bf16b8-db60-4153-a954-9d3ee6a964f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c72b90-33f0-47a8-93a0-b0e80e6970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5bf16b8-db60-4153-a954-9d3ee6a964f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7" nillable="true" ma:displayName="Taxonomy Catch All Column" ma:hidden="true" ma:list="{590a5bc6-11ed-4d54-9942-1af284d4f5da}" ma:internalName="TaxCatchAll" ma:showField="CatchAllData" ma:web="55bf16b8-db60-4153-a954-9d3ee6a964f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0928EEB-D15B-4247-8113-179C5730D1DA}">
  <ds:schemaRefs>
    <ds:schemaRef ds:uri="http://schemas.microsoft.com/office/2006/metadata/properties"/>
    <ds:schemaRef ds:uri="http://schemas.microsoft.com/office/infopath/2007/PartnerControls"/>
    <ds:schemaRef ds:uri="55bf16b8-db60-4153-a954-9d3ee6a964fe"/>
    <ds:schemaRef ds:uri="39c72b90-33f0-47a8-93a0-b0e80e69708d"/>
  </ds:schemaRefs>
</ds:datastoreItem>
</file>

<file path=customXml/itemProps2.xml><?xml version="1.0" encoding="utf-8"?>
<ds:datastoreItem xmlns:ds="http://schemas.openxmlformats.org/officeDocument/2006/customXml" ds:itemID="{BFCEEC53-0545-409C-A761-963FB16F23A5}">
  <ds:schemaRefs>
    <ds:schemaRef ds:uri="http://schemas.microsoft.com/sharepoint/v3/contenttype/forms"/>
  </ds:schemaRefs>
</ds:datastoreItem>
</file>

<file path=customXml/itemProps3.xml><?xml version="1.0" encoding="utf-8"?>
<ds:datastoreItem xmlns:ds="http://schemas.openxmlformats.org/officeDocument/2006/customXml" ds:itemID="{29EC8184-3030-41A4-88D7-24A04D0858A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9c72b90-33f0-47a8-93a0-b0e80e69708d"/>
    <ds:schemaRef ds:uri="55bf16b8-db60-4153-a954-9d3ee6a964f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1. ABOGADO EXTERNO</vt:lpstr>
      <vt:lpstr>2. ABOGADO INTERNO </vt:lpstr>
      <vt:lpstr>REPORTE S.F.C.</vt:lpstr>
      <vt:lpstr>Hoja1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CONTROL PROCESOS</dc:title>
  <dc:subject/>
  <dc:creator/>
  <cp:keywords/>
  <dc:description/>
  <cp:lastModifiedBy/>
  <cp:revision>1</cp:revision>
  <dcterms:created xsi:type="dcterms:W3CDTF">2006-09-12T12:46:56Z</dcterms:created>
  <dcterms:modified xsi:type="dcterms:W3CDTF">2025-05-08T21:59:38Z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0x0101005CD393833B186944A0A837CB0070EACA</vt:lpwstr>
  </property>
  <property fmtid="{D5CDD505-2E9C-101B-9397-08002B2CF9AE}" pid="3" name="MediaServiceImageTags">
    <vt:lpwstr/>
  </property>
</Properties>
</file>