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filterPrivacy="1" defaultThemeVersion="124226"/>
  <xr:revisionPtr revIDLastSave="0" documentId="13_ncr:1_{70979C23-6935-4C31-A4A6-4913104F770F}" xr6:coauthVersionLast="47" xr6:coauthVersionMax="47" xr10:uidLastSave="{00000000-0000-0000-0000-000000000000}"/>
  <bookViews>
    <workbookView xWindow="-120" yWindow="-120" windowWidth="24240" windowHeight="13020" tabRatio="669" xr2:uid="{00000000-000D-0000-FFFF-FFFF00000000}"/>
  </bookViews>
  <sheets>
    <sheet name="1. ABOGADO EXTERNO" sheetId="1" r:id="rId1"/>
    <sheet name="2. ABOGADO INTERNO " sheetId="2" r:id="rId2"/>
    <sheet name="REPORTE S.F.C." sheetId="3" r:id="rId3"/>
    <sheet name="Hoja1" sheetId="4"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<sst xmlns="http://schemas.openxmlformats.org/spreadsheetml/2006/main" count="171" uniqueCount="145">
  <si>
    <t xml:space="preserve"> </t>
  </si>
  <si>
    <t>REPORTE DE CONTINGENCIAS - INFORME JURIDICO</t>
  </si>
  <si>
    <t>FECHA DEL INFORME</t>
  </si>
  <si>
    <t>CLASE DE PROCESO</t>
  </si>
  <si>
    <t>INSTANCIA</t>
  </si>
  <si>
    <t>FECHA DE PROCESO</t>
  </si>
  <si>
    <t>ESTADO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</si>
  <si>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</si>
  <si>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</si>
  <si>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</si>
  <si>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</si>
  <si>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</si>
  <si>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</si>
  <si>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</si>
  <si>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</si>
  <si>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</si>
  <si>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</si>
  <si>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</si>
  <si>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</si>
  <si>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SINIESTRO No.</t>
  </si>
  <si>
    <t>PÓLIZA No.</t>
  </si>
  <si>
    <t>NOMBRE POLIZA</t>
  </si>
  <si>
    <t>LÍNEA DE NEGOCIO</t>
  </si>
  <si>
    <t>FECHA DEL SINIESTRO</t>
  </si>
  <si>
    <t>FECHA RECLA. AL ASEGURADO</t>
  </si>
  <si>
    <t>CUANTIFICACIÓN DE LA PÉRDIDA</t>
  </si>
  <si>
    <t>(Se debe incluir el cálculo racionalizado de las pretensiones atendiendo los criterios de la jurisprudencia y las circunstancias fácticas del proceso)</t>
  </si>
  <si>
    <t>ESTADO ACTUAL DEL PROCESO</t>
  </si>
  <si>
    <t>HOJA DE CONTROL INTERNO PROCESOS JURÍDICOS - AJUSTES RESERVAS</t>
  </si>
  <si>
    <t>No. DE PROCESO</t>
  </si>
  <si>
    <t>DESPACHO</t>
  </si>
  <si>
    <t>NUMERO DE POLIZA</t>
  </si>
  <si>
    <t>VIGENCIA</t>
  </si>
  <si>
    <t>PROBABILIDAD</t>
  </si>
  <si>
    <t>AMPARO AFECTADO</t>
  </si>
  <si>
    <t>VALOR ASEGURADO</t>
  </si>
  <si>
    <t>DEDUCIBLE</t>
  </si>
  <si>
    <t>No. DE SINIESTRO</t>
  </si>
  <si>
    <t>NOMBRE DE POLIZA</t>
  </si>
  <si>
    <t>MODALIDAD</t>
  </si>
  <si>
    <t>BROKER DE REASEGURO</t>
  </si>
  <si>
    <t>TIPO DE CONTRATO</t>
  </si>
  <si>
    <t>% CEDIDO</t>
  </si>
  <si>
    <t>FECHA AVISO AL BROKER</t>
  </si>
  <si>
    <t>% RETENIDO</t>
  </si>
  <si>
    <t>FECHA DE LOS HECHOS</t>
  </si>
  <si>
    <t>HECHOS</t>
  </si>
  <si>
    <t xml:space="preserve"> ANALISIS Y CUANTIFICACIÓN DE LA PÉRDIDA</t>
  </si>
  <si>
    <t>RESERVA HONORARIOS</t>
  </si>
  <si>
    <t>RESERVA INDEMNIZACIÓN</t>
  </si>
  <si>
    <t>FECHA AJUSTE</t>
  </si>
  <si>
    <t>VALOR</t>
  </si>
  <si>
    <t>N° ORDEN</t>
  </si>
  <si>
    <t>INSTANCIA DEL PROCESO</t>
  </si>
  <si>
    <t>ACTOR</t>
  </si>
  <si>
    <t>PARTE PASIVA</t>
  </si>
  <si>
    <t xml:space="preserve">VALORACIÓN </t>
  </si>
  <si>
    <t>CALIFICACIÓN DE MOTIVOS</t>
  </si>
  <si>
    <t>CLASE DE CONTINGENCIA</t>
  </si>
  <si>
    <t>VALOR INDEMNIZACION</t>
  </si>
  <si>
    <t>VALOR HONORARIOS</t>
  </si>
  <si>
    <t>MONTO - PROVISION TOTAL</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</si>
  <si>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</si>
  <si>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</si>
  <si>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</si>
  <si>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</si>
  <si>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</si>
  <si>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</si>
  <si>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</si>
  <si>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</si>
  <si>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</si>
  <si>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</si>
  <si>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</si>
  <si>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</si>
  <si>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</si>
  <si>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</si>
  <si>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</si>
  <si>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</si>
  <si>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</si>
  <si>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</si>
  <si>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</si>
  <si>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</si>
  <si>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</si>
  <si>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t>VALOR DE LA RESERVA CONSTITUIDA SOLO POR INDEMNIZACION</t>
  </si>
  <si>
    <t>VALOR DE LA RESERVA CONSTITUIDA SOLO POR HONORARIOS</t>
  </si>
  <si>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</si>
  <si>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</si>
  <si>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</si>
  <si>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</si>
  <si>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</si>
  <si>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</si>
  <si>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</si>
  <si>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</si>
  <si>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</si>
  <si>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</si>
  <si>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</si>
  <si>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</si>
  <si>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</si>
  <si>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</si>
  <si>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LINEA DE NEGOCIO</t>
  </si>
  <si>
    <t>1. Civil Ordinario</t>
  </si>
  <si>
    <t>1. Primera Instancia</t>
  </si>
  <si>
    <t>1 Probable (100% en contra de la Compañia)</t>
  </si>
  <si>
    <t xml:space="preserve">VIGENTE </t>
  </si>
  <si>
    <t>AUTOS</t>
  </si>
  <si>
    <t>AUTOMATICO</t>
  </si>
  <si>
    <t>2. Ejecutivo</t>
  </si>
  <si>
    <t>2. Segunda Instancia</t>
  </si>
  <si>
    <t>2 Eventual (50% en contra y 50% a favor )</t>
  </si>
  <si>
    <t>TERMINADO</t>
  </si>
  <si>
    <t>RC MEDICA</t>
  </si>
  <si>
    <t>FACULTATIVO</t>
  </si>
  <si>
    <t>3. Laboral</t>
  </si>
  <si>
    <t>3. Casación</t>
  </si>
  <si>
    <t xml:space="preserve">3 Remoto (100% a favor de la Compañia). </t>
  </si>
  <si>
    <t>GENERALES</t>
  </si>
  <si>
    <t>4. Parte Civil en Proceso Penal</t>
  </si>
  <si>
    <t>4. Única (Para reclamaciones).</t>
  </si>
  <si>
    <t>R.C.E.</t>
  </si>
  <si>
    <t>5.  Administrativo en Vía Gubernativa</t>
  </si>
  <si>
    <t>PREVISIONALES</t>
  </si>
  <si>
    <t>6. Administrativo en Etapa Contenciosa</t>
  </si>
  <si>
    <t>RENTAS VITALICIAS</t>
  </si>
  <si>
    <t>7. Arbitramento</t>
  </si>
  <si>
    <t>VIDA</t>
  </si>
  <si>
    <t>8. Reclamación</t>
  </si>
  <si>
    <t>A.R.L</t>
  </si>
  <si>
    <t>9. Otros.</t>
  </si>
  <si>
    <t>CUMPLIMIENTO</t>
  </si>
  <si>
    <t>RESPONSABILIDAD FISCAL</t>
  </si>
  <si>
    <t>POLIZA DE AUTOMOVILES COLECTIVA PESADOS-SEMIPESADOS</t>
  </si>
  <si>
    <t>GHA</t>
  </si>
  <si>
    <t>ALEXI ORDOÑEZ, EDIER CAICEDO ORDOÑEZ, HEIDY JOHANA CAICEDO ORDOÑEZ</t>
  </si>
  <si>
    <t>OSCAR ALEXANDER TIMARAN CHAPUES, JESÚS ALIRIO FERNÁNDEZ, COMPAÑÍA MAPFRE SEGUROS DE COLOMBIA S.A.</t>
  </si>
  <si>
    <t>OSCAR ALEXANDER TIMARAN CHAPUES</t>
  </si>
  <si>
    <t>SE PRETENDE LA DECLARATORIA DE RESPONSABILIDAD CIVIL, EXTRACONTRACTUAL Y SOLIDARIA DE LOS DEMANDADOS A QUIENES SE LES ATRIBUYE LA CAUSA DEL ACCIDENTE DE TRÁNSITO OCURRIDO EL 06 DE AGOSTO DE 2023 EN LA VÍA MOJARRAS - POPAYÁN KILOMETRO 61 + 700, EN EL CUAL SE VIO INVOLUCRADOS EL VEHÍCULO DE PLACA SNO514 (VEHICULO ASEGURADO) Y UNA PERSONA EN CALIDAD DE PEATON DE NOMBRE ELIBERTO CAICEDO QUIEN FALLECE EN VÍA PÚBLICA PRODUCTO DEL EVENTO TIPO ATROPELLO. EN CONSECUENCIA, SE SOLICITA LA CONDENA A LOS DEMANDADOS POR LUCRO CESANTE Y PERJUICIOS MORALES.</t>
  </si>
  <si>
    <t xml:space="preserve">EL 06 DE AGOSTO DE 2023 OCURRE EL ACCIDENTE DE TRÁNSITO EN LA VÍA MOJARRAS - POPAYAN KM 61 + 700 SOBRE EL SECTOR DE PEAJE  BORDO, CLASIFICADO COMO UN ACCIDENTE TIPO ATROPELLO CON PERSONAS FALLECIDAS Y DONDE SE VE INVOLUCRADO EL VEHÍCULO DE PLACA SNO-414 CONDUCIDO POR EL SEÑOR OSCAR ALEXANDER TIMARAN CHAPUES Y DE PROPIEDAD DEL SEÑOR JESUS ALIRIO HERNANDEZ, EL CUAL PRESENTA IMPACTO CON PEATON DE NOMBRE ELIBERTO CAICETO QUIEN FALLECE EN VÍA PÚBLICA, TODO LO ANTERIOR TAL COMO CONSTA EN INFORME IPAT NO. C01565469. EN ESTE INFORME LA AUTORIDAD DE TRÁNSITO ESTABLECIÓ LA HIPOTESIS DE ACCIDENTE DE TRANSITO NO. 409 (CRUZAR SIN OBSERVAR) ATRIBUIDA AL PEATÓN. SE RESALTA QUE SI BIEN LA PARTE DEMANDANTE APORTA UN DICTAMEN PERICIAL EN RECONSTRUCCIÓN DE ACCIDENTES DE TRÁNSITO, ESTE CARECE DE SUSTENTO TÉCNICO QUE ACREDITE EL EXCESO DE VELOCIDAD DEL VEHÍCULO ASEGURADO, AÚN MÁS CUANDO EN EL INFORME NO EXISTE ALGUN OTRO ELEMENTO MATERIAL PROBATORIO QUE PERMITE IDENTIFICAR EL ALEGADO EXCESO DE VELOCIDAD, EN SU LUGAR PERMITE EVIDENCIAR QUE EL PEATÓN ADEMAS DE CRUZAR SIN OBSERVAR, CRUZO EN UN TRÁMO DE VÍA CURVO, LO QUE DIFICULTÓ SU VISIBILIDAD, ACTUANDO DE MANERA QUE PUSO EN PELIGRO SU INTEGRIDAD FISICA TAL COMO LO ESTABLECE EL ART 58. DEL CÓDIGO NACIONAL DE TRÁNSITO. </t>
  </si>
  <si>
    <t>JUZGADO SEGUNDO CIVIL DEL CIRCUITO DE POPAYÁN</t>
  </si>
  <si>
    <t>R. 19001310300220240025000</t>
  </si>
  <si>
    <t>6 de agosto de 2023</t>
  </si>
  <si>
    <t>Pendiente</t>
  </si>
  <si>
    <t>1. CONTESTACIÓN DE LA DEMANDA POR PARTE DEL CONDUCTOR AUTORIZADO OSCAR ALEXANDER TIMARAN CHAPUES, LLAMAMIENTO EN GARANTÍA A MAPFRE SEGUROS S.A. RADICADA EL 28 DE ABRIL DE 2025 DENTRO DEL TÉRMINO CORRESPONDIENTE.</t>
  </si>
  <si>
    <t>20/01/2025- a OSCAR ALEXANDER TIMARÁN</t>
  </si>
  <si>
    <t>La contingencia se califica como EVENTUAL, dado que dependerá del debate probatorio acreditar o desvirtuar la responsabilidad del conductor del vehículo asegurado.
Lo primero que debe tomarse en consideración es que la responsabilidad del conductor del vehículo de placa SON-514 está en discusión porque, si bien el IPAT aportado por la activa, expone como única causal del accidente de tránsito la No. 409 “Cruzar sin observar”, atribuido al señor Edilberto Caicedo (Q.E.P.D.). Sin embargo, con la demanda se aportó un dictamen pericial, realizado por el Tecnólogo De Investigación De Accidente De Tránsito, señor Nixon Ortiz, quien concluye que el accidente del 06/08/2023 era evitable, pues el conductor del vehículo de placa SON-514 tenía condiciones de visibilidad óptimos para evitar la colisión, además, se indicó que dicho vehículo se movilizaba a exceso de velocidad. En ese orden de ideas, si bien dentro de la contestación se alegó el hecho exclusivo de la víctima como un eximente de responsabilidad, lo cierto es que el dictamen pericial aportado por la activa podría desvirtuar dicha circunstancia. Por lo que se considera más que necesario, agotar las herramientas probatorias a fin de respaldar la tesis plateada en la contestación y sugerir una nueva revisión y calificación de la contingencia después del debate probatorio. 
Ahora, es preciso indicar que, MAPFRE SEGUROS GENERALES DE COLOMBIA S.A. fue vinculada al proceso en virtud de demanda directa. Además, en aras de los intereses del representado se formuló llamamiento en garantía a ella con fundamento en la POLIZA DE AUTOMOVILES COLECTIVA PESADOS-SEMIPESADOS No. 1901122003587, la cual ampara al vehículo de placa SNO514, y cuya asegurada es JESUS ALIRIO HERNANDEZ. Dicha póiliza presta cobertura temporal y material de conformidad con los hechos y pretensiones de la demanda. Frente a la cobertura temporal, debe señalarse que la ocurrencia del accidente de tránsito (6 de agosto de 2023) se encuentra dentro de la delimitación temporal de la póliza, comprendida entre el 24 de septiembre de 2022 al 23 de septiembre de 2023. Así mismo, presta cobertura material, en tanto ampara la responsabilidad civil extracontractual frente al vehículo de placa SNO514, con un valor asegurado de $2.000.000.000 y un deducible de dos (2) SMLMV.  En consecuencia, en el remoto y eventual caso de una condena, teniendo en cuenta que, pese a que el valor asegurado subsume las pretensiones de la demanda, la compañía aseguradora concurriría al pago eventual de la condena descontando el deducible pactado, lo que implicaría que los demandados deberá concurrir a su pago. 
Lo anterior, sin perjuicio del carácter contingente del proceso.</t>
  </si>
  <si>
    <r>
      <t xml:space="preserve">Como liquidación objetiva de perjuicios para el conductor se tasa la suma de $2.320.000 a la fecha de esta liquidación. Lo anterior, con base en los siguientes fundamentos:
1.	</t>
    </r>
    <r>
      <rPr>
        <sz val="10"/>
        <rFont val="Calibri"/>
        <family val="2"/>
        <scheme val="minor"/>
      </rPr>
      <t xml:space="preserve">Lucro cesante: $18.541.346: Este concepto, como bien lo ha expuesto la jurisprudencia en diferentes postulados, debe ser cierto y no hipotético. En ese orden de ideas, si bien no se aportó certificado laboral o extractos bancarios, lo cierto es que dentro del descorre a las excepciones se aportó una declaración juramentada por parte del señor José Oscar Solarte, quien afirma bajo juramento que el causante trabajó como jornalero en una finca de su propiedad quien percibia un ingreso mensual igual al salario minimo. En ese orden de ideas, se tiene que el causante falleció a la edad 53 años, es decir en una edad laboral productiva, por lo que se presume que si ganaba un salario mínimo mensual. Si bien este concepto es solicitado por todos los demandantes, únicamente se reconocerá en favor de la señora Alexi Ordoñez como cónyuge del causante, ya que los demás demandantes siendo los hijos y los mismo son mayores de edad, los cuales no probaron y no acreditaron la dependencia económica con el fallecido.
Así las cosas, se liquido con el SMMLV actúal (2025), restando el 25% de los gastos personales, sin incremento del 25% del factor prestacional, pues la victima no figura afiliado al sistema de seguridad social. Al realizar la liquidación la misma es superior a la solicitado en la demanda, por lo que se reconocerá las sumas expuestas en el escrito genitor así:
Alexi Ordoñez: $ 18.541.346. Por lucro cesante consolidado la suma de $1.800.549 y por lucro cesante futuro la suma de $16.740.797. Aún que el cálculo dá mucho mayor, en virtud del principio de congruencia solo se reconocera la suma solicitada a favor de ella.
</t>
    </r>
    <r>
      <rPr>
        <sz val="10"/>
        <color rgb="FFFF0000"/>
        <rFont val="Calibri"/>
        <family val="2"/>
        <scheme val="minor"/>
      </rPr>
      <t xml:space="preserve">                                                                                                                     </t>
    </r>
    <r>
      <rPr>
        <sz val="10"/>
        <color theme="1"/>
        <rFont val="Calibri"/>
        <family val="2"/>
        <scheme val="minor"/>
      </rPr>
      <t xml:space="preserve">
2.	Daño moral: $180.000.000. Frente a esta tipología de perjuicios es preciso señalar que la misma recae sobre el arbitrio del juez acorde con las circunstancias particulares de cada evento. Al caso en particular es preciso exponer que de acuerdo con el informe de revisión al cadáver se concluye que la causa de muerte del señor Eliberto Caicedo (Q.E.P.D.), fue el accidente de tránsito ocurrido el 6/08/2023.  Por lo cual se reconocerá las siguientes sumas de dinero, por concepto de daño moral así:
o	Alexi Ordoñez como cónyuge de la víctima: $60.000.000
o	Edier Caicedo Ordoñez hijo de la víctima: $60.000.000
o	Heydi Johana Caicedo Ordoñez hija de la víctima: $60.000.000
Dichas sumas se reconocen en atención a lo preceptuado en la sentencia SC665-2019, 07/03/2019, donde se estimó el daño moral para cónyuge, en sesenta millones de pesos ($60,000,000), por la muerte de su esposo, quien se desplazaba como peatón por la berma de la carretera.
3.        Deducible: Sin prejuicio de todo lo anterior, la presente liquidación se realiza considerando el valor que debería asumir el conductor del vehículo asegurado, pues la contestación de la demanda se realizó en representación suya, se considera que el monto que debería asumir en el caso de una sentencia desfavorable corresponde a la suma de $ 2.320.000, como se indica a continuación: el valor inicial de la liquidación objetiva es de $198.541.346, sin embargo, el vehículo de placa SNO514, se encuentra asegurado por la POLIZA DE AUTOMOVILES COLECTIVA PESADOS-SEMIPESADOS No. 1901122003587, la cual presta cobertura temporal, pues los hechos ocurrieron dentro de su vigencia y también presta cobertura material ya que ampara la RCE. En ese sentido, la suma asegurada es de  $2.000.000.000 y cuenta con un deducible de 2 SMLMV, por lo que, en caso de condena, el conductor del vehículo asegurado solo debe cubrir dicho deducible, que teniendo en cuenta el SMLMV para la fecha del accidente (6 de agosto de 2023), asciende a  $ 2.320.000.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</si>
</sst>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9">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7" fillId="0" borderId="1"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1" xfId="0" applyBorder="1" applyAlignment="1" applyProtection="1">
      <alignment horizontal="left" vertical="top"/>
      <protection locked="0"/>
    </xf>
    <xf numFmtId="0" fontId="3" fillId="2" borderId="1" xfId="0" applyFont="1" applyFill="1" applyBorder="1" applyAlignment="1">
      <alignment horizontal="center" vertical="center"/>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horizontal="justify" vertical="justify" wrapText="1"/>
      <protection locked="0"/>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justify" vertical="top" wrapText="1"/>
      <protection locked="0"/>
    </xf>
    <xf numFmtId="0" fontId="7" fillId="0" borderId="1" xfId="0" applyFont="1" applyBorder="1" applyAlignment="1" applyProtection="1">
      <alignment horizontal="center" vertical="center"/>
      <protection locked="0"/>
    </xf>
    <xf numFmtId="14" fontId="7" fillId="0" borderId="1" xfId="0" applyNumberFormat="1" applyFont="1" applyBorder="1" applyAlignment="1" applyProtection="1">
      <alignment horizontal="left" vertical="top" wrapText="1"/>
      <protection locked="0"/>
    </xf>
    <xf numFmtId="0" fontId="9"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2"/>
  <sheetViews>
    <sheetView tabSelected="1" zoomScale="80" zoomScaleNormal="80" zoomScaleSheetLayoutView="110" workbookViewId="0">
      <selection activeCell="A20" sqref="A20:H20"/>
    </sheetView>
  </sheetViews>
  <sheetFormatPr baseColWidth="10" defaultColWidth="11.42578125" defaultRowHeight="15" x14ac:dyDescent="0.25"/>
  <cols>
    <col min="1" max="1" width="20.42578125" customWidth="1"/>
    <col min="2" max="2" width="23.5703125" customWidth="1"/>
    <col min="3" max="3" width="13.42578125" customWidth="1"/>
    <col min="4" max="4" width="22.140625" customWidth="1"/>
    <col min="5" max="5" width="14.140625" customWidth="1"/>
    <col min="8" max="8" width="4.140625" customWidth="1"/>
    <col min="15" max="15" width="36.42578125" style="27" bestFit="1" customWidth="1"/>
    <col min="16" max="16" width="28" style="27" bestFit="1" customWidth="1"/>
    <col min="17" max="17" width="38.42578125" style="27" bestFit="1" customWidth="1"/>
    <col min="18" max="18" width="15.85546875" style="27" customWidth="1"/>
    <col min="19" max="19" width="27.42578125" style="27" bestFit="1" customWidth="1"/>
    <col min="20" max="20" width="11.42578125" style="27"/>
  </cols>
  <sheetData>
    <row r="1" spans="1:19" x14ac:dyDescent="0.25">
      <c r="B1" t="s">
        <v>0</v>
      </c>
    </row>
    <row r="2" spans="1:19" ht="21" x14ac:dyDescent="0.25">
      <c r="A2" s="50" t="s">
        <v>1</v>
      </c>
      <c r="B2" s="50"/>
      <c r="C2" s="50"/>
      <c r="D2" s="50"/>
      <c r="E2" s="50"/>
      <c r="F2" s="50"/>
      <c r="G2" s="50"/>
      <c r="H2" s="50"/>
      <c r="O2" s="23"/>
      <c r="P2" s="24"/>
      <c r="Q2" s="24"/>
      <c r="R2" s="24"/>
      <c r="S2" s="24"/>
    </row>
    <row r="3" spans="1:19" x14ac:dyDescent="0.25">
      <c r="A3" s="46" t="s">
        <v>2</v>
      </c>
      <c r="B3" s="46"/>
      <c r="C3" s="46"/>
      <c r="D3" s="51">
        <v>45783</v>
      </c>
      <c r="E3" s="51"/>
      <c r="F3" s="51"/>
      <c r="G3" s="51"/>
      <c r="H3" s="51"/>
      <c r="O3" s="25"/>
      <c r="P3" s="25"/>
      <c r="Q3" s="26"/>
      <c r="R3" s="26"/>
    </row>
    <row r="4" spans="1:19" x14ac:dyDescent="0.25">
      <c r="A4" s="40" t="s">
        <v>3</v>
      </c>
      <c r="B4" s="47" t="s">
        <v>100</v>
      </c>
      <c r="C4" s="47"/>
      <c r="D4" s="47"/>
      <c r="E4" s="40" t="s">
        <v>4</v>
      </c>
      <c r="F4" s="52" t="s">
        <v>101</v>
      </c>
      <c r="G4" s="52"/>
      <c r="H4" s="52"/>
      <c r="O4" s="25"/>
      <c r="P4" s="25"/>
      <c r="Q4" s="26"/>
      <c r="R4" s="26"/>
    </row>
    <row r="5" spans="1:19" x14ac:dyDescent="0.25">
      <c r="A5" s="40" t="s">
        <v>5</v>
      </c>
      <c r="B5" s="57" t="s">
        <v>142</v>
      </c>
      <c r="C5" s="57"/>
      <c r="D5" s="57"/>
      <c r="E5" s="40" t="s">
        <v>6</v>
      </c>
      <c r="F5" s="56" t="s">
        <v>103</v>
      </c>
      <c r="G5" s="56"/>
      <c r="H5" s="56"/>
      <c r="O5" s="25"/>
      <c r="P5" s="25"/>
      <c r="Q5" s="26"/>
      <c r="R5" s="26"/>
    </row>
    <row r="6" spans="1:19" ht="30.75" customHeight="1" x14ac:dyDescent="0.25">
      <c r="A6" s="40" t="s">
        <v>7</v>
      </c>
      <c r="B6" s="52" t="s">
        <v>132</v>
      </c>
      <c r="C6" s="52"/>
      <c r="D6" s="52"/>
      <c r="E6" s="52"/>
      <c r="F6" s="52"/>
      <c r="G6" s="52"/>
      <c r="H6" s="52"/>
      <c r="O6" s="25"/>
      <c r="P6" s="25"/>
      <c r="Q6" s="26"/>
      <c r="R6" s="28"/>
    </row>
    <row r="7" spans="1:19" ht="30.75" customHeight="1" x14ac:dyDescent="0.25">
      <c r="A7" s="40" t="s">
        <v>8</v>
      </c>
      <c r="B7" s="52" t="s">
        <v>133</v>
      </c>
      <c r="C7" s="52"/>
      <c r="D7" s="52"/>
      <c r="E7" s="52"/>
      <c r="F7" s="52"/>
      <c r="G7" s="52"/>
      <c r="H7" s="52"/>
      <c r="O7" s="25"/>
      <c r="P7" s="25"/>
      <c r="Q7" s="26"/>
      <c r="R7" s="28"/>
    </row>
    <row r="8" spans="1:19" ht="32.25" customHeight="1" x14ac:dyDescent="0.25">
      <c r="A8" s="40" t="s">
        <v>9</v>
      </c>
      <c r="B8" s="52" t="s">
        <v>134</v>
      </c>
      <c r="C8" s="52"/>
      <c r="D8" s="52"/>
      <c r="E8" s="52"/>
      <c r="F8" s="52"/>
      <c r="G8" s="52"/>
      <c r="H8" s="52"/>
      <c r="O8" s="25"/>
      <c r="P8" s="25"/>
      <c r="Q8" s="26"/>
      <c r="R8" s="28"/>
    </row>
    <row r="9" spans="1:19" ht="90.6" customHeight="1" x14ac:dyDescent="0.25">
      <c r="A9" s="40" t="s">
        <v>10</v>
      </c>
      <c r="B9" s="53" t="s">
        <v>135</v>
      </c>
      <c r="C9" s="53"/>
      <c r="D9" s="53"/>
      <c r="E9" s="53"/>
      <c r="F9" s="53"/>
      <c r="G9" s="53"/>
      <c r="H9" s="53"/>
      <c r="O9" s="25"/>
      <c r="P9" s="25"/>
      <c r="Q9" s="26"/>
      <c r="R9" s="28"/>
    </row>
    <row r="10" spans="1:19" x14ac:dyDescent="0.25">
      <c r="A10" s="40" t="s">
        <v>11</v>
      </c>
      <c r="B10" s="54">
        <v>2320000</v>
      </c>
      <c r="C10" s="54"/>
      <c r="D10" s="54"/>
      <c r="E10" s="54"/>
      <c r="F10" s="54"/>
      <c r="G10" s="54"/>
      <c r="H10" s="54"/>
      <c r="O10" s="25"/>
      <c r="P10" s="28"/>
      <c r="Q10" s="26"/>
      <c r="R10" s="28"/>
    </row>
    <row r="11" spans="1:19" ht="186" customHeight="1" x14ac:dyDescent="0.25">
      <c r="A11" s="40" t="s">
        <v>12</v>
      </c>
      <c r="B11" s="55" t="s">
        <v>136</v>
      </c>
      <c r="C11" s="55"/>
      <c r="D11" s="55"/>
      <c r="E11" s="55"/>
      <c r="F11" s="55"/>
      <c r="G11" s="55"/>
      <c r="H11" s="55"/>
      <c r="O11" s="25"/>
      <c r="P11" s="28"/>
      <c r="Q11" s="26"/>
      <c r="R11" s="28"/>
    </row>
    <row r="12" spans="1:19" ht="363.6" customHeight="1" x14ac:dyDescent="0.25">
      <c r="A12" s="40" t="s">
        <v>13</v>
      </c>
      <c r="B12" s="55" t="s">
        <v>143</v>
      </c>
      <c r="C12" s="55"/>
      <c r="D12" s="55"/>
      <c r="E12" s="55"/>
      <c r="F12" s="55"/>
      <c r="G12" s="55"/>
      <c r="H12" s="55"/>
      <c r="O12" s="25"/>
      <c r="P12" s="28"/>
      <c r="Q12" s="26"/>
      <c r="R12" s="28"/>
    </row>
    <row r="13" spans="1:19" ht="25.5" x14ac:dyDescent="0.25">
      <c r="A13" s="40" t="s">
        <v>14</v>
      </c>
      <c r="B13" s="41" t="s">
        <v>108</v>
      </c>
      <c r="C13" s="40" t="s">
        <v>15</v>
      </c>
      <c r="D13" s="42"/>
      <c r="E13" s="40" t="s">
        <v>16</v>
      </c>
      <c r="F13" s="52" t="s">
        <v>131</v>
      </c>
      <c r="G13" s="52"/>
      <c r="H13" s="52"/>
    </row>
    <row r="14" spans="1:19" ht="26.25" x14ac:dyDescent="0.25">
      <c r="A14" s="40" t="s">
        <v>17</v>
      </c>
      <c r="B14" s="52" t="s">
        <v>137</v>
      </c>
      <c r="C14" s="52"/>
      <c r="D14" s="52"/>
      <c r="E14" s="43" t="s">
        <v>18</v>
      </c>
      <c r="F14" s="52" t="s">
        <v>138</v>
      </c>
      <c r="G14" s="52"/>
      <c r="H14" s="52"/>
      <c r="P14" s="28"/>
      <c r="Q14" s="26"/>
      <c r="R14" s="28"/>
    </row>
    <row r="15" spans="1:19" ht="26.25" customHeight="1" x14ac:dyDescent="0.25">
      <c r="A15" s="40" t="s">
        <v>19</v>
      </c>
      <c r="B15" s="44" t="s">
        <v>140</v>
      </c>
      <c r="C15" s="40" t="s">
        <v>20</v>
      </c>
      <c r="D15" s="44">
        <v>1901122003587</v>
      </c>
      <c r="E15" s="45" t="s">
        <v>21</v>
      </c>
      <c r="F15" s="52" t="s">
        <v>130</v>
      </c>
      <c r="G15" s="52"/>
      <c r="H15" s="52"/>
      <c r="O15" s="25"/>
      <c r="P15" s="28"/>
      <c r="Q15" s="26"/>
      <c r="R15" s="28"/>
    </row>
    <row r="16" spans="1:19" ht="30.75" customHeight="1" x14ac:dyDescent="0.25">
      <c r="A16" s="40" t="s">
        <v>22</v>
      </c>
      <c r="B16" s="60" t="s">
        <v>104</v>
      </c>
      <c r="C16" s="61"/>
      <c r="D16" s="61"/>
      <c r="E16" s="61"/>
      <c r="F16" s="61"/>
      <c r="G16" s="61"/>
      <c r="H16" s="62"/>
      <c r="O16" s="25"/>
      <c r="P16" s="28"/>
      <c r="Q16" s="26"/>
      <c r="R16" s="28"/>
    </row>
    <row r="17" spans="1:8" ht="25.5" x14ac:dyDescent="0.25">
      <c r="A17" s="40" t="s">
        <v>23</v>
      </c>
      <c r="B17" s="51" t="s">
        <v>139</v>
      </c>
      <c r="C17" s="51"/>
      <c r="D17" s="51"/>
      <c r="E17" s="40" t="s">
        <v>24</v>
      </c>
      <c r="F17" s="51">
        <v>45371</v>
      </c>
      <c r="G17" s="56"/>
      <c r="H17" s="56"/>
    </row>
    <row r="18" spans="1:8" x14ac:dyDescent="0.25">
      <c r="A18" s="58" t="s">
        <v>25</v>
      </c>
      <c r="B18" s="58"/>
      <c r="C18" s="58"/>
      <c r="D18" s="58"/>
      <c r="E18" s="58"/>
      <c r="F18" s="58"/>
      <c r="G18" s="58"/>
      <c r="H18" s="58"/>
    </row>
    <row r="19" spans="1:8" ht="25.5" customHeight="1" x14ac:dyDescent="0.25">
      <c r="A19" s="59" t="s">
        <v>26</v>
      </c>
      <c r="B19" s="59"/>
      <c r="C19" s="59"/>
      <c r="D19" s="59"/>
      <c r="E19" s="59"/>
      <c r="F19" s="59"/>
      <c r="G19" s="59"/>
      <c r="H19" s="59"/>
    </row>
    <row r="20" spans="1:8" ht="408.6" customHeight="1" x14ac:dyDescent="0.25">
      <c r="A20" s="47" t="s">
        <v>144</v>
      </c>
      <c r="B20" s="47"/>
      <c r="C20" s="47"/>
      <c r="D20" s="47"/>
      <c r="E20" s="47"/>
      <c r="F20" s="47"/>
      <c r="G20" s="47"/>
      <c r="H20" s="47"/>
    </row>
    <row r="21" spans="1:8" x14ac:dyDescent="0.25">
      <c r="A21" s="46" t="s">
        <v>27</v>
      </c>
      <c r="B21" s="46"/>
      <c r="C21" s="46"/>
      <c r="D21" s="46"/>
      <c r="E21" s="46"/>
      <c r="F21" s="46"/>
      <c r="G21" s="46"/>
      <c r="H21" s="46"/>
    </row>
    <row r="22" spans="1:8" ht="40.9" customHeight="1" x14ac:dyDescent="0.25">
      <c r="A22" s="48" t="s">
        <v>141</v>
      </c>
      <c r="B22" s="49"/>
      <c r="C22" s="49"/>
      <c r="D22" s="49"/>
      <c r="E22" s="49"/>
      <c r="F22" s="49"/>
      <c r="G22" s="49"/>
      <c r="H22" s="49"/>
    </row>
  </sheetData>
  <mergeCells count="26">
    <mergeCell ref="B5:D5"/>
    <mergeCell ref="B4:D4"/>
    <mergeCell ref="F4:H4"/>
    <mergeCell ref="A18:H18"/>
    <mergeCell ref="A19:H19"/>
    <mergeCell ref="F14:H14"/>
    <mergeCell ref="B6:H6"/>
    <mergeCell ref="B17:D17"/>
    <mergeCell ref="F17:H17"/>
    <mergeCell ref="B16:H1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s>
  <dataValidations xWindow="81" yWindow="526"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B4" sqref="B4"/>
    </sheetView>
  </sheetViews>
  <sheetFormatPr baseColWidth="10" defaultColWidth="11.42578125" defaultRowHeight="15" x14ac:dyDescent="0.25"/>
  <cols>
    <col min="1" max="1" width="22.5703125" style="4" customWidth="1"/>
    <col min="2" max="2" width="19.140625" style="4" customWidth="1"/>
    <col min="3" max="3" width="14.28515625" style="4" customWidth="1"/>
    <col min="4" max="4" width="23.85546875" style="4" customWidth="1"/>
    <col min="5" max="5" width="19.28515625" style="4" customWidth="1"/>
    <col min="6" max="6" width="20.7109375" style="4" customWidth="1"/>
    <col min="7" max="9" width="11.42578125" style="4"/>
    <col min="10" max="10" width="20.5703125" style="4" bestFit="1" customWidth="1"/>
    <col min="11" max="16384" width="11.42578125" style="4"/>
  </cols>
  <sheetData>
    <row r="2" spans="1:6" ht="21" x14ac:dyDescent="0.25">
      <c r="A2" s="50" t="s">
        <v>28</v>
      </c>
      <c r="B2" s="50"/>
      <c r="C2" s="50"/>
      <c r="D2" s="50"/>
      <c r="E2" s="50"/>
      <c r="F2" s="50"/>
    </row>
    <row r="3" spans="1:6" x14ac:dyDescent="0.25">
      <c r="A3" s="2" t="s">
        <v>7</v>
      </c>
      <c r="B3" s="67" t="str">
        <f>'1. ABOGADO EXTERNO'!B6:H6</f>
        <v>ALEXI ORDOÑEZ, EDIER CAICEDO ORDOÑEZ, HEIDY JOHANA CAICEDO ORDOÑEZ</v>
      </c>
      <c r="C3" s="67"/>
      <c r="D3" s="67"/>
      <c r="E3" s="67"/>
      <c r="F3" s="67"/>
    </row>
    <row r="4" spans="1:6" x14ac:dyDescent="0.25">
      <c r="A4" s="2" t="s">
        <v>29</v>
      </c>
      <c r="B4" s="36"/>
      <c r="C4" s="2" t="s">
        <v>30</v>
      </c>
      <c r="D4" s="68"/>
      <c r="E4" s="68"/>
      <c r="F4" s="68"/>
    </row>
    <row r="5" spans="1:6" x14ac:dyDescent="0.25">
      <c r="A5" s="2" t="s">
        <v>9</v>
      </c>
      <c r="B5" s="67"/>
      <c r="C5" s="67"/>
      <c r="D5" s="67"/>
      <c r="E5" s="67"/>
      <c r="F5" s="67"/>
    </row>
    <row r="6" spans="1:6" x14ac:dyDescent="0.25">
      <c r="A6" s="2" t="s">
        <v>31</v>
      </c>
      <c r="B6" s="32"/>
      <c r="C6" s="2" t="s">
        <v>32</v>
      </c>
      <c r="D6" s="39"/>
      <c r="E6" s="2" t="s">
        <v>33</v>
      </c>
      <c r="F6" s="39"/>
    </row>
    <row r="7" spans="1:6" ht="39.75" customHeight="1" x14ac:dyDescent="0.25">
      <c r="A7" s="2" t="s">
        <v>34</v>
      </c>
      <c r="B7" s="32"/>
      <c r="C7" s="2" t="s">
        <v>35</v>
      </c>
      <c r="D7" s="33"/>
      <c r="E7" s="2" t="s">
        <v>36</v>
      </c>
      <c r="F7" s="34"/>
    </row>
    <row r="8" spans="1:6" ht="35.25" customHeight="1" x14ac:dyDescent="0.25">
      <c r="A8" s="2" t="s">
        <v>37</v>
      </c>
      <c r="B8" s="35"/>
      <c r="C8" s="2" t="s">
        <v>38</v>
      </c>
      <c r="D8" s="35"/>
      <c r="E8" s="2" t="s">
        <v>39</v>
      </c>
      <c r="F8" s="36"/>
    </row>
    <row r="9" spans="1:6" ht="37.5" customHeight="1" x14ac:dyDescent="0.25">
      <c r="A9" s="2" t="s">
        <v>40</v>
      </c>
      <c r="B9" s="5"/>
      <c r="C9" s="65" t="s">
        <v>41</v>
      </c>
      <c r="D9" s="67"/>
      <c r="E9" s="2" t="s">
        <v>42</v>
      </c>
      <c r="F9" s="1"/>
    </row>
    <row r="10" spans="1:6" ht="30" x14ac:dyDescent="0.25">
      <c r="A10" s="2" t="s">
        <v>43</v>
      </c>
      <c r="B10" s="5"/>
      <c r="C10" s="65"/>
      <c r="D10" s="67"/>
      <c r="E10" s="2" t="s">
        <v>44</v>
      </c>
      <c r="F10" s="1"/>
    </row>
    <row r="11" spans="1:6" ht="46.5" customHeight="1" x14ac:dyDescent="0.25">
      <c r="A11" s="2" t="s">
        <v>45</v>
      </c>
      <c r="B11" s="37"/>
      <c r="C11" s="2" t="s">
        <v>24</v>
      </c>
      <c r="D11" s="37"/>
      <c r="E11" s="2" t="s">
        <v>10</v>
      </c>
      <c r="F11" s="38"/>
    </row>
    <row r="12" spans="1:6" ht="167.25" customHeight="1" x14ac:dyDescent="0.25">
      <c r="A12" s="2" t="s">
        <v>46</v>
      </c>
      <c r="B12" s="64"/>
      <c r="C12" s="64"/>
      <c r="D12" s="64"/>
      <c r="E12" s="64"/>
      <c r="F12" s="64"/>
    </row>
    <row r="13" spans="1:6" ht="21" x14ac:dyDescent="0.25">
      <c r="A13" s="50" t="s">
        <v>47</v>
      </c>
      <c r="B13" s="50"/>
      <c r="C13" s="50"/>
      <c r="D13" s="50"/>
      <c r="E13" s="50"/>
      <c r="F13" s="50"/>
    </row>
    <row r="14" spans="1:6" x14ac:dyDescent="0.25">
      <c r="A14" s="63"/>
      <c r="B14" s="63"/>
      <c r="C14" s="63"/>
      <c r="D14" s="63"/>
      <c r="E14" s="63"/>
      <c r="F14" s="63"/>
    </row>
    <row r="15" spans="1:6" x14ac:dyDescent="0.25">
      <c r="A15" s="63"/>
      <c r="B15" s="63"/>
      <c r="C15" s="63"/>
      <c r="D15" s="63"/>
      <c r="E15" s="63"/>
      <c r="F15" s="63"/>
    </row>
    <row r="16" spans="1:6" x14ac:dyDescent="0.25">
      <c r="A16" s="63"/>
      <c r="B16" s="63"/>
      <c r="C16" s="63"/>
      <c r="D16" s="63"/>
      <c r="E16" s="63"/>
      <c r="F16" s="63"/>
    </row>
    <row r="17" spans="1:6" x14ac:dyDescent="0.25">
      <c r="A17" s="63"/>
      <c r="B17" s="63"/>
      <c r="C17" s="63"/>
      <c r="D17" s="63"/>
      <c r="E17" s="63"/>
      <c r="F17" s="63"/>
    </row>
    <row r="18" spans="1:6" x14ac:dyDescent="0.25">
      <c r="A18" s="63"/>
      <c r="B18" s="63"/>
      <c r="C18" s="63"/>
      <c r="D18" s="63"/>
      <c r="E18" s="63"/>
      <c r="F18" s="63"/>
    </row>
    <row r="19" spans="1:6" x14ac:dyDescent="0.25">
      <c r="A19" s="63"/>
      <c r="B19" s="63"/>
      <c r="C19" s="63"/>
      <c r="D19" s="63"/>
      <c r="E19" s="63"/>
      <c r="F19" s="63"/>
    </row>
    <row r="20" spans="1:6" x14ac:dyDescent="0.25">
      <c r="A20" s="63"/>
      <c r="B20" s="63"/>
      <c r="C20" s="63"/>
      <c r="D20" s="63"/>
      <c r="E20" s="63"/>
      <c r="F20" s="63"/>
    </row>
    <row r="21" spans="1:6" x14ac:dyDescent="0.25">
      <c r="A21" s="63"/>
      <c r="B21" s="63"/>
      <c r="C21" s="63"/>
      <c r="D21" s="63"/>
      <c r="E21" s="63"/>
      <c r="F21" s="63"/>
    </row>
    <row r="22" spans="1:6" x14ac:dyDescent="0.25">
      <c r="A22" s="63"/>
      <c r="B22" s="63"/>
      <c r="C22" s="63"/>
      <c r="D22" s="63"/>
      <c r="E22" s="63"/>
      <c r="F22" s="63"/>
    </row>
    <row r="23" spans="1:6" x14ac:dyDescent="0.25">
      <c r="A23" s="63"/>
      <c r="B23" s="63"/>
      <c r="C23" s="63"/>
      <c r="D23" s="63"/>
      <c r="E23" s="63"/>
      <c r="F23" s="63"/>
    </row>
    <row r="24" spans="1:6" x14ac:dyDescent="0.25">
      <c r="A24" s="63"/>
      <c r="B24" s="63"/>
      <c r="C24" s="63"/>
      <c r="D24" s="63"/>
      <c r="E24" s="63"/>
      <c r="F24" s="63"/>
    </row>
    <row r="25" spans="1:6" x14ac:dyDescent="0.25">
      <c r="A25" s="63"/>
      <c r="B25" s="63"/>
      <c r="C25" s="63"/>
      <c r="D25" s="63"/>
      <c r="E25" s="63"/>
      <c r="F25" s="63"/>
    </row>
    <row r="26" spans="1:6" x14ac:dyDescent="0.25">
      <c r="A26" s="63"/>
      <c r="B26" s="63"/>
      <c r="C26" s="63"/>
      <c r="D26" s="63"/>
      <c r="E26" s="63"/>
      <c r="F26" s="63"/>
    </row>
    <row r="27" spans="1:6" x14ac:dyDescent="0.25">
      <c r="A27" s="63"/>
      <c r="B27" s="63"/>
      <c r="C27" s="63"/>
      <c r="D27" s="63"/>
      <c r="E27" s="63"/>
      <c r="F27" s="63"/>
    </row>
    <row r="28" spans="1:6" x14ac:dyDescent="0.25">
      <c r="A28" s="63"/>
      <c r="B28" s="63"/>
      <c r="C28" s="63"/>
      <c r="D28" s="63"/>
      <c r="E28" s="63"/>
      <c r="F28" s="63"/>
    </row>
    <row r="29" spans="1:6" x14ac:dyDescent="0.25">
      <c r="A29" s="63"/>
      <c r="B29" s="63"/>
      <c r="C29" s="63"/>
      <c r="D29" s="63"/>
      <c r="E29" s="63"/>
      <c r="F29" s="63"/>
    </row>
    <row r="30" spans="1:6" x14ac:dyDescent="0.25">
      <c r="A30" s="63"/>
      <c r="B30" s="63"/>
      <c r="C30" s="63"/>
      <c r="D30" s="63"/>
      <c r="E30" s="63"/>
      <c r="F30" s="63"/>
    </row>
    <row r="31" spans="1:6" x14ac:dyDescent="0.25">
      <c r="A31" s="63"/>
      <c r="B31" s="63"/>
      <c r="C31" s="63"/>
      <c r="D31" s="63"/>
      <c r="E31" s="63"/>
      <c r="F31" s="63"/>
    </row>
    <row r="32" spans="1:6" x14ac:dyDescent="0.25">
      <c r="A32" s="63"/>
      <c r="B32" s="63"/>
      <c r="C32" s="63"/>
      <c r="D32" s="63"/>
      <c r="E32" s="63"/>
      <c r="F32" s="63"/>
    </row>
    <row r="33" spans="1:6" x14ac:dyDescent="0.25">
      <c r="A33" s="63"/>
      <c r="B33" s="63"/>
      <c r="C33" s="63"/>
      <c r="D33" s="63"/>
      <c r="E33" s="63"/>
      <c r="F33" s="63"/>
    </row>
    <row r="34" spans="1:6" x14ac:dyDescent="0.25">
      <c r="A34" s="63"/>
      <c r="B34" s="63"/>
      <c r="C34" s="63"/>
      <c r="D34" s="63"/>
      <c r="E34" s="63"/>
      <c r="F34" s="63"/>
    </row>
    <row r="35" spans="1:6" x14ac:dyDescent="0.25">
      <c r="A35" s="63"/>
      <c r="B35" s="63"/>
      <c r="C35" s="63"/>
      <c r="D35" s="63"/>
      <c r="E35" s="63"/>
      <c r="F35" s="63"/>
    </row>
    <row r="36" spans="1:6" x14ac:dyDescent="0.25">
      <c r="A36" s="63"/>
      <c r="B36" s="63"/>
      <c r="C36" s="63"/>
      <c r="D36" s="63"/>
      <c r="E36" s="63"/>
      <c r="F36" s="63"/>
    </row>
    <row r="37" spans="1:6" x14ac:dyDescent="0.25">
      <c r="A37" s="65" t="s">
        <v>48</v>
      </c>
      <c r="B37" s="65"/>
      <c r="C37" s="66"/>
      <c r="D37" s="65" t="s">
        <v>49</v>
      </c>
      <c r="E37" s="65"/>
      <c r="F37" s="65"/>
    </row>
    <row r="38" spans="1:6" x14ac:dyDescent="0.25">
      <c r="A38" s="2" t="s">
        <v>50</v>
      </c>
      <c r="B38" s="2" t="s">
        <v>51</v>
      </c>
      <c r="C38" s="66"/>
      <c r="D38" s="2" t="s">
        <v>50</v>
      </c>
      <c r="E38" s="65" t="s">
        <v>51</v>
      </c>
      <c r="F38" s="65"/>
    </row>
    <row r="39" spans="1:6" x14ac:dyDescent="0.25">
      <c r="A39" s="3"/>
      <c r="B39" s="3"/>
      <c r="C39" s="66"/>
      <c r="D39" s="3"/>
      <c r="E39" s="63"/>
      <c r="F39" s="63"/>
    </row>
    <row r="40" spans="1:6" x14ac:dyDescent="0.25">
      <c r="A40" s="3"/>
      <c r="B40" s="3"/>
      <c r="C40" s="66"/>
      <c r="D40" s="3"/>
      <c r="E40" s="63"/>
      <c r="F40" s="63"/>
    </row>
    <row r="41" spans="1:6" x14ac:dyDescent="0.25">
      <c r="A41" s="3"/>
      <c r="B41" s="3"/>
      <c r="C41" s="66"/>
      <c r="D41" s="3"/>
      <c r="E41" s="63"/>
      <c r="F41" s="63"/>
    </row>
    <row r="42" spans="1:6" x14ac:dyDescent="0.25">
      <c r="A42" s="3"/>
      <c r="B42" s="3"/>
      <c r="C42" s="66"/>
      <c r="D42" s="3"/>
      <c r="E42" s="63"/>
      <c r="F42" s="63"/>
    </row>
    <row r="43" spans="1:6" x14ac:dyDescent="0.25">
      <c r="A43" s="3"/>
      <c r="B43" s="3"/>
      <c r="C43" s="66"/>
      <c r="D43" s="3"/>
      <c r="E43" s="63"/>
      <c r="F43" s="63"/>
    </row>
  </sheetData>
  <sheetProtection algorithmName="SHA-512" hashValue="cpoSRpEAkwuNc/er05ySlMDH+Udt1Lm5m59dz3Oe+VtTL7dO522TxM+6MLSNRieYKVee95QbQNgboW4hZiXyQA==" saltValue="l4c4tWSVX+RuxVDq4RDMtw==" spinCount="100000" sheet="1" objects="1" scenarios="1"/>
  <mergeCells count="18">
    <mergeCell ref="C9:C10"/>
    <mergeCell ref="D9:D10"/>
    <mergeCell ref="A2:F2"/>
    <mergeCell ref="B3:F3"/>
    <mergeCell ref="D4:F4"/>
    <mergeCell ref="B5:F5"/>
    <mergeCell ref="E42:F42"/>
    <mergeCell ref="E43:F43"/>
    <mergeCell ref="B12:F12"/>
    <mergeCell ref="E39:F39"/>
    <mergeCell ref="E40:F40"/>
    <mergeCell ref="E41:F41"/>
    <mergeCell ref="A13:F13"/>
    <mergeCell ref="A14:F36"/>
    <mergeCell ref="A37:B37"/>
    <mergeCell ref="C37:C43"/>
    <mergeCell ref="D37:F37"/>
    <mergeCell ref="E38:F38"/>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ColWidth="11.42578125" defaultRowHeight="15" x14ac:dyDescent="0.25"/>
  <cols>
    <col min="1" max="1" width="7.140625" customWidth="1"/>
    <col min="2" max="2" width="15.7109375" bestFit="1" customWidth="1"/>
    <col min="3" max="3" width="20.42578125" customWidth="1"/>
    <col min="4" max="4" width="14.5703125" customWidth="1"/>
    <col min="5" max="5" width="21.28515625" customWidth="1"/>
    <col min="6" max="6" width="34.85546875" customWidth="1"/>
    <col min="7" max="7" width="16.140625" customWidth="1"/>
    <col min="8" max="8" width="15.5703125" bestFit="1" customWidth="1"/>
    <col min="12" max="12" width="13.85546875" customWidth="1"/>
    <col min="13" max="13" width="13.42578125" customWidth="1"/>
    <col min="14" max="14" width="12.42578125" customWidth="1"/>
    <col min="16" max="16" width="18.28515625" bestFit="1" customWidth="1"/>
    <col min="23" max="23" width="15" bestFit="1" customWidth="1"/>
  </cols>
  <sheetData>
    <row r="1" spans="1:28" ht="51" x14ac:dyDescent="0.25">
      <c r="A1" s="7" t="s">
        <v>52</v>
      </c>
      <c r="B1" s="7" t="s">
        <v>3</v>
      </c>
      <c r="C1" s="7" t="s">
        <v>53</v>
      </c>
      <c r="D1" s="8" t="s">
        <v>5</v>
      </c>
      <c r="E1" s="9" t="s">
        <v>54</v>
      </c>
      <c r="F1" s="10" t="s">
        <v>55</v>
      </c>
      <c r="G1" s="9" t="s">
        <v>10</v>
      </c>
      <c r="H1" s="11" t="s">
        <v>56</v>
      </c>
      <c r="I1" s="9" t="s">
        <v>12</v>
      </c>
      <c r="J1" s="9" t="s">
        <v>57</v>
      </c>
      <c r="K1" s="9" t="s">
        <v>58</v>
      </c>
      <c r="L1" s="9" t="s">
        <v>59</v>
      </c>
      <c r="M1" s="9" t="s">
        <v>60</v>
      </c>
      <c r="N1" s="12" t="s">
        <v>61</v>
      </c>
      <c r="O1" s="12" t="s">
        <v>62</v>
      </c>
      <c r="P1" s="12" t="s">
        <v>35</v>
      </c>
      <c r="Q1" s="9" t="s">
        <v>16</v>
      </c>
      <c r="R1" s="10" t="s">
        <v>22</v>
      </c>
      <c r="S1" s="10" t="s">
        <v>63</v>
      </c>
      <c r="T1" s="10" t="s">
        <v>64</v>
      </c>
      <c r="U1" s="13" t="s">
        <v>65</v>
      </c>
      <c r="V1" s="13" t="s">
        <v>66</v>
      </c>
      <c r="W1" s="9" t="s">
        <v>67</v>
      </c>
      <c r="X1" s="9" t="s">
        <v>17</v>
      </c>
      <c r="Y1" s="9" t="s">
        <v>68</v>
      </c>
      <c r="Z1" s="14" t="s">
        <v>69</v>
      </c>
      <c r="AA1" s="10" t="s">
        <v>70</v>
      </c>
      <c r="AB1" s="10" t="s">
        <v>71</v>
      </c>
    </row>
    <row r="2" spans="1:28" ht="48" customHeight="1" x14ac:dyDescent="0.25">
      <c r="A2" s="15" t="s">
        <v>72</v>
      </c>
      <c r="B2" s="15" t="s">
        <v>73</v>
      </c>
      <c r="C2" s="15" t="s">
        <v>74</v>
      </c>
      <c r="D2" s="15" t="s">
        <v>75</v>
      </c>
      <c r="E2" s="15" t="s">
        <v>76</v>
      </c>
      <c r="F2" s="15" t="s">
        <v>77</v>
      </c>
      <c r="G2" s="15" t="s">
        <v>78</v>
      </c>
      <c r="H2" s="15" t="s">
        <v>79</v>
      </c>
      <c r="I2" s="15" t="s">
        <v>80</v>
      </c>
      <c r="J2" s="15" t="s">
        <v>81</v>
      </c>
      <c r="K2" s="15" t="s">
        <v>82</v>
      </c>
      <c r="L2" s="15" t="s">
        <v>83</v>
      </c>
      <c r="M2" s="15" t="s">
        <v>84</v>
      </c>
      <c r="N2" s="15" t="s">
        <v>85</v>
      </c>
      <c r="O2" s="15" t="s">
        <v>86</v>
      </c>
      <c r="P2" s="15" t="s">
        <v>87</v>
      </c>
      <c r="Q2" s="15" t="s">
        <v>88</v>
      </c>
      <c r="R2" s="15" t="s">
        <v>89</v>
      </c>
      <c r="S2" s="15" t="s">
        <v>90</v>
      </c>
      <c r="T2" s="15" t="s">
        <v>91</v>
      </c>
      <c r="U2" s="15" t="s">
        <v>92</v>
      </c>
      <c r="V2" s="15" t="s">
        <v>93</v>
      </c>
      <c r="W2" s="15" t="s">
        <v>94</v>
      </c>
      <c r="X2" s="15" t="s">
        <v>95</v>
      </c>
      <c r="Y2" s="15" t="s">
        <v>96</v>
      </c>
      <c r="Z2" s="15" t="s">
        <v>97</v>
      </c>
      <c r="AA2" s="15" t="s">
        <v>98</v>
      </c>
      <c r="AB2" s="15"/>
    </row>
    <row r="3" spans="1:28" s="31" customFormat="1" x14ac:dyDescent="0.25">
      <c r="A3" s="1">
        <v>1</v>
      </c>
      <c r="B3" s="1" t="str">
        <f>'1. ABOGADO EXTERNO'!B4</f>
        <v>1. Civil Ordinario</v>
      </c>
      <c r="C3" s="1" t="str">
        <f>'1. ABOGADO EXTERNO'!F4</f>
        <v>1. Primera Instancia</v>
      </c>
      <c r="D3" s="6" t="str">
        <f>'1. ABOGADO EXTERNO'!B5</f>
        <v>20/01/2025- a OSCAR ALEXANDER TIMARÁN</v>
      </c>
      <c r="E3" s="17" t="str">
        <f>'1. ABOGADO EXTERNO'!B6</f>
        <v>ALEXI ORDOÑEZ, EDIER CAICEDO ORDOÑEZ, HEIDY JOHANA CAICEDO ORDOÑEZ</v>
      </c>
      <c r="F3" s="17" t="str">
        <f>'1. ABOGADO EXTERNO'!B7</f>
        <v>OSCAR ALEXANDER TIMARAN CHAPUES, JESÚS ALIRIO FERNÁNDEZ, COMPAÑÍA MAPFRE SEGUROS DE COLOMBIA S.A.</v>
      </c>
      <c r="G3" s="17" t="str">
        <f>'1. ABOGADO EXTERNO'!B9</f>
        <v>SE PRETENDE LA DECLARATORIA DE RESPONSABILIDAD CIVIL, EXTRACONTRACTUAL Y SOLIDARIA DE LOS DEMANDADOS A QUIENES SE LES ATRIBUYE LA CAUSA DEL ACCIDENTE DE TRÁNSITO OCURRIDO EL 06 DE AGOSTO DE 2023 EN LA VÍA MOJARRAS - POPAYÁN KILOMETRO 61 + 700, EN EL CUAL SE VIO INVOLUCRADOS EL VEHÍCULO DE PLACA SNO514 (VEHICULO ASEGURADO) Y UNA PERSONA EN CALIDAD DE PEATON DE NOMBRE ELIBERTO CAICEDO QUIEN FALLECE EN VÍA PÚBLICA PRODUCTO DEL EVENTO TIPO ATROPELLO. EN CONSECUENCIA, SE SOLICITA LA CONDENA A LOS DEMANDADOS POR LUCRO CESANTE Y PERJUICIOS MORALES.</v>
      </c>
      <c r="H3" s="18">
        <f>'1. ABOGADO EXTERNO'!B10</f>
        <v>2320000</v>
      </c>
      <c r="I3" s="17" t="str">
        <f>'1. ABOGADO EXTERNO'!B11</f>
        <v xml:space="preserve">EL 06 DE AGOSTO DE 2023 OCURRE EL ACCIDENTE DE TRÁNSITO EN LA VÍA MOJARRAS - POPAYAN KM 61 + 700 SOBRE EL SECTOR DE PEAJE  BORDO, CLASIFICADO COMO UN ACCIDENTE TIPO ATROPELLO CON PERSONAS FALLECIDAS Y DONDE SE VE INVOLUCRADO EL VEHÍCULO DE PLACA SNO-414 CONDUCIDO POR EL SEÑOR OSCAR ALEXANDER TIMARAN CHAPUES Y DE PROPIEDAD DEL SEÑOR JESUS ALIRIO HERNANDEZ, EL CUAL PRESENTA IMPACTO CON PEATON DE NOMBRE ELIBERTO CAICETO QUIEN FALLECE EN VÍA PÚBLICA, TODO LO ANTERIOR TAL COMO CONSTA EN INFORME IPAT NO. C01565469. EN ESTE INFORME LA AUTORIDAD DE TRÁNSITO ESTABLECIÓ LA HIPOTESIS DE ACCIDENTE DE TRANSITO NO. 409 (CRUZAR SIN OBSERVAR) ATRIBUIDA AL PEATÓN. SE RESALTA QUE SI BIEN LA PARTE DEMANDANTE APORTA UN DICTAMEN PERICIAL EN RECONSTRUCCIÓN DE ACCIDENTES DE TRÁNSITO, ESTE CARECE DE SUSTENTO TÉCNICO QUE ACREDITE EL EXCESO DE VELOCIDAD DEL VEHÍCULO ASEGURADO, AÚN MÁS CUANDO EN EL INFORME NO EXISTE ALGUN OTRO ELEMENTO MATERIAL PROBATORIO QUE PERMITE IDENTIFICAR EL ALEGADO EXCESO DE VELOCIDAD, EN SU LUGAR PERMITE EVIDENCIAR QUE EL PEATÓN ADEMAS DE CRUZAR SIN OBSERVAR, CRUZO EN UN TRÁMO DE VÍA CURVO, LO QUE DIFICULTÓ SU VISIBILIDAD, ACTUANDO DE MANERA QUE PUSO EN PELIGRO SU INTEGRIDAD FISICA TAL COMO LO ESTABLECE EL ART 58. DEL CÓDIGO NACIONAL DE TRÁNSITO. </v>
      </c>
      <c r="J3" s="17" t="str">
        <f>'1. ABOGADO EXTERNO'!B12</f>
        <v>La contingencia se califica como EVENTUAL, dado que dependerá del debate probatorio acreditar o desvirtuar la responsabilidad del conductor del vehículo asegurado.
Lo primero que debe tomarse en consideración es que la responsabilidad del conductor del vehículo de placa SON-514 está en discusión porque, si bien el IPAT aportado por la activa, expone como única causal del accidente de tránsito la No. 409 “Cruzar sin observar”, atribuido al señor Edilberto Caicedo (Q.E.P.D.). Sin embargo, con la demanda se aportó un dictamen pericial, realizado por el Tecnólogo De Investigación De Accidente De Tránsito, señor Nixon Ortiz, quien concluye que el accidente del 06/08/2023 era evitable, pues el conductor del vehículo de placa SON-514 tenía condiciones de visibilidad óptimos para evitar la colisión, además, se indicó que dicho vehículo se movilizaba a exceso de velocidad. En ese orden de ideas, si bien dentro de la contestación se alegó el hecho exclusivo de la víctima como un eximente de responsabilidad, lo cierto es que el dictamen pericial aportado por la activa podría desvirtuar dicha circunstancia. Por lo que se considera más que necesario, agotar las herramientas probatorias a fin de respaldar la tesis plateada en la contestación y sugerir una nueva revisión y calificación de la contingencia después del debate probatorio. 
Ahora, es preciso indicar que, MAPFRE SEGUROS GENERALES DE COLOMBIA S.A. fue vinculada al proceso en virtud de demanda directa. Además, en aras de los intereses del representado se formuló llamamiento en garantía a ella con fundamento en la POLIZA DE AUTOMOVILES COLECTIVA PESADOS-SEMIPESADOS No. 1901122003587, la cual ampara al vehículo de placa SNO514, y cuya asegurada es JESUS ALIRIO HERNANDEZ. Dicha póiliza presta cobertura temporal y material de conformidad con los hechos y pretensiones de la demanda. Frente a la cobertura temporal, debe señalarse que la ocurrencia del accidente de tránsito (6 de agosto de 2023) se encuentra dentro de la delimitación temporal de la póliza, comprendida entre el 24 de septiembre de 2022 al 23 de septiembre de 2023. Así mismo, presta cobertura material, en tanto ampara la responsabilidad civil extracontractual frente al vehículo de placa SNO514, con un valor asegurado de $2.000.000.000 y un deducible de dos (2) SMLMV.  En consecuencia, en el remoto y eventual caso de una condena, teniendo en cuenta que, pese a que el valor asegurado subsume las pretensiones de la demanda, la compañía aseguradora concurriría al pago eventual de la condena descontando el deducible pactado, lo que implicaría que los demandados deberá concurrir a su pago. 
Lo anterior, sin perjuicio del carácter contingente del proceso.</v>
      </c>
      <c r="K3" s="22" t="str">
        <f>'1. ABOGADO EXTERNO'!B13</f>
        <v>2 Eventual (50% en contra y 50% a favor )</v>
      </c>
      <c r="L3" s="22"/>
      <c r="M3" s="22"/>
      <c r="N3" s="30" t="s">
        <v>0</v>
      </c>
      <c r="O3" s="19" t="s">
        <v>0</v>
      </c>
      <c r="P3" s="18">
        <f>'2. ABOGADO INTERNO '!D7</f>
        <v>0</v>
      </c>
      <c r="Q3" s="17"/>
      <c r="R3" s="17" t="str">
        <f>'1. ABOGADO EXTERNO'!B16</f>
        <v>AUTOS</v>
      </c>
      <c r="S3" s="17"/>
      <c r="T3" s="1"/>
      <c r="U3" s="20"/>
      <c r="V3" s="17"/>
      <c r="W3" s="21">
        <f>'2. ABOGADO INTERNO '!B8</f>
        <v>0</v>
      </c>
      <c r="X3" s="22" t="str">
        <f>'1. ABOGADO EXTERNO'!B14</f>
        <v>JUZGADO SEGUNDO CIVIL DEL CIRCUITO DE POPAYÁN</v>
      </c>
      <c r="Y3" s="1" t="str">
        <f>'1. ABOGADO EXTERNO'!F14</f>
        <v>R. 19001310300220240025000</v>
      </c>
      <c r="Z3" s="1" t="str">
        <f>'1. ABOGADO EXTERNO'!F5</f>
        <v xml:space="preserve">VIGENTE </v>
      </c>
      <c r="AA3" s="17" t="str">
        <f>'1. ABOGADO EXTERNO'!A22</f>
        <v>1. CONTESTACIÓN DE LA DEMANDA POR PARTE DEL CONDUCTOR AUTORIZADO OSCAR ALEXANDER TIMARAN CHAPUES, LLAMAMIENTO EN GARANTÍA A MAPFRE SEGUROS S.A. RADICADA EL 28 DE ABRIL DE 2025 DENTRO DEL TÉRMINO CORRESPONDIENTE.</v>
      </c>
      <c r="AB3" s="17"/>
    </row>
    <row r="4" spans="1:28" x14ac:dyDescent="0.2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2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ColWidth="11.42578125" defaultRowHeight="15" x14ac:dyDescent="0.25"/>
  <cols>
    <col min="1" max="1" width="22.7109375" customWidth="1"/>
    <col min="2" max="2" width="27.7109375" bestFit="1" customWidth="1"/>
    <col min="3" max="3" width="40.28515625" bestFit="1" customWidth="1"/>
    <col min="4" max="4" width="11.85546875" bestFit="1" customWidth="1"/>
    <col min="5" max="5" width="24" bestFit="1" customWidth="1"/>
    <col min="6" max="6" width="19.28515625" bestFit="1" customWidth="1"/>
  </cols>
  <sheetData>
    <row r="1" spans="1:6" x14ac:dyDescent="0.25">
      <c r="A1" s="23" t="s">
        <v>3</v>
      </c>
      <c r="B1" s="24" t="s">
        <v>4</v>
      </c>
      <c r="C1" s="24" t="s">
        <v>33</v>
      </c>
      <c r="D1" s="24" t="s">
        <v>6</v>
      </c>
      <c r="E1" s="24" t="s">
        <v>99</v>
      </c>
      <c r="F1" s="29" t="s">
        <v>41</v>
      </c>
    </row>
    <row r="2" spans="1:6" x14ac:dyDescent="0.25">
      <c r="A2" s="25"/>
      <c r="B2" s="25"/>
      <c r="C2" s="26"/>
      <c r="D2" s="26"/>
      <c r="E2" s="27"/>
      <c r="F2" s="4"/>
    </row>
    <row r="3" spans="1:6" x14ac:dyDescent="0.25">
      <c r="A3" s="25" t="s">
        <v>100</v>
      </c>
      <c r="B3" s="25" t="s">
        <v>101</v>
      </c>
      <c r="C3" s="26" t="s">
        <v>102</v>
      </c>
      <c r="D3" s="26" t="s">
        <v>103</v>
      </c>
      <c r="E3" s="27" t="s">
        <v>104</v>
      </c>
      <c r="F3" s="4" t="s">
        <v>105</v>
      </c>
    </row>
    <row r="4" spans="1:6" x14ac:dyDescent="0.25">
      <c r="A4" s="25" t="s">
        <v>106</v>
      </c>
      <c r="B4" s="25" t="s">
        <v>107</v>
      </c>
      <c r="C4" s="26" t="s">
        <v>108</v>
      </c>
      <c r="D4" s="26" t="s">
        <v>109</v>
      </c>
      <c r="E4" s="27" t="s">
        <v>110</v>
      </c>
      <c r="F4" s="4" t="s">
        <v>111</v>
      </c>
    </row>
    <row r="5" spans="1:6" x14ac:dyDescent="0.25">
      <c r="A5" s="25" t="s">
        <v>112</v>
      </c>
      <c r="B5" s="25" t="s">
        <v>113</v>
      </c>
      <c r="C5" s="26" t="s">
        <v>114</v>
      </c>
      <c r="D5" s="28"/>
      <c r="E5" s="27" t="s">
        <v>115</v>
      </c>
    </row>
    <row r="6" spans="1:6" x14ac:dyDescent="0.25">
      <c r="A6" s="25" t="s">
        <v>116</v>
      </c>
      <c r="B6" s="25" t="s">
        <v>117</v>
      </c>
      <c r="C6" s="26"/>
      <c r="D6" s="28"/>
      <c r="E6" s="27" t="s">
        <v>118</v>
      </c>
    </row>
    <row r="7" spans="1:6" x14ac:dyDescent="0.25">
      <c r="A7" s="25" t="s">
        <v>119</v>
      </c>
      <c r="B7" s="25"/>
      <c r="C7" s="26"/>
      <c r="D7" s="28"/>
      <c r="E7" s="27" t="s">
        <v>120</v>
      </c>
    </row>
    <row r="8" spans="1:6" x14ac:dyDescent="0.25">
      <c r="A8" s="25" t="s">
        <v>121</v>
      </c>
      <c r="B8" s="25"/>
      <c r="C8" s="26"/>
      <c r="D8" s="28"/>
      <c r="E8" s="27" t="s">
        <v>122</v>
      </c>
    </row>
    <row r="9" spans="1:6" x14ac:dyDescent="0.25">
      <c r="A9" s="25" t="s">
        <v>123</v>
      </c>
      <c r="B9" s="28"/>
      <c r="C9" s="26"/>
      <c r="D9" s="28"/>
      <c r="E9" s="27" t="s">
        <v>124</v>
      </c>
    </row>
    <row r="10" spans="1:6" x14ac:dyDescent="0.25">
      <c r="A10" s="25" t="s">
        <v>125</v>
      </c>
      <c r="B10" s="28"/>
      <c r="C10" s="26"/>
      <c r="D10" s="28"/>
      <c r="E10" s="27" t="s">
        <v>126</v>
      </c>
    </row>
    <row r="11" spans="1:6" x14ac:dyDescent="0.25">
      <c r="A11" s="25" t="s">
        <v>127</v>
      </c>
      <c r="B11" s="28"/>
      <c r="C11" s="26"/>
      <c r="D11" s="28"/>
      <c r="E11" s="27" t="s">
        <v>128</v>
      </c>
    </row>
    <row r="12" spans="1:6" x14ac:dyDescent="0.25">
      <c r="A12" s="27"/>
      <c r="B12" s="27"/>
      <c r="C12" s="27"/>
      <c r="D12" s="27"/>
      <c r="E12" s="27" t="s">
        <v>129</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5bf16b8-db60-4153-a954-9d3ee6a964fe" xsi:nil="true"/>
    <lcf76f155ced4ddcb4097134ff3c332f xmlns="39c72b90-33f0-47a8-93a0-b0e80e69708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CD393833B186944A0A837CB0070EACA" ma:contentTypeVersion="15" ma:contentTypeDescription="Create a new document." ma:contentTypeScope="" ma:versionID="d35a2ec10f7197e932cb6668a2972ac9">
  <xsd:schema xmlns:xsd="http://www.w3.org/2001/XMLSchema" xmlns:xs="http://www.w3.org/2001/XMLSchema" xmlns:p="http://schemas.microsoft.com/office/2006/metadata/properties" xmlns:ns2="39c72b90-33f0-47a8-93a0-b0e80e69708d" xmlns:ns3="55bf16b8-db60-4153-a954-9d3ee6a964fe" targetNamespace="http://schemas.microsoft.com/office/2006/metadata/properties" ma:root="true" ma:fieldsID="8fb490fc83d1ca89c041dcc1bb2fc55d" ns2:_="" ns3:_="">
    <xsd:import namespace="39c72b90-33f0-47a8-93a0-b0e80e69708d"/>
    <xsd:import namespace="55bf16b8-db60-4153-a954-9d3ee6a964f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c72b90-33f0-47a8-93a0-b0e80e6970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5bf16b8-db60-4153-a954-9d3ee6a964f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590a5bc6-11ed-4d54-9942-1af284d4f5da}" ma:internalName="TaxCatchAll" ma:showField="CatchAllData" ma:web="55bf16b8-db60-4153-a954-9d3ee6a964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928EEB-D15B-4247-8113-179C5730D1DA}">
  <ds:schemaRefs>
    <ds:schemaRef ds:uri="http://schemas.microsoft.com/office/2006/metadata/properties"/>
    <ds:schemaRef ds:uri="http://schemas.microsoft.com/office/infopath/2007/PartnerControls"/>
    <ds:schemaRef ds:uri="55bf16b8-db60-4153-a954-9d3ee6a964fe"/>
    <ds:schemaRef ds:uri="39c72b90-33f0-47a8-93a0-b0e80e69708d"/>
  </ds:schemaRefs>
</ds:datastoreItem>
</file>

<file path=customXml/itemProps2.xml><?xml version="1.0" encoding="utf-8"?>
<ds:datastoreItem xmlns:ds="http://schemas.openxmlformats.org/officeDocument/2006/customXml" ds:itemID="{BFCEEC53-0545-409C-A761-963FB16F23A5}">
  <ds:schemaRefs>
    <ds:schemaRef ds:uri="http://schemas.microsoft.com/sharepoint/v3/contenttype/forms"/>
  </ds:schemaRefs>
</ds:datastoreItem>
</file>

<file path=customXml/itemProps3.xml><?xml version="1.0" encoding="utf-8"?>
<ds:datastoreItem xmlns:ds="http://schemas.openxmlformats.org/officeDocument/2006/customXml" ds:itemID="{29EC8184-3030-41A4-88D7-24A04D0858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c72b90-33f0-47a8-93a0-b0e80e69708d"/>
    <ds:schemaRef ds:uri="55bf16b8-db60-4153-a954-9d3ee6a964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subject/>
  <dc:creator/>
  <cp:keywords/>
  <dc:description/>
  <cp:lastModifiedBy/>
  <cp:revision>1</cp:revision>
  <dcterms:created xsi:type="dcterms:W3CDTF">2006-09-12T12:46:56Z</dcterms:created>
  <dcterms:modified xsi:type="dcterms:W3CDTF">2025-05-08T21:59:38Z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0x0101005CD393833B186944A0A837CB0070EACA</vt:lpwstr>
  </property>
  <property fmtid="{D5CDD505-2E9C-101B-9397-08002B2CF9AE}" pid="3" name="MediaServiceImageTags">
    <vt:lpwstr/>
  </property>
</Properties>
</file>