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680FF97A-2CA9-41B4-AD4D-6622AA132553}"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<sst xmlns="http://schemas.openxmlformats.org/spreadsheetml/2006/main" count="167" uniqueCount="142">
  <si>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</si>
  <si>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</si>
  <si>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</si>
  <si>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</si>
  <si>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</si>
  <si>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</si>
  <si>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</si>
  <si>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</si>
  <si>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</si>
  <si>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</si>
  <si>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</si>
  <si>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</si>
  <si>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</si>
  <si>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</si>
  <si>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</si>
  <si>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</si>
  <si>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</si>
  <si>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</si>
  <si>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</si>
  <si>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</si>
  <si>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</si>
  <si>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</si>
  <si>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</si>
  <si>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</si>
  <si>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</si>
  <si>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</si>
  <si>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</si>
  <si>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</si>
  <si>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</si>
  <si>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</si>
  <si>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</si>
  <si>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</si>
  <si>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</si>
  <si>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</si>
  <si>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</si>
  <si>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</si>
  <si>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</si>
  <si>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</si>
  <si>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</si>
  <si>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</si>
  <si>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</si>
  <si>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</si>
  <si>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</si>
  <si>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</si>
  <si>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</si>
  <si>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</si>
  <si>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</si>
  <si>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</si>
  <si>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</si>
  <si>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</si>
  <si>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</si>
  <si>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</si>
  <si>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</si>
  <si>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</si>
  <si>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</si>
  <si>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</si>
  <si>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</si>
  <si>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</si>
  <si>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</si>
  <si>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</si>
  <si>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</si>
  <si>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</si>
  <si>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</si>
  <si>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</si>
  <si>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</si>
  <si>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</si>
  <si>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</si>
  <si>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</si>
  <si>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</si>
  <si>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</si>
  <si>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</si>
  <si>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</si>
  <si>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</si>
  <si>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</si>
  <si>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</si>
  <si>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</si>
  <si>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</si>
  <si>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</si>
  <si>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</si>
  <si>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</si>
  <si>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</si>
  <si>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</si>
  <si>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</si>
  <si>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</si>
  <si>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</si>
  <si>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</si>
  <si>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</si>
  <si>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</si>
  <si>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</si>
  <si>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</si>
  <si>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</si>
  <si>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</si>
  <si>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</si>
  <si>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</si>
  <si>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</si>
  <si>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</si>
  <si>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</si>
  <si>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</si>
  <si>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</si>
  <si>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</si>
  <si>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</si>
  <si>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</si>
  <si>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</si>
  <si>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</si>
  <si>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</si>
  <si>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</si>
  <si>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</si>
  <si>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</si>
  <si>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</si>
  <si>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</si>
  <si>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</si>
  <si>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</si>
  <si>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</si>
  <si>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</si>
  <si>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</si>
  <si>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</si>
  <si>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</si>
  <si>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</si>
  <si>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</si>
  <si>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</si>
  <si>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</si>
  <si>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</si>
  <si>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</si>
  <si>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</si>
  <si>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</si>
  <si>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</si>
  <si>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</si>
  <si>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</si>
  <si>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</si>
  <si>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GHA</t>
  </si>
  <si>
    <t>El día 12 de mayo se radicó escrito de contestación a la demanda.</t>
  </si>
  <si>
    <t>ADA LEYDA PAREDES MORALES, KEVIN HERNANDO PAREDES MORALES, CESAR MAURICIO RENGIFO PAREDES.</t>
  </si>
  <si>
    <t>MAPFRE SEGUROS GENERALES DE COLOMBIA S.A, FERNANDO ALCIDES URBANO TAPIAS,  EMPRESA DE TRANSPORTE MAVIVO ETM S.A.</t>
  </si>
  <si>
    <t>EMPRESA DE TRANSPORTE MASIVO ETM SA EN REORGANIZACION</t>
  </si>
  <si>
    <t>1. Que se declare civil, solidaria y contractualmente responsable a Fernando Alcides Urbano Tapias (conductor), Empresa De transporte Masivo ETM S.A (Propietario) y Mapfre Seguros Generales de Colombia S.A
2.  Condenar a la aseguradora Mapfre Seguros Generales de Colombia S.A., para que concurra al pago de la indemnización de manera directa a los demandantes con sustento en el contrato de seguros.                                                                                                                                                                                                                                                 3. La parte demandada está obligada al pago de perjuicios causados a la parte actora a título de lucro cesante y perjuicios morales, perjuicio a la vida en relación, daño a la pérdida de oportundiad, daño a la salud
4. Condena de intereses moratorios a la aseguradora.                                                                                                                                                                                                                             5. Condenar a la parte demandada al pago de las costas del proceso.                                                                                                                                              6. Actualizar las sumas pretendidas al momento de liquidar la sentencia y las coberturas de
todas las pólizas.</t>
  </si>
  <si>
    <t xml:space="preserve">Póliza de Automoviles servicio público </t>
  </si>
  <si>
    <t>760013103019-2025-00052-00</t>
  </si>
  <si>
    <t>JUZGADO DIECINUEVE (19) CIVIL DEL CIRCUITO DE CALI</t>
  </si>
  <si>
    <t>N/A</t>
  </si>
  <si>
    <t>1.Según los hechos expuestos en la demanda, el día 8 de mayo de 2023, en la intersección de la calle 56 con la calle 5 de la ciudad de Cali, se presentó un accidente de tránsito que involucró al vehículo de servicio público de placas VCQ 863, conducido por el señor Fernando Alcides Urbano Tapia. En dicho vehículo se transportaba como pasajera la señora Ada Leyda Paredes Morales, quien, a raíz de un frenado repentino, cayó al suelo dentro del automotor, sufriendo graves lesiones personales.
2. Con ocasón del accidente la señora Ada Leyda Paredes  sufruí lesiones, tales como: “fractura de humero izquierdo y contusión del codo
3. Por lo anterior,  la señora Ada Leya Paredes el  08 abril de 2024, la Junta Regional de Calificación de Invalidez del Valle del Cauca,
mediante dictamen 16202402081 calificó la pérdida de capacidad laboral del 18,15.
4. Con ocasión al accidente ocurriodo el 08 de mayo de 2025, la demandante dejó de percibir los recursos económicos que generaba, afirma  un promedio de ingresos mensuales de $$1.423.500. 
5. Finalmente afirma la activa que, con ocasión al accidente se le ocasionó perjuicios de indole extrapatrimonial.</t>
  </si>
  <si>
    <t>La calificación de la contingencia dentro del presente asunto es EVENTUAL, comoquiera que dependerá del debate probatorio demostrar la responsabilidad del asegurado.
Lo primero que se debe tomarse en consideración es que la Póliza de Automóviles de Servicio Público No. 1507123005800 presta cobertura material y temporal a los hechos objeto de la litis. Frente a la cobertura temporal, debe decirse que el seguro fue pactado bajo la modalidad ocurrencia, con una vigencia del 14 de enero de 2023 al 13 de enero de 2024, es decir estaba vigente para la fecha del reprochado accidente (08/05/2023). Por otro lado, respecto de la cobertura material, dicha póliza ampara la responsabilidad civil contractual en la cual incurra el asegurado, circunstancia que se endilga en el presente caso a la asegurada. 
Respecto de la responsabilidad del asegurado, cabe señalar que, con base en el Informe Policial de Accidentes de Tránsito (IPAT) allegado al proceso, preliminarmente podría inferirse una posible atribución de responsabilidad al conductor del vehículo asegurado, identificado con la placa VCQ863, a quien se le asignó la causal 157 – Frenado de emergencia. Si bien en el mismo informe se hace referencia a la intervención de un tercero como posible origen del accidente, hasta esta etapa procesal no se ha logrado identificar ni acreditar su participación concreta en los hechos. En ese sentido, dependerá del debate probatorio la configuración de una  una causa extraña —como hecho exclusivo de un tercero  — que permita descartar la eventual responsabilidad del asegurado. Esta eventualidad preliminar se contrapone ante dos circunstancia (i) la condición de la demandante como pasajera del vehículo asegurado, quien no habría desplegado ninguna conducta peligrosa, y (ii) que a la luz de un relato de lo sucedido identificado en el informe ejecutivo FJ3 se advierte de la narración de los hechos del conductor del vehiculo asegurado que: "Al llegar a la intersección con la calle 5, un motociclista se cruza la luz roja, ocacionandole al conductor del bus frenar de emergencia para evitar el choque". Luego, lo anterior deberá ser valorado y definido con mayor certeza a la luz del desarrollo del debate probatorio, momento en el cual podrá establecerse si existen o no elementos suficientes para concluir, con fundamento, la existencia o ausencia de responsabilidad en cabeza de la asegurada. Por lo anterior, la contigencia se califica como eventual, pues dependerá del debate probatorio demostrar causa extraña exonerante de responsbailidad o la responsabilidad única del asegurado. 
Lo anterior sin el carácter contingente del asunto.</t>
  </si>
  <si>
    <t xml:space="preserve">Liquidación objetiva del asunto hasta el presente momento, asciende a la suma de $171.016.212, por los siguiente:
1.	Lucro cesante: Se reconocerá la suma de $48.903.543. Es necesario tener presente que, dentro del presente asunto, la señora ADA LEYVA no acreditó de manera cierta la existencia de un vínculo laboral que le generara un ingreso económico comprobable. No obstante, dado que se encuentra en edad laboral productiva, y conforme a lo dispuesto por la jurisprudencia, se presume que devenga un salario mínimo legal mensual vigente (Al respecto, resulta necesario indicar que siguiendo los lineamientos de la sentencia SC20950-2017 con ponencia del doctor Ariel Salazar Ramírez (12 de diciembre de 2017). En consecuencia, la liquidación del lucro cesante, tanto consolidado como futuro, se realiza con base en el SMLMV correspondiente al año 2025, equivalente a $1.423.500, no se le aplicará deducción del 25% por concepto de gastos personales por tanto es IPT y no muerte. Tampoco se adicionará el porcentaje correspondiente a la seguridad social, en razón a que la señora ADA LEYDA no realiza aportes al sistema. Adicionalmente se tendrá en cuenta el porcentaje de PCL del 18.15% lo que otorga una renta del $258,274. Así las cosas, se reconocen las siguientes sumas: por concepto de lucro cesante consolidado $6.691.668 y por concepto de lucro cesante futuro: $41.903.543
2. Daño moral: Se reconocerá la suma de $85.410.000 Se debe advertir que en el caso objeto de asunto, se evidencia del material probatorio aportado, que la señora ADA LEYVA tiene como secuelas “Deformidad física que afecta el cuerpo de carácter permanente; Perturbación funcional de miembro superior izquierda de carácter permanente.” con Incapacidad médico legal DEFINITIVA DE CINCUENTA (50) DÍAS. En ese sentido, se tendrá en cuenta la jurisprudencia aplicable al caso objeto de asunto. Para ilustrar de forma puntal la manera en que la Corte Suprema de Justicia ha cuantificado este perjuicio, es preciso señalar que en sentencia SC-072 -2025 del 27 de marzo de 2025 Sala de decisión Civil unificó la Jurisprudencia para el reconocimiento de esta tipología y estableció un máximo de 100SMLMV. Ahora dentro del caso en concreto, se aportó dictamen que calificó la pérdida de capacidad laboral Ada Leyda Paredes Morales del 18,15%, junto a la historia clínica que corrobora las deficiencias, se le reconocerá el 20% de 100SMLMV a ADA LEYDA PAREDES MORALES:  $28.470.000.  a Kevin Hernando Paredes Morales (hijo) $28.470.000 y Cesar Mauricio Rengifo Paredes (hijo): $28.470.000
3. Daño a la vida en relación:   $37.011.000. Teniendo en cuenta las lesiones sufridas por Ada Leyda Paredes, es razonable inferir que enfrenta una limitación significativa en su locomoción, pues tiene como secuelas “Deformidad física que afecta el cuerpo de carácter permanente; Perturbación funcional de miembro superior izquierda de carácter permanente”, con Incapacidad médico legal DEFINITIVA DE CINCUENTA (50) DÍA. Esta circunstancia afecta su capacidad para realizar con normalidad las actividades cotidianas que desempeñaba previamente al accidente, impactando de manera directa su calidad de vida y autonomía personal. Se tendrá en cuenta el pronunciamiento mencionado en viñeta anterior (Sentencia SC-072 DE 2025), se le reconocerá el 7% de 200 SMLMV para las siguientes personas para Ada Leyda Paredes Morales $19.929.000. Se le reconocerá el 3% de 200 SMLMV (mínimo parámetro para el primer grado de consanguinidad) para Kevin Hernando Paredes Morales (hijo) $8.541.000 y Cesar Mauricio Rengifo Paredes (hijo): $8.541.000.
4. Daño a la pérdida de oportunidad:  No hay lugar al reconocimiento de este perjuicio. En el caso que nos ocupa, se tiene que el apoderado de la parte actora en el escrito de demanda no explica cuál es la supuesta oportunidad que ha perdido la demandante y su grupo familiar aquí demandante y mucho menos se aporta alguna prueba tendiente a demostrar la configuración de este daño, toda vez que ni siquiera se ha determinado, la existencia de la oportunidad perdida. Luego, ni si quiera la parte ha podido precisar en qué se circunscribe el daño supuestamente sufrido y por el cual debe ser indemnizado, de tal manera que solo hay evidentes intenciones de ganancia que no corresponden a un daño tangible, cierto y preciso.
5. Daño a la salud:  Debe precisarse que el daño a la salud se trata de un perjuicio jurídicamente inviable, toda vez que el mismo en la jurisdicción ordinaria especialidad civil no constituye un daño resarcible. Como quiera que el presente asunto se tramita ante la jurisdicción civil y no ante la jurisdicción de lo contencioso administrativo, no hay lugar al reconocimiento de esta pretensión. En todo caso, éste es equiparable al daño a la vida en relación, y al ser un perjuicio también pretendido dentro del libelo demandatorio, no puede existir una doble indemnización.
6.   Respecto de la Póliza de Seguro: Cabe aclarar que en la Póliza No. 1507123005800 se estableció como límite de valor asegurado por concepto de Responsabilidad Civil Contractual la suma de 200 SMMLV ($232.000.000 al 2023) por incapacidad total y permanente. Es decir, el valor objetivado aún no supera dicho límite. 
7.  Deducible: Es necesario precisar que, dentro del contrato Póliza No. 1507123005800 las partes no convinieron establecer ningún tipo de deducible.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</si>
</sst>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6" fontId="9"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M6" sqref="M6"/>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0</v>
      </c>
      <c r="B2" s="49"/>
      <c r="C2" s="49"/>
      <c r="D2" s="49"/>
      <c r="E2" s="49"/>
      <c r="F2" s="49"/>
      <c r="G2" s="49"/>
      <c r="H2" s="49"/>
      <c r="O2" s="23"/>
      <c r="P2" s="24"/>
      <c r="Q2" s="24"/>
      <c r="R2" s="24"/>
      <c r="S2" s="24"/>
    </row>
    <row r="3" spans="1:19" x14ac:dyDescent="0.25">
      <c r="A3" s="46" t="s">
        <v>1</v>
      </c>
      <c r="B3" s="46"/>
      <c r="C3" s="46"/>
      <c r="D3" s="50">
        <v>45791</v>
      </c>
      <c r="E3" s="50"/>
      <c r="F3" s="50"/>
      <c r="G3" s="50"/>
      <c r="H3" s="50"/>
      <c r="O3" s="25"/>
      <c r="P3" s="25"/>
      <c r="Q3" s="26"/>
      <c r="R3" s="26"/>
    </row>
    <row r="4" spans="1:19" x14ac:dyDescent="0.25">
      <c r="A4" s="40" t="s">
        <v>2</v>
      </c>
      <c r="B4" s="47" t="s">
        <v>99</v>
      </c>
      <c r="C4" s="47"/>
      <c r="D4" s="47"/>
      <c r="E4" s="40" t="s">
        <v>3</v>
      </c>
      <c r="F4" s="51" t="s">
        <v>100</v>
      </c>
      <c r="G4" s="51"/>
      <c r="H4" s="51"/>
      <c r="O4" s="25"/>
      <c r="P4" s="25"/>
      <c r="Q4" s="26"/>
      <c r="R4" s="26"/>
    </row>
    <row r="5" spans="1:19" x14ac:dyDescent="0.25">
      <c r="A5" s="40" t="s">
        <v>4</v>
      </c>
      <c r="B5" s="55">
        <v>45751</v>
      </c>
      <c r="C5" s="55"/>
      <c r="D5" s="55"/>
      <c r="E5" s="40" t="s">
        <v>5</v>
      </c>
      <c r="F5" s="54" t="s">
        <v>102</v>
      </c>
      <c r="G5" s="54"/>
      <c r="H5" s="54"/>
      <c r="O5" s="25"/>
      <c r="P5" s="25"/>
      <c r="Q5" s="26"/>
      <c r="R5" s="26"/>
    </row>
    <row r="6" spans="1:19" ht="30.75" customHeight="1" x14ac:dyDescent="0.25">
      <c r="A6" s="40" t="s">
        <v>6</v>
      </c>
      <c r="B6" s="51" t="s">
        <v>131</v>
      </c>
      <c r="C6" s="51"/>
      <c r="D6" s="51"/>
      <c r="E6" s="51"/>
      <c r="F6" s="51"/>
      <c r="G6" s="51"/>
      <c r="H6" s="51"/>
      <c r="O6" s="25"/>
      <c r="P6" s="25"/>
      <c r="Q6" s="26"/>
      <c r="R6" s="28"/>
    </row>
    <row r="7" spans="1:19" ht="42.75" customHeight="1" x14ac:dyDescent="0.25">
      <c r="A7" s="40" t="s">
        <v>7</v>
      </c>
      <c r="B7" s="51" t="s">
        <v>132</v>
      </c>
      <c r="C7" s="51"/>
      <c r="D7" s="51"/>
      <c r="E7" s="51"/>
      <c r="F7" s="51"/>
      <c r="G7" s="51"/>
      <c r="H7" s="51"/>
      <c r="O7" s="25"/>
      <c r="P7" s="25"/>
      <c r="Q7" s="26"/>
      <c r="R7" s="28"/>
    </row>
    <row r="8" spans="1:19" ht="32.25" customHeight="1" x14ac:dyDescent="0.25">
      <c r="A8" s="40" t="s">
        <v>8</v>
      </c>
      <c r="B8" s="51" t="s">
        <v>133</v>
      </c>
      <c r="C8" s="51"/>
      <c r="D8" s="51"/>
      <c r="E8" s="51"/>
      <c r="F8" s="51"/>
      <c r="G8" s="51"/>
      <c r="H8" s="51"/>
      <c r="O8" s="25"/>
      <c r="P8" s="25"/>
      <c r="Q8" s="26"/>
      <c r="R8" s="28"/>
    </row>
    <row r="9" spans="1:19" ht="122.45" customHeight="1" x14ac:dyDescent="0.25">
      <c r="A9" s="40" t="s">
        <v>9</v>
      </c>
      <c r="B9" s="47" t="s">
        <v>134</v>
      </c>
      <c r="C9" s="47"/>
      <c r="D9" s="47"/>
      <c r="E9" s="47"/>
      <c r="F9" s="47"/>
      <c r="G9" s="47"/>
      <c r="H9" s="47"/>
      <c r="O9" s="25"/>
      <c r="P9" s="25"/>
      <c r="Q9" s="26"/>
      <c r="R9" s="28"/>
    </row>
    <row r="10" spans="1:19" x14ac:dyDescent="0.25">
      <c r="A10" s="40" t="s">
        <v>10</v>
      </c>
      <c r="B10" s="52">
        <v>171016212</v>
      </c>
      <c r="C10" s="52"/>
      <c r="D10" s="52"/>
      <c r="E10" s="52"/>
      <c r="F10" s="52"/>
      <c r="G10" s="52"/>
      <c r="H10" s="52"/>
      <c r="O10" s="25"/>
      <c r="P10" s="28"/>
      <c r="Q10" s="26"/>
      <c r="R10" s="28"/>
    </row>
    <row r="11" spans="1:19" ht="164.25" customHeight="1" x14ac:dyDescent="0.25">
      <c r="A11" s="40" t="s">
        <v>11</v>
      </c>
      <c r="B11" s="53" t="s">
        <v>139</v>
      </c>
      <c r="C11" s="53"/>
      <c r="D11" s="53"/>
      <c r="E11" s="53"/>
      <c r="F11" s="53"/>
      <c r="G11" s="53"/>
      <c r="H11" s="53"/>
      <c r="O11" s="25"/>
      <c r="P11" s="28"/>
      <c r="Q11" s="26"/>
      <c r="R11" s="28"/>
    </row>
    <row r="12" spans="1:19" ht="219.95" customHeight="1" x14ac:dyDescent="0.25">
      <c r="A12" s="40" t="s">
        <v>12</v>
      </c>
      <c r="B12" s="53" t="s">
        <v>140</v>
      </c>
      <c r="C12" s="53"/>
      <c r="D12" s="53"/>
      <c r="E12" s="53"/>
      <c r="F12" s="53"/>
      <c r="G12" s="53"/>
      <c r="H12" s="53"/>
      <c r="O12" s="25"/>
      <c r="P12" s="28"/>
      <c r="Q12" s="26"/>
      <c r="R12" s="28"/>
    </row>
    <row r="13" spans="1:19" ht="25.5" x14ac:dyDescent="0.25">
      <c r="A13" s="40" t="s">
        <v>13</v>
      </c>
      <c r="B13" s="41" t="s">
        <v>107</v>
      </c>
      <c r="C13" s="40" t="s">
        <v>14</v>
      </c>
      <c r="D13" s="42">
        <v>85508106</v>
      </c>
      <c r="E13" s="40" t="s">
        <v>15</v>
      </c>
      <c r="F13" s="51" t="s">
        <v>129</v>
      </c>
      <c r="G13" s="51"/>
      <c r="H13" s="51"/>
    </row>
    <row r="14" spans="1:19" ht="26.25" x14ac:dyDescent="0.25">
      <c r="A14" s="40" t="s">
        <v>16</v>
      </c>
      <c r="B14" s="51" t="s">
        <v>137</v>
      </c>
      <c r="C14" s="51"/>
      <c r="D14" s="51"/>
      <c r="E14" s="43" t="s">
        <v>17</v>
      </c>
      <c r="F14" s="51" t="s">
        <v>136</v>
      </c>
      <c r="G14" s="51"/>
      <c r="H14" s="51"/>
      <c r="P14" s="28"/>
      <c r="Q14" s="26"/>
      <c r="R14" s="28"/>
    </row>
    <row r="15" spans="1:19" ht="26.25" customHeight="1" x14ac:dyDescent="0.25">
      <c r="A15" s="40" t="s">
        <v>18</v>
      </c>
      <c r="B15" s="44"/>
      <c r="C15" s="40" t="s">
        <v>19</v>
      </c>
      <c r="D15" s="44">
        <v>1507123005800</v>
      </c>
      <c r="E15" s="45" t="s">
        <v>20</v>
      </c>
      <c r="F15" s="51" t="s">
        <v>135</v>
      </c>
      <c r="G15" s="51"/>
      <c r="H15" s="51"/>
      <c r="O15" s="25"/>
      <c r="P15" s="28"/>
      <c r="Q15" s="26"/>
      <c r="R15" s="28"/>
    </row>
    <row r="16" spans="1:19" ht="30.75" customHeight="1" x14ac:dyDescent="0.25">
      <c r="A16" s="40" t="s">
        <v>21</v>
      </c>
      <c r="B16" s="59" t="s">
        <v>103</v>
      </c>
      <c r="C16" s="60"/>
      <c r="D16" s="60"/>
      <c r="E16" s="60"/>
      <c r="F16" s="60"/>
      <c r="G16" s="60"/>
      <c r="H16" s="61"/>
      <c r="O16" s="25"/>
      <c r="P16" s="28"/>
      <c r="Q16" s="26"/>
      <c r="R16" s="28"/>
    </row>
    <row r="17" spans="1:8" ht="25.5" x14ac:dyDescent="0.25">
      <c r="A17" s="40" t="s">
        <v>22</v>
      </c>
      <c r="B17" s="50">
        <v>45054</v>
      </c>
      <c r="C17" s="50"/>
      <c r="D17" s="50"/>
      <c r="E17" s="40" t="s">
        <v>23</v>
      </c>
      <c r="F17" s="50" t="s">
        <v>138</v>
      </c>
      <c r="G17" s="54"/>
      <c r="H17" s="54"/>
    </row>
    <row r="18" spans="1:8" x14ac:dyDescent="0.25">
      <c r="A18" s="56" t="s">
        <v>24</v>
      </c>
      <c r="B18" s="56"/>
      <c r="C18" s="56"/>
      <c r="D18" s="56"/>
      <c r="E18" s="56"/>
      <c r="F18" s="56"/>
      <c r="G18" s="56"/>
      <c r="H18" s="56"/>
    </row>
    <row r="19" spans="1:8" ht="25.5" customHeight="1" x14ac:dyDescent="0.25">
      <c r="A19" s="57">
        <v>171016212</v>
      </c>
      <c r="B19" s="58"/>
      <c r="C19" s="58"/>
      <c r="D19" s="58"/>
      <c r="E19" s="58"/>
      <c r="F19" s="58"/>
      <c r="G19" s="58"/>
      <c r="H19" s="58"/>
    </row>
    <row r="20" spans="1:8" ht="352.5" customHeight="1" x14ac:dyDescent="0.25">
      <c r="A20" s="47" t="s">
        <v>141</v>
      </c>
      <c r="B20" s="47"/>
      <c r="C20" s="47"/>
      <c r="D20" s="47"/>
      <c r="E20" s="47"/>
      <c r="F20" s="47"/>
      <c r="G20" s="47"/>
      <c r="H20" s="47"/>
    </row>
    <row r="21" spans="1:8" x14ac:dyDescent="0.25">
      <c r="A21" s="46" t="s">
        <v>25</v>
      </c>
      <c r="B21" s="46"/>
      <c r="C21" s="46"/>
      <c r="D21" s="46"/>
      <c r="E21" s="46"/>
      <c r="F21" s="46"/>
      <c r="G21" s="46"/>
      <c r="H21" s="46"/>
    </row>
    <row r="22" spans="1:8" ht="135.75" customHeight="1" x14ac:dyDescent="0.25">
      <c r="A22" s="48" t="s">
        <v>130</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26</v>
      </c>
      <c r="B2" s="49"/>
      <c r="C2" s="49"/>
      <c r="D2" s="49"/>
      <c r="E2" s="49"/>
      <c r="F2" s="49"/>
    </row>
    <row r="3" spans="1:6" x14ac:dyDescent="0.25">
      <c r="A3" s="2" t="s">
        <v>6</v>
      </c>
      <c r="B3" s="66" t="str">
        <f>'1. ABOGADO EXTERNO'!B6:H6</f>
        <v>ADA LEYDA PAREDES MORALES, KEVIN HERNANDO PAREDES MORALES, CESAR MAURICIO RENGIFO PAREDES.</v>
      </c>
      <c r="C3" s="66"/>
      <c r="D3" s="66"/>
      <c r="E3" s="66"/>
      <c r="F3" s="66"/>
    </row>
    <row r="4" spans="1:6" x14ac:dyDescent="0.25">
      <c r="A4" s="2" t="s">
        <v>27</v>
      </c>
      <c r="B4" s="36"/>
      <c r="C4" s="2" t="s">
        <v>28</v>
      </c>
      <c r="D4" s="67"/>
      <c r="E4" s="67"/>
      <c r="F4" s="67"/>
    </row>
    <row r="5" spans="1:6" x14ac:dyDescent="0.25">
      <c r="A5" s="2" t="s">
        <v>8</v>
      </c>
      <c r="B5" s="66"/>
      <c r="C5" s="66"/>
      <c r="D5" s="66"/>
      <c r="E5" s="66"/>
      <c r="F5" s="66"/>
    </row>
    <row r="6" spans="1:6" x14ac:dyDescent="0.25">
      <c r="A6" s="2" t="s">
        <v>29</v>
      </c>
      <c r="B6" s="32"/>
      <c r="C6" s="2" t="s">
        <v>30</v>
      </c>
      <c r="D6" s="39"/>
      <c r="E6" s="2" t="s">
        <v>31</v>
      </c>
      <c r="F6" s="39"/>
    </row>
    <row r="7" spans="1:6" ht="39.75" customHeight="1" x14ac:dyDescent="0.25">
      <c r="A7" s="2" t="s">
        <v>32</v>
      </c>
      <c r="B7" s="32"/>
      <c r="C7" s="2" t="s">
        <v>33</v>
      </c>
      <c r="D7" s="33"/>
      <c r="E7" s="2" t="s">
        <v>34</v>
      </c>
      <c r="F7" s="34"/>
    </row>
    <row r="8" spans="1:6" ht="35.25" customHeight="1" x14ac:dyDescent="0.25">
      <c r="A8" s="2" t="s">
        <v>35</v>
      </c>
      <c r="B8" s="35"/>
      <c r="C8" s="2" t="s">
        <v>36</v>
      </c>
      <c r="D8" s="35"/>
      <c r="E8" s="2" t="s">
        <v>37</v>
      </c>
      <c r="F8" s="36"/>
    </row>
    <row r="9" spans="1:6" ht="37.5" customHeight="1" x14ac:dyDescent="0.25">
      <c r="A9" s="2" t="s">
        <v>38</v>
      </c>
      <c r="B9" s="5"/>
      <c r="C9" s="64" t="s">
        <v>39</v>
      </c>
      <c r="D9" s="66"/>
      <c r="E9" s="2" t="s">
        <v>40</v>
      </c>
      <c r="F9" s="1"/>
    </row>
    <row r="10" spans="1:6" ht="30" x14ac:dyDescent="0.25">
      <c r="A10" s="2" t="s">
        <v>41</v>
      </c>
      <c r="B10" s="5"/>
      <c r="C10" s="64"/>
      <c r="D10" s="66"/>
      <c r="E10" s="2" t="s">
        <v>42</v>
      </c>
      <c r="F10" s="1"/>
    </row>
    <row r="11" spans="1:6" ht="46.5" customHeight="1" x14ac:dyDescent="0.25">
      <c r="A11" s="2" t="s">
        <v>43</v>
      </c>
      <c r="B11" s="37"/>
      <c r="C11" s="2" t="s">
        <v>23</v>
      </c>
      <c r="D11" s="37"/>
      <c r="E11" s="2" t="s">
        <v>9</v>
      </c>
      <c r="F11" s="38"/>
    </row>
    <row r="12" spans="1:6" ht="167.25" customHeight="1" x14ac:dyDescent="0.25">
      <c r="A12" s="2" t="s">
        <v>44</v>
      </c>
      <c r="B12" s="63"/>
      <c r="C12" s="63"/>
      <c r="D12" s="63"/>
      <c r="E12" s="63"/>
      <c r="F12" s="63"/>
    </row>
    <row r="13" spans="1:6" ht="21" x14ac:dyDescent="0.25">
      <c r="A13" s="49" t="s">
        <v>45</v>
      </c>
      <c r="B13" s="49"/>
      <c r="C13" s="49"/>
      <c r="D13" s="49"/>
      <c r="E13" s="49"/>
      <c r="F13" s="49"/>
    </row>
    <row r="14" spans="1:6" x14ac:dyDescent="0.25">
      <c r="A14" s="62"/>
      <c r="B14" s="62"/>
      <c r="C14" s="62"/>
      <c r="D14" s="62"/>
      <c r="E14" s="62"/>
      <c r="F14" s="62"/>
    </row>
    <row r="15" spans="1:6" x14ac:dyDescent="0.25">
      <c r="A15" s="62"/>
      <c r="B15" s="62"/>
      <c r="C15" s="62"/>
      <c r="D15" s="62"/>
      <c r="E15" s="62"/>
      <c r="F15" s="62"/>
    </row>
    <row r="16" spans="1:6" x14ac:dyDescent="0.25">
      <c r="A16" s="62"/>
      <c r="B16" s="62"/>
      <c r="C16" s="62"/>
      <c r="D16" s="62"/>
      <c r="E16" s="62"/>
      <c r="F16" s="62"/>
    </row>
    <row r="17" spans="1:6" x14ac:dyDescent="0.25">
      <c r="A17" s="62"/>
      <c r="B17" s="62"/>
      <c r="C17" s="62"/>
      <c r="D17" s="62"/>
      <c r="E17" s="62"/>
      <c r="F17" s="62"/>
    </row>
    <row r="18" spans="1:6" x14ac:dyDescent="0.25">
      <c r="A18" s="62"/>
      <c r="B18" s="62"/>
      <c r="C18" s="62"/>
      <c r="D18" s="62"/>
      <c r="E18" s="62"/>
      <c r="F18" s="62"/>
    </row>
    <row r="19" spans="1:6" x14ac:dyDescent="0.25">
      <c r="A19" s="62"/>
      <c r="B19" s="62"/>
      <c r="C19" s="62"/>
      <c r="D19" s="62"/>
      <c r="E19" s="62"/>
      <c r="F19" s="62"/>
    </row>
    <row r="20" spans="1:6" x14ac:dyDescent="0.25">
      <c r="A20" s="62"/>
      <c r="B20" s="62"/>
      <c r="C20" s="62"/>
      <c r="D20" s="62"/>
      <c r="E20" s="62"/>
      <c r="F20" s="62"/>
    </row>
    <row r="21" spans="1:6" x14ac:dyDescent="0.25">
      <c r="A21" s="62"/>
      <c r="B21" s="62"/>
      <c r="C21" s="62"/>
      <c r="D21" s="62"/>
      <c r="E21" s="62"/>
      <c r="F21" s="62"/>
    </row>
    <row r="22" spans="1:6" x14ac:dyDescent="0.25">
      <c r="A22" s="62"/>
      <c r="B22" s="62"/>
      <c r="C22" s="62"/>
      <c r="D22" s="62"/>
      <c r="E22" s="62"/>
      <c r="F22" s="62"/>
    </row>
    <row r="23" spans="1:6" x14ac:dyDescent="0.25">
      <c r="A23" s="62"/>
      <c r="B23" s="62"/>
      <c r="C23" s="62"/>
      <c r="D23" s="62"/>
      <c r="E23" s="62"/>
      <c r="F23" s="62"/>
    </row>
    <row r="24" spans="1:6" x14ac:dyDescent="0.25">
      <c r="A24" s="62"/>
      <c r="B24" s="62"/>
      <c r="C24" s="62"/>
      <c r="D24" s="62"/>
      <c r="E24" s="62"/>
      <c r="F24" s="62"/>
    </row>
    <row r="25" spans="1:6" x14ac:dyDescent="0.25">
      <c r="A25" s="62"/>
      <c r="B25" s="62"/>
      <c r="C25" s="62"/>
      <c r="D25" s="62"/>
      <c r="E25" s="62"/>
      <c r="F25" s="62"/>
    </row>
    <row r="26" spans="1:6" x14ac:dyDescent="0.25">
      <c r="A26" s="62"/>
      <c r="B26" s="62"/>
      <c r="C26" s="62"/>
      <c r="D26" s="62"/>
      <c r="E26" s="62"/>
      <c r="F26" s="62"/>
    </row>
    <row r="27" spans="1:6" x14ac:dyDescent="0.25">
      <c r="A27" s="62"/>
      <c r="B27" s="62"/>
      <c r="C27" s="62"/>
      <c r="D27" s="62"/>
      <c r="E27" s="62"/>
      <c r="F27" s="62"/>
    </row>
    <row r="28" spans="1:6" x14ac:dyDescent="0.25">
      <c r="A28" s="62"/>
      <c r="B28" s="62"/>
      <c r="C28" s="62"/>
      <c r="D28" s="62"/>
      <c r="E28" s="62"/>
      <c r="F28" s="62"/>
    </row>
    <row r="29" spans="1:6" x14ac:dyDescent="0.25">
      <c r="A29" s="62"/>
      <c r="B29" s="62"/>
      <c r="C29" s="62"/>
      <c r="D29" s="62"/>
      <c r="E29" s="62"/>
      <c r="F29" s="62"/>
    </row>
    <row r="30" spans="1:6" x14ac:dyDescent="0.25">
      <c r="A30" s="62"/>
      <c r="B30" s="62"/>
      <c r="C30" s="62"/>
      <c r="D30" s="62"/>
      <c r="E30" s="62"/>
      <c r="F30" s="62"/>
    </row>
    <row r="31" spans="1:6" x14ac:dyDescent="0.25">
      <c r="A31" s="62"/>
      <c r="B31" s="62"/>
      <c r="C31" s="62"/>
      <c r="D31" s="62"/>
      <c r="E31" s="62"/>
      <c r="F31" s="62"/>
    </row>
    <row r="32" spans="1:6" x14ac:dyDescent="0.25">
      <c r="A32" s="62"/>
      <c r="B32" s="62"/>
      <c r="C32" s="62"/>
      <c r="D32" s="62"/>
      <c r="E32" s="62"/>
      <c r="F32" s="62"/>
    </row>
    <row r="33" spans="1:6" x14ac:dyDescent="0.25">
      <c r="A33" s="62"/>
      <c r="B33" s="62"/>
      <c r="C33" s="62"/>
      <c r="D33" s="62"/>
      <c r="E33" s="62"/>
      <c r="F33" s="62"/>
    </row>
    <row r="34" spans="1:6" x14ac:dyDescent="0.25">
      <c r="A34" s="62"/>
      <c r="B34" s="62"/>
      <c r="C34" s="62"/>
      <c r="D34" s="62"/>
      <c r="E34" s="62"/>
      <c r="F34" s="62"/>
    </row>
    <row r="35" spans="1:6" x14ac:dyDescent="0.25">
      <c r="A35" s="62"/>
      <c r="B35" s="62"/>
      <c r="C35" s="62"/>
      <c r="D35" s="62"/>
      <c r="E35" s="62"/>
      <c r="F35" s="62"/>
    </row>
    <row r="36" spans="1:6" x14ac:dyDescent="0.25">
      <c r="A36" s="62"/>
      <c r="B36" s="62"/>
      <c r="C36" s="62"/>
      <c r="D36" s="62"/>
      <c r="E36" s="62"/>
      <c r="F36" s="62"/>
    </row>
    <row r="37" spans="1:6" x14ac:dyDescent="0.25">
      <c r="A37" s="64" t="s">
        <v>46</v>
      </c>
      <c r="B37" s="64"/>
      <c r="C37" s="65"/>
      <c r="D37" s="64" t="s">
        <v>47</v>
      </c>
      <c r="E37" s="64"/>
      <c r="F37" s="64"/>
    </row>
    <row r="38" spans="1:6" x14ac:dyDescent="0.25">
      <c r="A38" s="2" t="s">
        <v>48</v>
      </c>
      <c r="B38" s="2" t="s">
        <v>49</v>
      </c>
      <c r="C38" s="65"/>
      <c r="D38" s="2" t="s">
        <v>48</v>
      </c>
      <c r="E38" s="64" t="s">
        <v>49</v>
      </c>
      <c r="F38" s="64"/>
    </row>
    <row r="39" spans="1:6" x14ac:dyDescent="0.25">
      <c r="A39" s="3"/>
      <c r="B39" s="3"/>
      <c r="C39" s="65"/>
      <c r="D39" s="3"/>
      <c r="E39" s="62"/>
      <c r="F39" s="62"/>
    </row>
    <row r="40" spans="1:6" x14ac:dyDescent="0.25">
      <c r="A40" s="3"/>
      <c r="B40" s="3"/>
      <c r="C40" s="65"/>
      <c r="D40" s="3"/>
      <c r="E40" s="62"/>
      <c r="F40" s="62"/>
    </row>
    <row r="41" spans="1:6" x14ac:dyDescent="0.25">
      <c r="A41" s="3"/>
      <c r="B41" s="3"/>
      <c r="C41" s="65"/>
      <c r="D41" s="3"/>
      <c r="E41" s="62"/>
      <c r="F41" s="62"/>
    </row>
    <row r="42" spans="1:6" x14ac:dyDescent="0.25">
      <c r="A42" s="3"/>
      <c r="B42" s="3"/>
      <c r="C42" s="65"/>
      <c r="D42" s="3"/>
      <c r="E42" s="62"/>
      <c r="F42" s="62"/>
    </row>
    <row r="43" spans="1:6" x14ac:dyDescent="0.25">
      <c r="A43" s="3"/>
      <c r="B43" s="3"/>
      <c r="C43" s="65"/>
      <c r="D43" s="3"/>
      <c r="E43" s="62"/>
      <c r="F43" s="6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50</v>
      </c>
      <c r="B1" s="7" t="s">
        <v>2</v>
      </c>
      <c r="C1" s="7" t="s">
        <v>51</v>
      </c>
      <c r="D1" s="8" t="s">
        <v>4</v>
      </c>
      <c r="E1" s="9" t="s">
        <v>52</v>
      </c>
      <c r="F1" s="10" t="s">
        <v>53</v>
      </c>
      <c r="G1" s="9" t="s">
        <v>9</v>
      </c>
      <c r="H1" s="11" t="s">
        <v>54</v>
      </c>
      <c r="I1" s="9" t="s">
        <v>11</v>
      </c>
      <c r="J1" s="9" t="s">
        <v>55</v>
      </c>
      <c r="K1" s="9" t="s">
        <v>56</v>
      </c>
      <c r="L1" s="9" t="s">
        <v>57</v>
      </c>
      <c r="M1" s="9" t="s">
        <v>58</v>
      </c>
      <c r="N1" s="12" t="s">
        <v>59</v>
      </c>
      <c r="O1" s="12" t="s">
        <v>60</v>
      </c>
      <c r="P1" s="12" t="s">
        <v>33</v>
      </c>
      <c r="Q1" s="9" t="s">
        <v>15</v>
      </c>
      <c r="R1" s="10" t="s">
        <v>21</v>
      </c>
      <c r="S1" s="10" t="s">
        <v>61</v>
      </c>
      <c r="T1" s="10" t="s">
        <v>62</v>
      </c>
      <c r="U1" s="13" t="s">
        <v>63</v>
      </c>
      <c r="V1" s="13" t="s">
        <v>64</v>
      </c>
      <c r="W1" s="9" t="s">
        <v>65</v>
      </c>
      <c r="X1" s="9" t="s">
        <v>16</v>
      </c>
      <c r="Y1" s="9" t="s">
        <v>66</v>
      </c>
      <c r="Z1" s="14" t="s">
        <v>67</v>
      </c>
      <c r="AA1" s="10" t="s">
        <v>68</v>
      </c>
      <c r="AB1" s="10" t="s">
        <v>69</v>
      </c>
    </row>
    <row r="2" spans="1:28" ht="48" customHeight="1" x14ac:dyDescent="0.25">
      <c r="A2" s="15" t="s">
        <v>70</v>
      </c>
      <c r="B2" s="15" t="s">
        <v>71</v>
      </c>
      <c r="C2" s="15" t="s">
        <v>72</v>
      </c>
      <c r="D2" s="15" t="s">
        <v>73</v>
      </c>
      <c r="E2" s="15" t="s">
        <v>74</v>
      </c>
      <c r="F2" s="15" t="s">
        <v>75</v>
      </c>
      <c r="G2" s="15" t="s">
        <v>76</v>
      </c>
      <c r="H2" s="15" t="s">
        <v>77</v>
      </c>
      <c r="I2" s="15" t="s">
        <v>78</v>
      </c>
      <c r="J2" s="15" t="s">
        <v>79</v>
      </c>
      <c r="K2" s="15" t="s">
        <v>80</v>
      </c>
      <c r="L2" s="15" t="s">
        <v>81</v>
      </c>
      <c r="M2" s="15" t="s">
        <v>82</v>
      </c>
      <c r="N2" s="15" t="s">
        <v>83</v>
      </c>
      <c r="O2" s="15" t="s">
        <v>84</v>
      </c>
      <c r="P2" s="15" t="s">
        <v>85</v>
      </c>
      <c r="Q2" s="15" t="s">
        <v>86</v>
      </c>
      <c r="R2" s="15" t="s">
        <v>87</v>
      </c>
      <c r="S2" s="15" t="s">
        <v>88</v>
      </c>
      <c r="T2" s="15" t="s">
        <v>89</v>
      </c>
      <c r="U2" s="15" t="s">
        <v>90</v>
      </c>
      <c r="V2" s="15" t="s">
        <v>91</v>
      </c>
      <c r="W2" s="15" t="s">
        <v>92</v>
      </c>
      <c r="X2" s="15" t="s">
        <v>93</v>
      </c>
      <c r="Y2" s="15" t="s">
        <v>94</v>
      </c>
      <c r="Z2" s="15" t="s">
        <v>95</v>
      </c>
      <c r="AA2" s="15" t="s">
        <v>96</v>
      </c>
      <c r="AB2" s="15"/>
    </row>
    <row r="3" spans="1:28" s="31" customFormat="1" x14ac:dyDescent="0.25">
      <c r="A3" s="1">
        <v>1</v>
      </c>
      <c r="B3" s="1" t="str">
        <f>'1. ABOGADO EXTERNO'!B4</f>
        <v>1. Civil Ordinario</v>
      </c>
      <c r="C3" s="1" t="str">
        <f>'1. ABOGADO EXTERNO'!F4</f>
        <v>1. Primera Instancia</v>
      </c>
      <c r="D3" s="6">
        <f>'1. ABOGADO EXTERNO'!B5</f>
        <v>45751</v>
      </c>
      <c r="E3" s="17" t="str">
        <f>'1. ABOGADO EXTERNO'!B6</f>
        <v>ADA LEYDA PAREDES MORALES, KEVIN HERNANDO PAREDES MORALES, CESAR MAURICIO RENGIFO PAREDES.</v>
      </c>
      <c r="F3" s="17" t="str">
        <f>'1. ABOGADO EXTERNO'!B7</f>
        <v>MAPFRE SEGUROS GENERALES DE COLOMBIA S.A, FERNANDO ALCIDES URBANO TAPIAS,  EMPRESA DE TRANSPORTE MAVIVO ETM S.A.</v>
      </c>
      <c r="G3" s="17" t="str">
        <f>'1. ABOGADO EXTERNO'!B9</f>
        <v>1. Que se declare civil, solidaria y contractualmente responsable a Fernando Alcides Urbano Tapias (conductor), Empresa De transporte Masivo ETM S.A (Propietario) y Mapfre Seguros Generales de Colombia S.A
2.  Condenar a la aseguradora Mapfre Seguros Generales de Colombia S.A., para que concurra al pago de la indemnización de manera directa a los demandantes con sustento en el contrato de seguros.                                                                                                                                                                                                                                                 3. La parte demandada está obligada al pago de perjuicios causados a la parte actora a título de lucro cesante y perjuicios morales, perjuicio a la vida en relación, daño a la pérdida de oportundiad, daño a la salud
4. Condena de intereses moratorios a la aseguradora.                                                                                                                                                                                                                             5. Condenar a la parte demandada al pago de las costas del proceso.                                                                                                                                              6. Actualizar las sumas pretendidas al momento de liquidar la sentencia y las coberturas de
todas las pólizas.</v>
      </c>
      <c r="H3" s="18">
        <f>'1. ABOGADO EXTERNO'!B10</f>
        <v>171016212</v>
      </c>
      <c r="I3" s="17" t="str">
        <f>'1. ABOGADO EXTERNO'!B11</f>
        <v>1.Según los hechos expuestos en la demanda, el día 8 de mayo de 2023, en la intersección de la calle 56 con la calle 5 de la ciudad de Cali, se presentó un accidente de tránsito que involucró al vehículo de servicio público de placas VCQ 863, conducido por el señor Fernando Alcides Urbano Tapia. En dicho vehículo se transportaba como pasajera la señora Ada Leyda Paredes Morales, quien, a raíz de un frenado repentino, cayó al suelo dentro del automotor, sufriendo graves lesiones personales.
2. Con ocasón del accidente la señora Ada Leyda Paredes  sufruí lesiones, tales como: “fractura de humero izquierdo y contusión del codo
3. Por lo anterior,  la señora Ada Leya Paredes el  08 abril de 2024, la Junta Regional de Calificación de Invalidez del Valle del Cauca,
mediante dictamen 16202402081 calificó la pérdida de capacidad laboral del 18,15.
4. Con ocasión al accidente ocurriodo el 08 de mayo de 2025, la demandante dejó de percibir los recursos económicos que generaba, afirma  un promedio de ingresos mensuales de $$1.423.500. 
5. Finalmente afirma la activa que, con ocasión al accidente se le ocasionó perjuicios de indole extrapatrimonial.</v>
      </c>
      <c r="J3" s="17" t="str">
        <f>'1. ABOGADO EXTERNO'!B12</f>
        <v>La calificación de la contingencia dentro del presente asunto es EVENTUAL, comoquiera que dependerá del debate probatorio demostrar la responsabilidad del asegurado.
Lo primero que se debe tomarse en consideración es que la Póliza de Automóviles de Servicio Público No. 1507123005800 presta cobertura material y temporal a los hechos objeto de la litis. Frente a la cobertura temporal, debe decirse que el seguro fue pactado bajo la modalidad ocurrencia, con una vigencia del 14 de enero de 2023 al 13 de enero de 2024, es decir estaba vigente para la fecha del reprochado accidente (08/05/2023). Por otro lado, respecto de la cobertura material, dicha póliza ampara la responsabilidad civil contractual en la cual incurra el asegurado, circunstancia que se endilga en el presente caso a la asegurada. 
Respecto de la responsabilidad del asegurado, cabe señalar que, con base en el Informe Policial de Accidentes de Tránsito (IPAT) allegado al proceso, preliminarmente podría inferirse una posible atribución de responsabilidad al conductor del vehículo asegurado, identificado con la placa VCQ863, a quien se le asignó la causal 157 – Frenado de emergencia. Si bien en el mismo informe se hace referencia a la intervención de un tercero como posible origen del accidente, hasta esta etapa procesal no se ha logrado identificar ni acreditar su participación concreta en los hechos. En ese sentido, dependerá del debate probatorio la configuración de una  una causa extraña —como hecho exclusivo de un tercero  — que permita descartar la eventual responsabilidad del asegurado. Esta eventualidad preliminar se contrapone ante dos circunstancia (i) la condición de la demandante como pasajera del vehículo asegurado, quien no habría desplegado ninguna conducta peligrosa, y (ii) que a la luz de un relato de lo sucedido identificado en el informe ejecutivo FJ3 se advierte de la narración de los hechos del conductor del vehiculo asegurado que: "Al llegar a la intersección con la calle 5, un motociclista se cruza la luz roja, ocacionandole al conductor del bus frenar de emergencia para evitar el choque". Luego, lo anterior deberá ser valorado y definido con mayor certeza a la luz del desarrollo del debate probatorio, momento en el cual podrá establecerse si existen o no elementos suficientes para concluir, con fundamento, la existencia o ausencia de responsabilidad en cabeza de la asegurada. Por lo anterior, la contigencia se califica como eventual, pues dependerá del debate probatorio demostrar causa extraña exonerante de responsbailidad o la responsabilidad única del asegurado. 
Lo anterior sin el carácter contingente del asunto.</v>
      </c>
      <c r="K3" s="22" t="str">
        <f>'1. ABOGADO EXTERNO'!B13</f>
        <v>2 Eventual (50% en contra y 50% a favor )</v>
      </c>
      <c r="L3" s="22"/>
      <c r="M3" s="22"/>
      <c r="N3" s="30" t="s">
        <v>97</v>
      </c>
      <c r="O3" s="19" t="s">
        <v>97</v>
      </c>
      <c r="P3" s="18">
        <f>'2. ABOGADO INTERNO '!D7</f>
        <v>0</v>
      </c>
      <c r="Q3" s="17"/>
      <c r="R3" s="17" t="str">
        <f>'1. ABOGADO EXTERNO'!B16</f>
        <v>AUTOS</v>
      </c>
      <c r="S3" s="17"/>
      <c r="T3" s="1"/>
      <c r="U3" s="20"/>
      <c r="V3" s="17"/>
      <c r="W3" s="21">
        <f>'2. ABOGADO INTERNO '!B8</f>
        <v>0</v>
      </c>
      <c r="X3" s="22" t="str">
        <f>'1. ABOGADO EXTERNO'!B14</f>
        <v>JUZGADO DIECINUEVE (19) CIVIL DEL CIRCUITO DE CALI</v>
      </c>
      <c r="Y3" s="1" t="str">
        <f>'1. ABOGADO EXTERNO'!F14</f>
        <v>760013103019-2025-00052-00</v>
      </c>
      <c r="Z3" s="1" t="str">
        <f>'1. ABOGADO EXTERNO'!F5</f>
        <v xml:space="preserve">VIGENTE </v>
      </c>
      <c r="AA3" s="17" t="str">
        <f>'1. ABOGADO EXTERNO'!A22</f>
        <v>El día 12 de mayo se radicó escrito de contestación a la demanda.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31</v>
      </c>
      <c r="D1" s="24" t="s">
        <v>5</v>
      </c>
      <c r="E1" s="24" t="s">
        <v>98</v>
      </c>
      <c r="F1" s="29" t="s">
        <v>39</v>
      </c>
    </row>
    <row r="2" spans="1:6" x14ac:dyDescent="0.25">
      <c r="A2" s="25"/>
      <c r="B2" s="25"/>
      <c r="C2" s="26"/>
      <c r="D2" s="26"/>
      <c r="E2" s="27"/>
      <c r="F2" s="4"/>
    </row>
    <row r="3" spans="1:6" x14ac:dyDescent="0.25">
      <c r="A3" s="25" t="s">
        <v>99</v>
      </c>
      <c r="B3" s="25" t="s">
        <v>100</v>
      </c>
      <c r="C3" s="26" t="s">
        <v>101</v>
      </c>
      <c r="D3" s="26" t="s">
        <v>102</v>
      </c>
      <c r="E3" s="27" t="s">
        <v>103</v>
      </c>
      <c r="F3" s="4" t="s">
        <v>104</v>
      </c>
    </row>
    <row r="4" spans="1:6" x14ac:dyDescent="0.25">
      <c r="A4" s="25" t="s">
        <v>105</v>
      </c>
      <c r="B4" s="25" t="s">
        <v>106</v>
      </c>
      <c r="C4" s="26" t="s">
        <v>107</v>
      </c>
      <c r="D4" s="26" t="s">
        <v>108</v>
      </c>
      <c r="E4" s="27" t="s">
        <v>109</v>
      </c>
      <c r="F4" s="4" t="s">
        <v>110</v>
      </c>
    </row>
    <row r="5" spans="1:6" x14ac:dyDescent="0.25">
      <c r="A5" s="25" t="s">
        <v>111</v>
      </c>
      <c r="B5" s="25" t="s">
        <v>112</v>
      </c>
      <c r="C5" s="26" t="s">
        <v>113</v>
      </c>
      <c r="D5" s="28"/>
      <c r="E5" s="27" t="s">
        <v>114</v>
      </c>
    </row>
    <row r="6" spans="1:6" x14ac:dyDescent="0.25">
      <c r="A6" s="25" t="s">
        <v>115</v>
      </c>
      <c r="B6" s="25" t="s">
        <v>116</v>
      </c>
      <c r="C6" s="26"/>
      <c r="D6" s="28"/>
      <c r="E6" s="27" t="s">
        <v>117</v>
      </c>
    </row>
    <row r="7" spans="1:6" x14ac:dyDescent="0.25">
      <c r="A7" s="25" t="s">
        <v>118</v>
      </c>
      <c r="B7" s="25"/>
      <c r="C7" s="26"/>
      <c r="D7" s="28"/>
      <c r="E7" s="27" t="s">
        <v>119</v>
      </c>
    </row>
    <row r="8" spans="1:6" x14ac:dyDescent="0.25">
      <c r="A8" s="25" t="s">
        <v>120</v>
      </c>
      <c r="B8" s="25"/>
      <c r="C8" s="26"/>
      <c r="D8" s="28"/>
      <c r="E8" s="27" t="s">
        <v>121</v>
      </c>
    </row>
    <row r="9" spans="1:6" x14ac:dyDescent="0.25">
      <c r="A9" s="25" t="s">
        <v>122</v>
      </c>
      <c r="B9" s="28"/>
      <c r="C9" s="26"/>
      <c r="D9" s="28"/>
      <c r="E9" s="27" t="s">
        <v>123</v>
      </c>
    </row>
    <row r="10" spans="1:6" x14ac:dyDescent="0.25">
      <c r="A10" s="25" t="s">
        <v>124</v>
      </c>
      <c r="B10" s="28"/>
      <c r="C10" s="26"/>
      <c r="D10" s="28"/>
      <c r="E10" s="27" t="s">
        <v>125</v>
      </c>
    </row>
    <row r="11" spans="1:6" x14ac:dyDescent="0.25">
      <c r="A11" s="25" t="s">
        <v>126</v>
      </c>
      <c r="B11" s="28"/>
      <c r="C11" s="26"/>
      <c r="D11" s="28"/>
      <c r="E11" s="27" t="s">
        <v>127</v>
      </c>
    </row>
    <row r="12" spans="1:6" x14ac:dyDescent="0.25">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2.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2025-05-22T19:26:16Z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