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CC246D9-8578-45CD-9D64-B3B52110C147}"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<sst xmlns="http://schemas.openxmlformats.org/spreadsheetml/2006/main" count="170" uniqueCount="144">
  <si>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</si>
  <si>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</si>
  <si>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</si>
  <si>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</si>
  <si>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</si>
  <si>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</si>
  <si>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</si>
  <si>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</si>
  <si>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</si>
  <si>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</si>
  <si>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</si>
  <si>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</si>
  <si>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</si>
  <si>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</si>
  <si>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</si>
  <si>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</si>
  <si>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</si>
  <si>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</si>
  <si>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</si>
  <si>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</si>
  <si>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</si>
  <si>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</si>
  <si>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</si>
  <si>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</si>
  <si>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</si>
  <si>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</si>
  <si>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</si>
  <si>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</si>
  <si>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</si>
  <si>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</si>
  <si>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</si>
  <si>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</si>
  <si>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</si>
  <si>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</si>
  <si>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</si>
  <si>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</si>
  <si>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</si>
  <si>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</si>
  <si>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</si>
  <si>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</si>
  <si>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</si>
  <si>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</si>
  <si>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</si>
  <si>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</si>
  <si>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</si>
  <si>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</si>
  <si>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</si>
  <si>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</si>
  <si>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</si>
  <si>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</si>
  <si>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</si>
  <si>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</si>
  <si>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</si>
  <si>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</si>
  <si>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</si>
  <si>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</si>
  <si>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</si>
  <si>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</si>
  <si>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</si>
  <si>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</si>
  <si>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</si>
  <si>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</si>
  <si>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</si>
  <si>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</si>
  <si>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</si>
  <si>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</si>
  <si>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</si>
  <si>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</si>
  <si>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</si>
  <si>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</si>
  <si>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</si>
  <si>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</si>
  <si>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</si>
  <si>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</si>
  <si>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</si>
  <si>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</si>
  <si>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</si>
  <si>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</si>
  <si>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</si>
  <si>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</si>
  <si>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</si>
  <si>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</si>
  <si>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</si>
  <si>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</si>
  <si>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</si>
  <si>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</si>
  <si>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</si>
  <si>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</si>
  <si>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</si>
  <si>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</si>
  <si>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</si>
  <si>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</si>
  <si>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</si>
  <si>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</si>
  <si>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</si>
  <si>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</si>
  <si>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</si>
  <si>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</si>
  <si>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</si>
  <si>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</si>
  <si>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</si>
  <si>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</si>
  <si>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</si>
  <si>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</si>
  <si>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</si>
  <si>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</si>
  <si>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</si>
  <si>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</si>
  <si>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</si>
  <si>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</si>
  <si>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</si>
  <si>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</si>
  <si>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</si>
  <si>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</si>
  <si>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</si>
  <si>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</si>
  <si>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</si>
  <si>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</si>
  <si>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</si>
  <si>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</si>
  <si>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</si>
  <si>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</si>
  <si>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</si>
  <si>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</si>
  <si>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</si>
  <si>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</si>
  <si>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</si>
  <si>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</si>
  <si>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</si>
  <si>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</si>
  <si>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POLIZA DE AUTOMOVILES COLECTIVA PESADOS-SEMIPESADOS</t>
  </si>
  <si>
    <t>GHA</t>
  </si>
  <si>
    <t>Pendiente</t>
  </si>
  <si>
    <t>JULIO CESAR MONTENEGRO NARVAEZ</t>
  </si>
  <si>
    <t>ALBA RUBIELA OBANDO ANDRADE</t>
  </si>
  <si>
    <t>JUZGADO SEGUNDO PROMISCUO MUNICIPAL DE LA UNIÓN - NARIÑO</t>
  </si>
  <si>
    <t>R. 52399408900220230021700</t>
  </si>
  <si>
    <t>16 de junio de 2022</t>
  </si>
  <si>
    <t>1. CONTESTACIÓN DE LA DEMANDA EN REPRESENTACIÓN DE LA SEÑORA ALBA RUBIELA OBANDO ANDRADE Y EL SEÑOR GEOVANY JAVIER ANDRADE SANTACRUZ, LLAMAMIENTO EN GARANTÍA A MAPFRE SEGUROS S.A. RADICADA EL 2 DE MAYO DE 2025 DENTRO DEL TÉRMINO CORRESPONDIENTE.</t>
  </si>
  <si>
    <t>SE PRETENDE LA DECLARATORIA DE RESPONSABILIDAD CIVIL, EXTRACONTRACTUAL Y SOLIDARIA DE LOS DEMANDADOS A QUIENES SE LES ATRIBUYE LA CAUSA DEL ACCIDENTE DE TRÁNSITO OCURRIDO EL 16 DE JUNIO DE 2022 EN LA VÍA QUE CONDUCE DE LA CIUDAD DE PASTO AL MUNICIPIO DE SAN PEDRO DE CARTAGO, EN EL CUAL SE VIO INVOLUCRADOS EL VEHÍCULO DE PLACA TRB-204 (VEHÍCULO ASEGURADO) Y LA CAMIONETA DE PLACA AVB991, EVENTO EN EL CUAL SOLO SE PRESENTARON DAÑOS MATERIALES. EN CONSECUENCIA, SE SOLICITA LA CONDENA A LOS DEMANDADOS DAÑO EMERGENTE.</t>
  </si>
  <si>
    <t>EL DÍA 16 DE JUNIO DE 2022 OCURRE EL ACCIDENTE DE TRÁNSITO EN LA VÍA QUE CONDUCE DE LA CIUDAD DE PASTO HACIA EL MUNICIPIO DE SAN PEDRO DE CARTAGO, CLASIFICADO COMO UN ACCIDENTE TIPO CHOQUE CON SOLO AFECTACIÓN DE DAÑOS MATERIALES Y DONDE SE VE INVOLUCRADO EL VEHÍCULO DE PLACA  TRB-204 CONDUCIDO POR EL SEÑOR GEOVANY SANTACRUZ ANDRADE Y LA CAMIONETA DE PLACA AVB991 CONDUCIDO POR EL SEÑOR JULIO CESAR MONTENEGRO NARVAEZ, LOS CUALES PRESENTAN CHOQUE Y DAÑO REGISTRADO EN LA CAMIONETA COMO HUNDIMIENTO EN LA LATONERIA LATERAL IZQUIERDA Y DESPRENDIMIENTO DE BUMPER DELANTERO, TODO LO ANTERIOR TAL COMO CONSTA EN INFORME IPAT APORTADO AL PROCESO. EN ESTE INFORME LA AUTORIDAD DE TRÁNSITO ESTABLECIÓ LA HIPÓTESIS DE ACCIDENTE DE TRÁNSITO NO. 302 (AUSENCIA O DEFICIENCIA EN DEMARCACIÓN) ATRIBUIDA A LA VÍA, CABE RESALTAR QUE DE ACUERDO A LOS REGISTROS FOTOGRÁFICOS ANEXOS A LA DEMANDA Y LA BOSQUEJO TOPOGRÁFICO DEL IPAT, FUE EL VEHÍCULO DE PLACA TRB-204 QUIEN INVADIÓ CON EL TRAILER EL CARRIL DE CIRCULACIÓN DEL VEHÍCULO TIPO CAMIONETA.</t>
  </si>
  <si>
    <t>La contingencia se califica como PROBABLE, toda vez que la responsabilidad del vehículo de placa TRB204 se encuentra acreditada. 
Lo primero que debe tomarse en consideración es que la responsabilidad del conductor del vehículo de placa TRB204, si bien en el Informe Policial de Accidente de Tránsito (IPAT) aportado por la activa, se indicó como única causa del accidente de tránsito la hipótesis No. 302 “Ausencia o deficiencia en demarcación”, atribuido a la vía, las pruebas aportadas con la demanda permiten confirmar la responsabilidad del conductor del vehículo de placa TRB204, por las siguientes razones: (i) se aportó una seria de fotografías que corroboradas con el bosquejo topográfico del IPAT evidencian que el vehículo de placa TRB204 invadió el carril en sentido contrario, justo en una vía con curva cerrada a la izquierda. (ii) Se aporto respuesta del 13 de octubre de 2022 por parte de "INVIAS" en la que se indicó "El estado de la vía en el PR 87+0620 de la vía nacional 0125A (Pasto - Buesaco- Higuerones), en el Barrio los Pinos, municipio de La Unión Nariño, presenta una calzada pavimentada en buen estado sin daños que afecten la seguridad víal con señalización vertical clara y legible (velocidad máxima 30km/h y curva muy cerrada a la izquierda) y demarcación horizontal visible, aunque en estado regular. En consecuencia, las pruebas recaudadas permiten establecer que fue el conductor del vehículo TRB204 quien ocasionó el accidente al invadir el carril contrario y no sería posible en términos de nexo causal, atribuirle a la vía responsabilidad o exonerarnos de responsabilidad por dicha atribución. 
Ahora,  en aras de los intereses de los representados se formuló llamamiento en garantía con fundamento en la POLIZA DE AUTOMOVILES COLECTIVA PESADOS-SEMIPESADOS No. 1901122002384, la cual ampara al vehículo de placa TRB204, y cuya asegurada es la señora ALBA RUBIELA OBANDO ANDRADE. Dicha póliza presta cobertura temporal y material de conformidad con los hechos y pretensiones de la demanda. Frente a la cobertura temporal, debe señalarse que la ocurrencia del accidente de tránsito (16 de junio de 2022) se encuentra dentro de la delimitación temporal de la póliza, comprendida entre el 16 de junio de 2022 al 15 de junio de 2023. Así mismo, presta cobertura material, en tanto ampara la responsabilidad civil extracontractual, pretensión que se endilga frente a los representados.  En consecuencia, en caso de una condena  teniendo en cuenta que, pese a que el valor asegurado subsume las pretensiones de la demanda, la compañía aseguradora concurriría al pago eventual de la condena descontando el deducible pactado, lo que implicaría que los demandados deberan concurrir a su pago. 
Lo anterior, sin perjuicio del carácter contingente del proceso.</t>
  </si>
  <si>
    <r>
      <t>Como liquidación objetiva de perjuicios para el conductor y la propietaria se tasa la suma de $2.847.000 a la fecha de esta liquidación. Lo anterior, con base en los siguientes fundamentos:
1.	Daño emergente</t>
    </r>
    <r>
      <rPr>
        <sz val="10"/>
        <rFont val="Calibri"/>
        <family val="2"/>
        <scheme val="minor"/>
      </rPr>
      <t xml:space="preserve">: $4.278.288: Este concepto, como bien lo ha expuesto la jurisprudencia en diferentes postulados, debe ser cierto y no hipotético. En ese orden de ideas, si bien el apoderado de la parte demandante no aportó facturas o documentos tendientes a soportar la efectiva causación del pago por concepto de reparación de los supuestos daños del vehículo, así como tampoco soporta los supuestos daños por concepto de gastos de transporte a los que hubo lugar, esa acreditado con el informe policial de accidente de tránsito IPAT que la camioneta de la parte demandante efectivamente presentó una afectación producto del evento (Hundimiento en latonería lateral izquierda y desprendimiento de bumper delantero), de esta manera y entendiendo que el perjuicio por daño emergente podría ser futuro se tendrá en cuenta parcialmente concepto por repuestos de la cotización del 18 de julio de 2022 expedida por Motorkia (La cual será sometida a ratificación), se tasa entonces la suma de $4.278.288. No se reconocerá conceptos tales como Bieleta RH, Protector Inferior de Motor, Farola LH, Paso rueda RH en tanto no guardan identidad con los daños descritos en el IPAT. </t>
    </r>
    <r>
      <rPr>
        <sz val="10"/>
        <color theme="1"/>
        <rFont val="Calibri"/>
        <family val="2"/>
        <scheme val="minor"/>
      </rPr>
      <t xml:space="preserve">
3.        Deducible: Sin prejuicio de todo lo anterior, la presente liquidación se realiza considerando el valor que debería asumir el conductor y propietaria del vehículo asegurado, pues la contestación de la demanda se realizó en representación suya, se considera que el monto que debería asumir en el caso de una sentencia desfavorable corresponde a la suma de $ 2.847.000, como se indica a continuación: el valor inicial de la liquidación objetiva es de $4.278.288, sin embargo, el vehículo de placa TRB204, se encuentra asegurado por la POLIZA DE AUTOMOVILES COLECTIVA PESADOS-SEMIPESADOS No. 1901122002384, la cual presta cobertura temporal, pues los hechos ocurrieron dentro de su vigencia y también presta cobertura material ya que ampara la RCE. En ese sentido, la suma asegurada es de  $2.000.000.000 y cuenta con un deducible de 2 SMLMV, por lo que, en caso de condena, el conductor y la propietaria del vehículo asegurado solo debe asumir dicho deducible, que teniendo en cuenta el SMLMV para el año actual, asciende a la suma de $ 2.847.000. </t>
    </r>
  </si>
  <si>
    <t>ALBA RUBIELA OBANDO ANDRADE, GEOVANY JAVIER ANDRADE SANTACRUZ (MAPFRE SEGUROS GENERALES DE COLOMBIA S.A - LLAMADA EN GARANTÍA PARTE DEMANDANTE)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</si>
</sst>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0" fontId="7" fillId="0" borderId="1" xfId="0" applyFont="1" applyBorder="1" applyAlignment="1" applyProtection="1">
      <alignment horizontal="justify" vertical="top"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justify"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110" zoomScaleNormal="110" zoomScaleSheetLayoutView="110" workbookViewId="0">
      <selection activeCell="B7" sqref="B7:H7"/>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59" t="s">
        <v>1</v>
      </c>
      <c r="B2" s="59"/>
      <c r="C2" s="59"/>
      <c r="D2" s="59"/>
      <c r="E2" s="59"/>
      <c r="F2" s="59"/>
      <c r="G2" s="59"/>
      <c r="H2" s="59"/>
      <c r="O2" s="23"/>
      <c r="P2" s="24"/>
      <c r="Q2" s="24"/>
      <c r="R2" s="24"/>
      <c r="S2" s="24"/>
    </row>
    <row r="3" spans="1:19" x14ac:dyDescent="0.3">
      <c r="A3" s="56" t="s">
        <v>2</v>
      </c>
      <c r="B3" s="56"/>
      <c r="C3" s="56"/>
      <c r="D3" s="51">
        <v>45800</v>
      </c>
      <c r="E3" s="51"/>
      <c r="F3" s="51"/>
      <c r="G3" s="51"/>
      <c r="H3" s="51"/>
      <c r="O3" s="25"/>
      <c r="P3" s="25"/>
      <c r="Q3" s="26"/>
      <c r="R3" s="26"/>
    </row>
    <row r="4" spans="1:19" x14ac:dyDescent="0.3">
      <c r="A4" s="40" t="s">
        <v>3</v>
      </c>
      <c r="B4" s="47" t="s">
        <v>100</v>
      </c>
      <c r="C4" s="47"/>
      <c r="D4" s="47"/>
      <c r="E4" s="40" t="s">
        <v>4</v>
      </c>
      <c r="F4" s="48" t="s">
        <v>101</v>
      </c>
      <c r="G4" s="48"/>
      <c r="H4" s="48"/>
      <c r="O4" s="25"/>
      <c r="P4" s="25"/>
      <c r="Q4" s="26"/>
      <c r="R4" s="26"/>
    </row>
    <row r="5" spans="1:19" x14ac:dyDescent="0.3">
      <c r="A5" s="40" t="s">
        <v>5</v>
      </c>
      <c r="B5" s="46">
        <v>45741</v>
      </c>
      <c r="C5" s="46"/>
      <c r="D5" s="46"/>
      <c r="E5" s="40" t="s">
        <v>6</v>
      </c>
      <c r="F5" s="52" t="s">
        <v>103</v>
      </c>
      <c r="G5" s="52"/>
      <c r="H5" s="52"/>
      <c r="O5" s="25"/>
      <c r="P5" s="25"/>
      <c r="Q5" s="26"/>
      <c r="R5" s="26"/>
    </row>
    <row r="6" spans="1:19" ht="30.75" customHeight="1" x14ac:dyDescent="0.3">
      <c r="A6" s="40" t="s">
        <v>7</v>
      </c>
      <c r="B6" s="48" t="s">
        <v>133</v>
      </c>
      <c r="C6" s="48"/>
      <c r="D6" s="48"/>
      <c r="E6" s="48"/>
      <c r="F6" s="48"/>
      <c r="G6" s="48"/>
      <c r="H6" s="48"/>
      <c r="O6" s="25"/>
      <c r="P6" s="25"/>
      <c r="Q6" s="26"/>
      <c r="R6" s="28"/>
    </row>
    <row r="7" spans="1:19" ht="30.75" customHeight="1" x14ac:dyDescent="0.3">
      <c r="A7" s="40" t="s">
        <v>8</v>
      </c>
      <c r="B7" s="48" t="s">
        <v>143</v>
      </c>
      <c r="C7" s="48"/>
      <c r="D7" s="48"/>
      <c r="E7" s="48"/>
      <c r="F7" s="48"/>
      <c r="G7" s="48"/>
      <c r="H7" s="48"/>
      <c r="O7" s="25"/>
      <c r="P7" s="25"/>
      <c r="Q7" s="26"/>
      <c r="R7" s="28"/>
    </row>
    <row r="8" spans="1:19" ht="32.25" customHeight="1" x14ac:dyDescent="0.3">
      <c r="A8" s="40" t="s">
        <v>9</v>
      </c>
      <c r="B8" s="48" t="s">
        <v>134</v>
      </c>
      <c r="C8" s="48"/>
      <c r="D8" s="48"/>
      <c r="E8" s="48"/>
      <c r="F8" s="48"/>
      <c r="G8" s="48"/>
      <c r="H8" s="48"/>
      <c r="O8" s="25"/>
      <c r="P8" s="25"/>
      <c r="Q8" s="26"/>
      <c r="R8" s="28"/>
    </row>
    <row r="9" spans="1:19" ht="76.2" customHeight="1" x14ac:dyDescent="0.3">
      <c r="A9" s="40" t="s">
        <v>10</v>
      </c>
      <c r="B9" s="60" t="s">
        <v>139</v>
      </c>
      <c r="C9" s="60"/>
      <c r="D9" s="60"/>
      <c r="E9" s="60"/>
      <c r="F9" s="60"/>
      <c r="G9" s="60"/>
      <c r="H9" s="60"/>
      <c r="O9" s="25"/>
      <c r="P9" s="25"/>
      <c r="Q9" s="26"/>
      <c r="R9" s="28"/>
    </row>
    <row r="10" spans="1:19" x14ac:dyDescent="0.3">
      <c r="A10" s="40" t="s">
        <v>11</v>
      </c>
      <c r="B10" s="61">
        <v>9654905</v>
      </c>
      <c r="C10" s="61"/>
      <c r="D10" s="61"/>
      <c r="E10" s="61"/>
      <c r="F10" s="61"/>
      <c r="G10" s="61"/>
      <c r="H10" s="61"/>
      <c r="O10" s="25"/>
      <c r="P10" s="28"/>
      <c r="Q10" s="26"/>
      <c r="R10" s="28"/>
    </row>
    <row r="11" spans="1:19" ht="166.2" customHeight="1" x14ac:dyDescent="0.3">
      <c r="A11" s="40" t="s">
        <v>12</v>
      </c>
      <c r="B11" s="62" t="s">
        <v>140</v>
      </c>
      <c r="C11" s="62"/>
      <c r="D11" s="62"/>
      <c r="E11" s="62"/>
      <c r="F11" s="62"/>
      <c r="G11" s="62"/>
      <c r="H11" s="62"/>
      <c r="O11" s="25"/>
      <c r="P11" s="28"/>
      <c r="Q11" s="26"/>
      <c r="R11" s="28"/>
    </row>
    <row r="12" spans="1:19" ht="334.2" customHeight="1" x14ac:dyDescent="0.3">
      <c r="A12" s="40" t="s">
        <v>13</v>
      </c>
      <c r="B12" s="62" t="s">
        <v>141</v>
      </c>
      <c r="C12" s="62"/>
      <c r="D12" s="62"/>
      <c r="E12" s="62"/>
      <c r="F12" s="62"/>
      <c r="G12" s="62"/>
      <c r="H12" s="62"/>
      <c r="O12" s="25"/>
      <c r="P12" s="28"/>
      <c r="Q12" s="26"/>
      <c r="R12" s="28"/>
    </row>
    <row r="13" spans="1:19" ht="27.6" x14ac:dyDescent="0.3">
      <c r="A13" s="40" t="s">
        <v>14</v>
      </c>
      <c r="B13" s="41" t="s">
        <v>108</v>
      </c>
      <c r="C13" s="40" t="s">
        <v>15</v>
      </c>
      <c r="D13" s="42">
        <v>2847000</v>
      </c>
      <c r="E13" s="40" t="s">
        <v>16</v>
      </c>
      <c r="F13" s="48" t="s">
        <v>131</v>
      </c>
      <c r="G13" s="48"/>
      <c r="H13" s="48"/>
    </row>
    <row r="14" spans="1:19" ht="27.6" x14ac:dyDescent="0.3">
      <c r="A14" s="40" t="s">
        <v>17</v>
      </c>
      <c r="B14" s="48" t="s">
        <v>135</v>
      </c>
      <c r="C14" s="48"/>
      <c r="D14" s="48"/>
      <c r="E14" s="43" t="s">
        <v>18</v>
      </c>
      <c r="F14" s="48" t="s">
        <v>136</v>
      </c>
      <c r="G14" s="48"/>
      <c r="H14" s="48"/>
      <c r="P14" s="28"/>
      <c r="Q14" s="26"/>
      <c r="R14" s="28"/>
    </row>
    <row r="15" spans="1:19" ht="26.25" customHeight="1" x14ac:dyDescent="0.3">
      <c r="A15" s="40" t="s">
        <v>19</v>
      </c>
      <c r="B15" s="44" t="s">
        <v>132</v>
      </c>
      <c r="C15" s="40" t="s">
        <v>20</v>
      </c>
      <c r="D15" s="44">
        <v>1901122002384</v>
      </c>
      <c r="E15" s="45" t="s">
        <v>21</v>
      </c>
      <c r="F15" s="48" t="s">
        <v>130</v>
      </c>
      <c r="G15" s="48"/>
      <c r="H15" s="48"/>
      <c r="O15" s="25"/>
      <c r="P15" s="28"/>
      <c r="Q15" s="26"/>
      <c r="R15" s="28"/>
    </row>
    <row r="16" spans="1:19" ht="30.75" customHeight="1" x14ac:dyDescent="0.3">
      <c r="A16" s="40" t="s">
        <v>22</v>
      </c>
      <c r="B16" s="53" t="s">
        <v>104</v>
      </c>
      <c r="C16" s="54"/>
      <c r="D16" s="54"/>
      <c r="E16" s="54"/>
      <c r="F16" s="54"/>
      <c r="G16" s="54"/>
      <c r="H16" s="55"/>
      <c r="O16" s="25"/>
      <c r="P16" s="28"/>
      <c r="Q16" s="26"/>
      <c r="R16" s="28"/>
    </row>
    <row r="17" spans="1:8" ht="27.6" x14ac:dyDescent="0.3">
      <c r="A17" s="40" t="s">
        <v>23</v>
      </c>
      <c r="B17" s="51" t="s">
        <v>137</v>
      </c>
      <c r="C17" s="51"/>
      <c r="D17" s="51"/>
      <c r="E17" s="40" t="s">
        <v>24</v>
      </c>
      <c r="F17" s="51">
        <v>45741</v>
      </c>
      <c r="G17" s="52"/>
      <c r="H17" s="52"/>
    </row>
    <row r="18" spans="1:8" x14ac:dyDescent="0.3">
      <c r="A18" s="49" t="s">
        <v>25</v>
      </c>
      <c r="B18" s="49"/>
      <c r="C18" s="49"/>
      <c r="D18" s="49"/>
      <c r="E18" s="49"/>
      <c r="F18" s="49"/>
      <c r="G18" s="49"/>
      <c r="H18" s="49"/>
    </row>
    <row r="19" spans="1:8" ht="25.5" customHeight="1" x14ac:dyDescent="0.3">
      <c r="A19" s="50" t="s">
        <v>26</v>
      </c>
      <c r="B19" s="50"/>
      <c r="C19" s="50"/>
      <c r="D19" s="50"/>
      <c r="E19" s="50"/>
      <c r="F19" s="50"/>
      <c r="G19" s="50"/>
      <c r="H19" s="50"/>
    </row>
    <row r="20" spans="1:8" ht="255.6" customHeight="1" x14ac:dyDescent="0.3">
      <c r="A20" s="47" t="s">
        <v>142</v>
      </c>
      <c r="B20" s="47"/>
      <c r="C20" s="47"/>
      <c r="D20" s="47"/>
      <c r="E20" s="47"/>
      <c r="F20" s="47"/>
      <c r="G20" s="47"/>
      <c r="H20" s="47"/>
    </row>
    <row r="21" spans="1:8" x14ac:dyDescent="0.3">
      <c r="A21" s="56" t="s">
        <v>27</v>
      </c>
      <c r="B21" s="56"/>
      <c r="C21" s="56"/>
      <c r="D21" s="56"/>
      <c r="E21" s="56"/>
      <c r="F21" s="56"/>
      <c r="G21" s="56"/>
      <c r="H21" s="56"/>
    </row>
    <row r="22" spans="1:8" ht="40.799999999999997" customHeight="1" x14ac:dyDescent="0.3">
      <c r="A22" s="57" t="s">
        <v>138</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9" t="s">
        <v>28</v>
      </c>
      <c r="B2" s="59"/>
      <c r="C2" s="59"/>
      <c r="D2" s="59"/>
      <c r="E2" s="59"/>
      <c r="F2" s="59"/>
    </row>
    <row r="3" spans="1:6" x14ac:dyDescent="0.3">
      <c r="A3" s="2" t="s">
        <v>7</v>
      </c>
      <c r="B3" s="64" t="str">
        <f>'1. ABOGADO EXTERNO'!B6:H6</f>
        <v>JULIO CESAR MONTENEGRO NARVAEZ</v>
      </c>
      <c r="C3" s="64"/>
      <c r="D3" s="64"/>
      <c r="E3" s="64"/>
      <c r="F3" s="64"/>
    </row>
    <row r="4" spans="1:6" x14ac:dyDescent="0.3">
      <c r="A4" s="2" t="s">
        <v>29</v>
      </c>
      <c r="B4" s="36"/>
      <c r="C4" s="2" t="s">
        <v>30</v>
      </c>
      <c r="D4" s="65"/>
      <c r="E4" s="65"/>
      <c r="F4" s="65"/>
    </row>
    <row r="5" spans="1:6" x14ac:dyDescent="0.3">
      <c r="A5" s="2" t="s">
        <v>9</v>
      </c>
      <c r="B5" s="64"/>
      <c r="C5" s="64"/>
      <c r="D5" s="64"/>
      <c r="E5" s="64"/>
      <c r="F5" s="64"/>
    </row>
    <row r="6" spans="1:6" x14ac:dyDescent="0.3">
      <c r="A6" s="2" t="s">
        <v>31</v>
      </c>
      <c r="B6" s="32"/>
      <c r="C6" s="2" t="s">
        <v>32</v>
      </c>
      <c r="D6" s="39"/>
      <c r="E6" s="2" t="s">
        <v>33</v>
      </c>
      <c r="F6" s="39"/>
    </row>
    <row r="7" spans="1:6" ht="39.75" customHeight="1" x14ac:dyDescent="0.3">
      <c r="A7" s="2" t="s">
        <v>34</v>
      </c>
      <c r="B7" s="32"/>
      <c r="C7" s="2" t="s">
        <v>35</v>
      </c>
      <c r="D7" s="33"/>
      <c r="E7" s="2" t="s">
        <v>36</v>
      </c>
      <c r="F7" s="34"/>
    </row>
    <row r="8" spans="1:6" ht="35.25" customHeight="1" x14ac:dyDescent="0.3">
      <c r="A8" s="2" t="s">
        <v>37</v>
      </c>
      <c r="B8" s="35"/>
      <c r="C8" s="2" t="s">
        <v>38</v>
      </c>
      <c r="D8" s="35"/>
      <c r="E8" s="2" t="s">
        <v>39</v>
      </c>
      <c r="F8" s="36"/>
    </row>
    <row r="9" spans="1:6" ht="37.5" customHeight="1" x14ac:dyDescent="0.3">
      <c r="A9" s="2" t="s">
        <v>40</v>
      </c>
      <c r="B9" s="5"/>
      <c r="C9" s="63" t="s">
        <v>41</v>
      </c>
      <c r="D9" s="64"/>
      <c r="E9" s="2" t="s">
        <v>42</v>
      </c>
      <c r="F9" s="1"/>
    </row>
    <row r="10" spans="1:6" x14ac:dyDescent="0.3">
      <c r="A10" s="2" t="s">
        <v>43</v>
      </c>
      <c r="B10" s="5"/>
      <c r="C10" s="63"/>
      <c r="D10" s="64"/>
      <c r="E10" s="2" t="s">
        <v>44</v>
      </c>
      <c r="F10" s="1"/>
    </row>
    <row r="11" spans="1:6" ht="46.5" customHeight="1" x14ac:dyDescent="0.3">
      <c r="A11" s="2" t="s">
        <v>45</v>
      </c>
      <c r="B11" s="37"/>
      <c r="C11" s="2" t="s">
        <v>24</v>
      </c>
      <c r="D11" s="37"/>
      <c r="E11" s="2" t="s">
        <v>10</v>
      </c>
      <c r="F11" s="38"/>
    </row>
    <row r="12" spans="1:6" ht="167.25" customHeight="1" x14ac:dyDescent="0.3">
      <c r="A12" s="2" t="s">
        <v>46</v>
      </c>
      <c r="B12" s="67"/>
      <c r="C12" s="67"/>
      <c r="D12" s="67"/>
      <c r="E12" s="67"/>
      <c r="F12" s="67"/>
    </row>
    <row r="13" spans="1:6" ht="21" x14ac:dyDescent="0.3">
      <c r="A13" s="59" t="s">
        <v>47</v>
      </c>
      <c r="B13" s="59"/>
      <c r="C13" s="59"/>
      <c r="D13" s="59"/>
      <c r="E13" s="59"/>
      <c r="F13" s="59"/>
    </row>
    <row r="14" spans="1:6" x14ac:dyDescent="0.3">
      <c r="A14" s="66"/>
      <c r="B14" s="66"/>
      <c r="C14" s="66"/>
      <c r="D14" s="66"/>
      <c r="E14" s="66"/>
      <c r="F14" s="66"/>
    </row>
    <row r="15" spans="1:6" x14ac:dyDescent="0.3">
      <c r="A15" s="66"/>
      <c r="B15" s="66"/>
      <c r="C15" s="66"/>
      <c r="D15" s="66"/>
      <c r="E15" s="66"/>
      <c r="F15" s="66"/>
    </row>
    <row r="16" spans="1:6" x14ac:dyDescent="0.3">
      <c r="A16" s="66"/>
      <c r="B16" s="66"/>
      <c r="C16" s="66"/>
      <c r="D16" s="66"/>
      <c r="E16" s="66"/>
      <c r="F16" s="66"/>
    </row>
    <row r="17" spans="1:6" x14ac:dyDescent="0.3">
      <c r="A17" s="66"/>
      <c r="B17" s="66"/>
      <c r="C17" s="66"/>
      <c r="D17" s="66"/>
      <c r="E17" s="66"/>
      <c r="F17" s="66"/>
    </row>
    <row r="18" spans="1:6" x14ac:dyDescent="0.3">
      <c r="A18" s="66"/>
      <c r="B18" s="66"/>
      <c r="C18" s="66"/>
      <c r="D18" s="66"/>
      <c r="E18" s="66"/>
      <c r="F18" s="66"/>
    </row>
    <row r="19" spans="1:6" x14ac:dyDescent="0.3">
      <c r="A19" s="66"/>
      <c r="B19" s="66"/>
      <c r="C19" s="66"/>
      <c r="D19" s="66"/>
      <c r="E19" s="66"/>
      <c r="F19" s="66"/>
    </row>
    <row r="20" spans="1:6" x14ac:dyDescent="0.3">
      <c r="A20" s="66"/>
      <c r="B20" s="66"/>
      <c r="C20" s="66"/>
      <c r="D20" s="66"/>
      <c r="E20" s="66"/>
      <c r="F20" s="66"/>
    </row>
    <row r="21" spans="1:6" x14ac:dyDescent="0.3">
      <c r="A21" s="66"/>
      <c r="B21" s="66"/>
      <c r="C21" s="66"/>
      <c r="D21" s="66"/>
      <c r="E21" s="66"/>
      <c r="F21" s="66"/>
    </row>
    <row r="22" spans="1:6" x14ac:dyDescent="0.3">
      <c r="A22" s="66"/>
      <c r="B22" s="66"/>
      <c r="C22" s="66"/>
      <c r="D22" s="66"/>
      <c r="E22" s="66"/>
      <c r="F22" s="66"/>
    </row>
    <row r="23" spans="1:6" x14ac:dyDescent="0.3">
      <c r="A23" s="66"/>
      <c r="B23" s="66"/>
      <c r="C23" s="66"/>
      <c r="D23" s="66"/>
      <c r="E23" s="66"/>
      <c r="F23" s="66"/>
    </row>
    <row r="24" spans="1:6" x14ac:dyDescent="0.3">
      <c r="A24" s="66"/>
      <c r="B24" s="66"/>
      <c r="C24" s="66"/>
      <c r="D24" s="66"/>
      <c r="E24" s="66"/>
      <c r="F24" s="66"/>
    </row>
    <row r="25" spans="1:6" x14ac:dyDescent="0.3">
      <c r="A25" s="66"/>
      <c r="B25" s="66"/>
      <c r="C25" s="66"/>
      <c r="D25" s="66"/>
      <c r="E25" s="66"/>
      <c r="F25" s="66"/>
    </row>
    <row r="26" spans="1:6" x14ac:dyDescent="0.3">
      <c r="A26" s="66"/>
      <c r="B26" s="66"/>
      <c r="C26" s="66"/>
      <c r="D26" s="66"/>
      <c r="E26" s="66"/>
      <c r="F26" s="66"/>
    </row>
    <row r="27" spans="1:6" x14ac:dyDescent="0.3">
      <c r="A27" s="66"/>
      <c r="B27" s="66"/>
      <c r="C27" s="66"/>
      <c r="D27" s="66"/>
      <c r="E27" s="66"/>
      <c r="F27" s="66"/>
    </row>
    <row r="28" spans="1:6" x14ac:dyDescent="0.3">
      <c r="A28" s="66"/>
      <c r="B28" s="66"/>
      <c r="C28" s="66"/>
      <c r="D28" s="66"/>
      <c r="E28" s="66"/>
      <c r="F28" s="66"/>
    </row>
    <row r="29" spans="1:6" x14ac:dyDescent="0.3">
      <c r="A29" s="66"/>
      <c r="B29" s="66"/>
      <c r="C29" s="66"/>
      <c r="D29" s="66"/>
      <c r="E29" s="66"/>
      <c r="F29" s="66"/>
    </row>
    <row r="30" spans="1:6" x14ac:dyDescent="0.3">
      <c r="A30" s="66"/>
      <c r="B30" s="66"/>
      <c r="C30" s="66"/>
      <c r="D30" s="66"/>
      <c r="E30" s="66"/>
      <c r="F30" s="66"/>
    </row>
    <row r="31" spans="1:6" x14ac:dyDescent="0.3">
      <c r="A31" s="66"/>
      <c r="B31" s="66"/>
      <c r="C31" s="66"/>
      <c r="D31" s="66"/>
      <c r="E31" s="66"/>
      <c r="F31" s="66"/>
    </row>
    <row r="32" spans="1:6" x14ac:dyDescent="0.3">
      <c r="A32" s="66"/>
      <c r="B32" s="66"/>
      <c r="C32" s="66"/>
      <c r="D32" s="66"/>
      <c r="E32" s="66"/>
      <c r="F32" s="66"/>
    </row>
    <row r="33" spans="1:6" x14ac:dyDescent="0.3">
      <c r="A33" s="66"/>
      <c r="B33" s="66"/>
      <c r="C33" s="66"/>
      <c r="D33" s="66"/>
      <c r="E33" s="66"/>
      <c r="F33" s="66"/>
    </row>
    <row r="34" spans="1:6" x14ac:dyDescent="0.3">
      <c r="A34" s="66"/>
      <c r="B34" s="66"/>
      <c r="C34" s="66"/>
      <c r="D34" s="66"/>
      <c r="E34" s="66"/>
      <c r="F34" s="66"/>
    </row>
    <row r="35" spans="1:6" x14ac:dyDescent="0.3">
      <c r="A35" s="66"/>
      <c r="B35" s="66"/>
      <c r="C35" s="66"/>
      <c r="D35" s="66"/>
      <c r="E35" s="66"/>
      <c r="F35" s="66"/>
    </row>
    <row r="36" spans="1:6" x14ac:dyDescent="0.3">
      <c r="A36" s="66"/>
      <c r="B36" s="66"/>
      <c r="C36" s="66"/>
      <c r="D36" s="66"/>
      <c r="E36" s="66"/>
      <c r="F36" s="66"/>
    </row>
    <row r="37" spans="1:6" x14ac:dyDescent="0.3">
      <c r="A37" s="63" t="s">
        <v>48</v>
      </c>
      <c r="B37" s="63"/>
      <c r="C37" s="68"/>
      <c r="D37" s="63" t="s">
        <v>49</v>
      </c>
      <c r="E37" s="63"/>
      <c r="F37" s="63"/>
    </row>
    <row r="38" spans="1:6" x14ac:dyDescent="0.3">
      <c r="A38" s="2" t="s">
        <v>50</v>
      </c>
      <c r="B38" s="2" t="s">
        <v>51</v>
      </c>
      <c r="C38" s="68"/>
      <c r="D38" s="2" t="s">
        <v>50</v>
      </c>
      <c r="E38" s="63" t="s">
        <v>51</v>
      </c>
      <c r="F38" s="63"/>
    </row>
    <row r="39" spans="1:6" x14ac:dyDescent="0.3">
      <c r="A39" s="3"/>
      <c r="B39" s="3"/>
      <c r="C39" s="68"/>
      <c r="D39" s="3"/>
      <c r="E39" s="66"/>
      <c r="F39" s="66"/>
    </row>
    <row r="40" spans="1:6" x14ac:dyDescent="0.3">
      <c r="A40" s="3"/>
      <c r="B40" s="3"/>
      <c r="C40" s="68"/>
      <c r="D40" s="3"/>
      <c r="E40" s="66"/>
      <c r="F40" s="66"/>
    </row>
    <row r="41" spans="1:6" x14ac:dyDescent="0.3">
      <c r="A41" s="3"/>
      <c r="B41" s="3"/>
      <c r="C41" s="68"/>
      <c r="D41" s="3"/>
      <c r="E41" s="66"/>
      <c r="F41" s="66"/>
    </row>
    <row r="42" spans="1:6" x14ac:dyDescent="0.3">
      <c r="A42" s="3"/>
      <c r="B42" s="3"/>
      <c r="C42" s="68"/>
      <c r="D42" s="3"/>
      <c r="E42" s="66"/>
      <c r="F42" s="66"/>
    </row>
    <row r="43" spans="1:6" x14ac:dyDescent="0.3">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3">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3">
      <c r="A3" s="1">
        <v>1</v>
      </c>
      <c r="B3" s="1" t="str">
        <f>'1. ABOGADO EXTERNO'!B4</f>
        <v>1. Civil Ordinario</v>
      </c>
      <c r="C3" s="1" t="str">
        <f>'1. ABOGADO EXTERNO'!F4</f>
        <v>1. Primera Instancia</v>
      </c>
      <c r="D3" s="6">
        <f>'1. ABOGADO EXTERNO'!B5</f>
        <v>45741</v>
      </c>
      <c r="E3" s="17" t="str">
        <f>'1. ABOGADO EXTERNO'!B6</f>
        <v>JULIO CESAR MONTENEGRO NARVAEZ</v>
      </c>
      <c r="F3" s="17" t="str">
        <f>'1. ABOGADO EXTERNO'!B7</f>
        <v>ALBA RUBIELA OBANDO ANDRADE, GEOVANY JAVIER ANDRADE SANTACRUZ (MAPFRE SEGUROS GENERALES DE COLOMBIA S.A - LLAMADA EN GARANTÍA PARTE DEMANDANTE)</v>
      </c>
      <c r="G3" s="17" t="str">
        <f>'1. ABOGADO EXTERNO'!B9</f>
        <v>SE PRETENDE LA DECLARATORIA DE RESPONSABILIDAD CIVIL, EXTRACONTRACTUAL Y SOLIDARIA DE LOS DEMANDADOS A QUIENES SE LES ATRIBUYE LA CAUSA DEL ACCIDENTE DE TRÁNSITO OCURRIDO EL 16 DE JUNIO DE 2022 EN LA VÍA QUE CONDUCE DE LA CIUDAD DE PASTO AL MUNICIPIO DE SAN PEDRO DE CARTAGO, EN EL CUAL SE VIO INVOLUCRADOS EL VEHÍCULO DE PLACA TRB-204 (VEHÍCULO ASEGURADO) Y LA CAMIONETA DE PLACA AVB991, EVENTO EN EL CUAL SOLO SE PRESENTARON DAÑOS MATERIALES. EN CONSECUENCIA, SE SOLICITA LA CONDENA A LOS DEMANDADOS DAÑO EMERGENTE.</v>
      </c>
      <c r="H3" s="18">
        <f>'1. ABOGADO EXTERNO'!B10</f>
        <v>9654905</v>
      </c>
      <c r="I3" s="17" t="str">
        <f>'1. ABOGADO EXTERNO'!B11</f>
        <v>EL DÍA 16 DE JUNIO DE 2022 OCURRE EL ACCIDENTE DE TRÁNSITO EN LA VÍA QUE CONDUCE DE LA CIUDAD DE PASTO HACIA EL MUNICIPIO DE SAN PEDRO DE CARTAGO, CLASIFICADO COMO UN ACCIDENTE TIPO CHOQUE CON SOLO AFECTACIÓN DE DAÑOS MATERIALES Y DONDE SE VE INVOLUCRADO EL VEHÍCULO DE PLACA  TRB-204 CONDUCIDO POR EL SEÑOR GEOVANY SANTACRUZ ANDRADE Y LA CAMIONETA DE PLACA AVB991 CONDUCIDO POR EL SEÑOR JULIO CESAR MONTENEGRO NARVAEZ, LOS CUALES PRESENTAN CHOQUE Y DAÑO REGISTRADO EN LA CAMIONETA COMO HUNDIMIENTO EN LA LATONERIA LATERAL IZQUIERDA Y DESPRENDIMIENTO DE BUMPER DELANTERO, TODO LO ANTERIOR TAL COMO CONSTA EN INFORME IPAT APORTADO AL PROCESO. EN ESTE INFORME LA AUTORIDAD DE TRÁNSITO ESTABLECIÓ LA HIPÓTESIS DE ACCIDENTE DE TRÁNSITO NO. 302 (AUSENCIA O DEFICIENCIA EN DEMARCACIÓN) ATRIBUIDA A LA VÍA, CABE RESALTAR QUE DE ACUERDO A LOS REGISTROS FOTOGRÁFICOS ANEXOS A LA DEMANDA Y LA BOSQUEJO TOPOGRÁFICO DEL IPAT, FUE EL VEHÍCULO DE PLACA TRB-204 QUIEN INVADIÓ CON EL TRAILER EL CARRIL DE CIRCULACIÓN DEL VEHÍCULO TIPO CAMIONETA.</v>
      </c>
      <c r="J3" s="17" t="str">
        <f>'1. ABOGADO EXTERNO'!B12</f>
        <v>La contingencia se califica como PROBABLE, toda vez que la responsabilidad del vehículo de placa TRB204 se encuentra acreditada. 
Lo primero que debe tomarse en consideración es que la responsabilidad del conductor del vehículo de placa TRB204, si bien en el Informe Policial de Accidente de Tránsito (IPAT) aportado por la activa, se indicó como única causa del accidente de tránsito la hipótesis No. 302 “Ausencia o deficiencia en demarcación”, atribuido a la vía, las pruebas aportadas con la demanda permiten confirmar la responsabilidad del conductor del vehículo de placa TRB204, por las siguientes razones: (i) se aportó una seria de fotografías que corroboradas con el bosquejo topográfico del IPAT evidencian que el vehículo de placa TRB204 invadió el carril en sentido contrario, justo en una vía con curva cerrada a la izquierda. (ii) Se aporto respuesta del 13 de octubre de 2022 por parte de "INVIAS" en la que se indicó "El estado de la vía en el PR 87+0620 de la vía nacional 0125A (Pasto - Buesaco- Higuerones), en el Barrio los Pinos, municipio de La Unión Nariño, presenta una calzada pavimentada en buen estado sin daños que afecten la seguridad víal con señalización vertical clara y legible (velocidad máxima 30km/h y curva muy cerrada a la izquierda) y demarcación horizontal visible, aunque en estado regular. En consecuencia, las pruebas recaudadas permiten establecer que fue el conductor del vehículo TRB204 quien ocasionó el accidente al invadir el carril contrario y no sería posible en términos de nexo causal, atribuirle a la vía responsabilidad o exonerarnos de responsabilidad por dicha atribución. 
Ahora,  en aras de los intereses de los representados se formuló llamamiento en garantía con fundamento en la POLIZA DE AUTOMOVILES COLECTIVA PESADOS-SEMIPESADOS No. 1901122002384, la cual ampara al vehículo de placa TRB204, y cuya asegurada es la señora ALBA RUBIELA OBANDO ANDRADE. Dicha póliza presta cobertura temporal y material de conformidad con los hechos y pretensiones de la demanda. Frente a la cobertura temporal, debe señalarse que la ocurrencia del accidente de tránsito (16 de junio de 2022) se encuentra dentro de la delimitación temporal de la póliza, comprendida entre el 16 de junio de 2022 al 15 de junio de 2023. Así mismo, presta cobertura material, en tanto ampara la responsabilidad civil extracontractual, pretensión que se endilga frente a los representados.  En consecuencia, en caso de una condena  teniendo en cuenta que, pese a que el valor asegurado subsume las pretensiones de la demanda, la compañía aseguradora concurriría al pago eventual de la condena descontando el deducible pactado, lo que implicaría que los demandados deberan concurrir a su pago. 
Lo anterior, sin perjuicio del carácter contingente del proceso.</v>
      </c>
      <c r="K3" s="22" t="str">
        <f>'1. ABOGADO EXTERNO'!B13</f>
        <v>2 Eventual (50% en contra y 50% a favor )</v>
      </c>
      <c r="L3" s="22"/>
      <c r="M3" s="22"/>
      <c r="N3" s="30" t="s">
        <v>0</v>
      </c>
      <c r="O3" s="19" t="s">
        <v>0</v>
      </c>
      <c r="P3" s="18">
        <f>'2. ABOGADO INTERNO '!D7</f>
        <v>0</v>
      </c>
      <c r="Q3" s="17"/>
      <c r="R3" s="17" t="str">
        <f>'1. ABOGADO EXTERNO'!B16</f>
        <v>AUTOS</v>
      </c>
      <c r="S3" s="17"/>
      <c r="T3" s="1"/>
      <c r="U3" s="20"/>
      <c r="V3" s="17"/>
      <c r="W3" s="21">
        <f>'2. ABOGADO INTERNO '!B8</f>
        <v>0</v>
      </c>
      <c r="X3" s="22" t="str">
        <f>'1. ABOGADO EXTERNO'!B14</f>
        <v>JUZGADO SEGUNDO PROMISCUO MUNICIPAL DE LA UNIÓN - NARIÑO</v>
      </c>
      <c r="Y3" s="1" t="str">
        <f>'1. ABOGADO EXTERNO'!F14</f>
        <v>R. 52399408900220230021700</v>
      </c>
      <c r="Z3" s="1" t="str">
        <f>'1. ABOGADO EXTERNO'!F5</f>
        <v xml:space="preserve">VIGENTE </v>
      </c>
      <c r="AA3" s="17" t="str">
        <f>'1. ABOGADO EXTERNO'!A22</f>
        <v>1. CONTESTACIÓN DE LA DEMANDA EN REPRESENTACIÓN DE LA SEÑORA ALBA RUBIELA OBANDO ANDRADE Y EL SEÑOR GEOVANY JAVIER ANDRADE SANTACRUZ, LLAMAMIENTO EN GARANTÍA A MAPFRE SEGUROS S.A. RADICADA EL 2 DE MAYO DE 2025 DENTRO DEL TÉRMINO CORRESPONDIENTE.</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33</v>
      </c>
      <c r="D1" s="24" t="s">
        <v>6</v>
      </c>
      <c r="E1" s="24" t="s">
        <v>99</v>
      </c>
      <c r="F1" s="29" t="s">
        <v>41</v>
      </c>
    </row>
    <row r="2" spans="1:6" x14ac:dyDescent="0.3">
      <c r="A2" s="25"/>
      <c r="B2" s="25"/>
      <c r="C2" s="26"/>
      <c r="D2" s="26"/>
      <c r="E2" s="27"/>
      <c r="F2" s="4"/>
    </row>
    <row r="3" spans="1:6" x14ac:dyDescent="0.3">
      <c r="A3" s="25" t="s">
        <v>100</v>
      </c>
      <c r="B3" s="25" t="s">
        <v>101</v>
      </c>
      <c r="C3" s="26" t="s">
        <v>102</v>
      </c>
      <c r="D3" s="26" t="s">
        <v>103</v>
      </c>
      <c r="E3" s="27" t="s">
        <v>104</v>
      </c>
      <c r="F3" s="4" t="s">
        <v>105</v>
      </c>
    </row>
    <row r="4" spans="1:6" x14ac:dyDescent="0.3">
      <c r="A4" s="25" t="s">
        <v>106</v>
      </c>
      <c r="B4" s="25" t="s">
        <v>107</v>
      </c>
      <c r="C4" s="26" t="s">
        <v>108</v>
      </c>
      <c r="D4" s="26" t="s">
        <v>109</v>
      </c>
      <c r="E4" s="27" t="s">
        <v>110</v>
      </c>
      <c r="F4" s="4" t="s">
        <v>111</v>
      </c>
    </row>
    <row r="5" spans="1:6" x14ac:dyDescent="0.3">
      <c r="A5" s="25" t="s">
        <v>112</v>
      </c>
      <c r="B5" s="25" t="s">
        <v>113</v>
      </c>
      <c r="C5" s="26" t="s">
        <v>114</v>
      </c>
      <c r="D5" s="28"/>
      <c r="E5" s="27" t="s">
        <v>115</v>
      </c>
    </row>
    <row r="6" spans="1:6" x14ac:dyDescent="0.3">
      <c r="A6" s="25" t="s">
        <v>116</v>
      </c>
      <c r="B6" s="25" t="s">
        <v>117</v>
      </c>
      <c r="C6" s="26"/>
      <c r="D6" s="28"/>
      <c r="E6" s="27" t="s">
        <v>118</v>
      </c>
    </row>
    <row r="7" spans="1:6" x14ac:dyDescent="0.3">
      <c r="A7" s="25" t="s">
        <v>119</v>
      </c>
      <c r="B7" s="25"/>
      <c r="C7" s="26"/>
      <c r="D7" s="28"/>
      <c r="E7" s="27" t="s">
        <v>120</v>
      </c>
    </row>
    <row r="8" spans="1:6" x14ac:dyDescent="0.3">
      <c r="A8" s="25" t="s">
        <v>121</v>
      </c>
      <c r="B8" s="25"/>
      <c r="C8" s="26"/>
      <c r="D8" s="28"/>
      <c r="E8" s="27" t="s">
        <v>122</v>
      </c>
    </row>
    <row r="9" spans="1:6" x14ac:dyDescent="0.3">
      <c r="A9" s="25" t="s">
        <v>123</v>
      </c>
      <c r="B9" s="28"/>
      <c r="C9" s="26"/>
      <c r="D9" s="28"/>
      <c r="E9" s="27" t="s">
        <v>124</v>
      </c>
    </row>
    <row r="10" spans="1:6" x14ac:dyDescent="0.3">
      <c r="A10" s="25" t="s">
        <v>125</v>
      </c>
      <c r="B10" s="28"/>
      <c r="C10" s="26"/>
      <c r="D10" s="28"/>
      <c r="E10" s="27" t="s">
        <v>126</v>
      </c>
    </row>
    <row r="11" spans="1:6" x14ac:dyDescent="0.3">
      <c r="A11" s="25" t="s">
        <v>127</v>
      </c>
      <c r="B11" s="28"/>
      <c r="C11" s="26"/>
      <c r="D11" s="28"/>
      <c r="E11" s="27" t="s">
        <v>128</v>
      </c>
    </row>
    <row r="12" spans="1:6" x14ac:dyDescent="0.3">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2025-05-23T21:13:23Z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