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linicacolombiaescali-my.sharepoint.com/personal/director_juridico_clinicacolombiaes_com/Documents/Escritorio/TODO/"/>
    </mc:Choice>
  </mc:AlternateContent>
  <xr:revisionPtr revIDLastSave="19" documentId="8_{D9BF1A82-036B-4E94-81D1-C34FE778935C}" xr6:coauthVersionLast="47" xr6:coauthVersionMax="47" xr10:uidLastSave="{2F867EB8-A2A5-4C6D-80D4-CB3AC82483D0}"/>
  <bookViews>
    <workbookView xWindow="-120" yWindow="-120" windowWidth="20730" windowHeight="11040" activeTab="1" xr2:uid="{D971F6DA-54EE-4012-BEA3-C22551C4FD1F}"/>
  </bookViews>
  <sheets>
    <sheet name="CAPITAL" sheetId="1" r:id="rId1"/>
    <sheet name="INTERES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7" i="2" l="1"/>
  <c r="F145" i="2"/>
  <c r="F144" i="2"/>
  <c r="F142" i="1"/>
  <c r="F142" i="2"/>
  <c r="E142" i="2"/>
  <c r="C142" i="2"/>
</calcChain>
</file>

<file path=xl/sharedStrings.xml><?xml version="1.0" encoding="utf-8"?>
<sst xmlns="http://schemas.openxmlformats.org/spreadsheetml/2006/main" count="433" uniqueCount="155">
  <si>
    <t>FACTURA</t>
  </si>
  <si>
    <t>SALDO FACTURA</t>
  </si>
  <si>
    <t xml:space="preserve">DIA QUE CORRE MORA </t>
  </si>
  <si>
    <t xml:space="preserve">INTERESES </t>
  </si>
  <si>
    <t xml:space="preserve">TOTAL DEUDA </t>
  </si>
  <si>
    <t>FS283869</t>
  </si>
  <si>
    <t>FS291918</t>
  </si>
  <si>
    <t>FS269380</t>
  </si>
  <si>
    <t>FS273240</t>
  </si>
  <si>
    <t>FS276328</t>
  </si>
  <si>
    <t>FS283125</t>
  </si>
  <si>
    <t>FS285813</t>
  </si>
  <si>
    <t>FS273922</t>
  </si>
  <si>
    <t>FS273507</t>
  </si>
  <si>
    <t>FS272293</t>
  </si>
  <si>
    <t>FS284849</t>
  </si>
  <si>
    <t>FS263916</t>
  </si>
  <si>
    <t>FS270372</t>
  </si>
  <si>
    <t>FS271795</t>
  </si>
  <si>
    <t>FS279422</t>
  </si>
  <si>
    <t>FS278446</t>
  </si>
  <si>
    <t>FS280527</t>
  </si>
  <si>
    <t>FS285446</t>
  </si>
  <si>
    <t>FS279729</t>
  </si>
  <si>
    <t>FS275035</t>
  </si>
  <si>
    <t>FS276474</t>
  </si>
  <si>
    <t>FS263190</t>
  </si>
  <si>
    <t>FS295845</t>
  </si>
  <si>
    <t>FS288461</t>
  </si>
  <si>
    <t>FS283212</t>
  </si>
  <si>
    <t>FS273394</t>
  </si>
  <si>
    <t>FS278993</t>
  </si>
  <si>
    <t>FS279920</t>
  </si>
  <si>
    <t>FS274289</t>
  </si>
  <si>
    <t>FS272936</t>
  </si>
  <si>
    <t>FS285721</t>
  </si>
  <si>
    <t>FS281102</t>
  </si>
  <si>
    <t>FS284351</t>
  </si>
  <si>
    <t>FS276024</t>
  </si>
  <si>
    <t>FS288715</t>
  </si>
  <si>
    <t>FS293126</t>
  </si>
  <si>
    <t>FS282179</t>
  </si>
  <si>
    <t>FS264157</t>
  </si>
  <si>
    <t>FS286721</t>
  </si>
  <si>
    <t>FS272492</t>
  </si>
  <si>
    <t>FS269834</t>
  </si>
  <si>
    <t>FS286014</t>
  </si>
  <si>
    <t>FS288204</t>
  </si>
  <si>
    <t>FS285984</t>
  </si>
  <si>
    <t>FS274281</t>
  </si>
  <si>
    <t>FS269133</t>
  </si>
  <si>
    <t>FS275120</t>
  </si>
  <si>
    <t>FS266101</t>
  </si>
  <si>
    <t>FS292510</t>
  </si>
  <si>
    <t>FS273128</t>
  </si>
  <si>
    <t>FS276153</t>
  </si>
  <si>
    <t>FS283766</t>
  </si>
  <si>
    <t>FS284456</t>
  </si>
  <si>
    <t>FS287119</t>
  </si>
  <si>
    <t>FS269810</t>
  </si>
  <si>
    <t>FS268871</t>
  </si>
  <si>
    <t>FS275838</t>
  </si>
  <si>
    <t>FS286675</t>
  </si>
  <si>
    <t>FS282004</t>
  </si>
  <si>
    <t>FS272364</t>
  </si>
  <si>
    <t>FS279566</t>
  </si>
  <si>
    <t>FS277124</t>
  </si>
  <si>
    <t>FS279086</t>
  </si>
  <si>
    <t>FS284835</t>
  </si>
  <si>
    <t>FS286632</t>
  </si>
  <si>
    <t>FS281399</t>
  </si>
  <si>
    <t>FS287687</t>
  </si>
  <si>
    <t>FS286759</t>
  </si>
  <si>
    <t>FS286249</t>
  </si>
  <si>
    <t>FS287688</t>
  </si>
  <si>
    <t>FS269544</t>
  </si>
  <si>
    <t>FS277241</t>
  </si>
  <si>
    <t>FS269543</t>
  </si>
  <si>
    <t>FS278275</t>
  </si>
  <si>
    <t>FS270333</t>
  </si>
  <si>
    <t>FS285946</t>
  </si>
  <si>
    <t>FS273469</t>
  </si>
  <si>
    <t>FS271517</t>
  </si>
  <si>
    <t>FS276000</t>
  </si>
  <si>
    <t>FS281105</t>
  </si>
  <si>
    <t>FS284352</t>
  </si>
  <si>
    <t>FS295302</t>
  </si>
  <si>
    <t>FS295108</t>
  </si>
  <si>
    <t>FS295308</t>
  </si>
  <si>
    <t>FS275822</t>
  </si>
  <si>
    <t>FS264383</t>
  </si>
  <si>
    <t>FS284237</t>
  </si>
  <si>
    <t>FS288255</t>
  </si>
  <si>
    <t>FS293129</t>
  </si>
  <si>
    <t>FS270052</t>
  </si>
  <si>
    <t>FS270432</t>
  </si>
  <si>
    <t>FS283014</t>
  </si>
  <si>
    <t>FS295804</t>
  </si>
  <si>
    <t>FS291719</t>
  </si>
  <si>
    <t>FS282275</t>
  </si>
  <si>
    <t>FS271399</t>
  </si>
  <si>
    <t>FS279416</t>
  </si>
  <si>
    <t>FS284420</t>
  </si>
  <si>
    <t>FS284017</t>
  </si>
  <si>
    <t>FS286200</t>
  </si>
  <si>
    <t>FS273928</t>
  </si>
  <si>
    <t>FS283033</t>
  </si>
  <si>
    <t>FS275255</t>
  </si>
  <si>
    <t>FS286303</t>
  </si>
  <si>
    <t>FS266391</t>
  </si>
  <si>
    <t>FS271366</t>
  </si>
  <si>
    <t>FS273712</t>
  </si>
  <si>
    <t>FS276326</t>
  </si>
  <si>
    <t>FS279484</t>
  </si>
  <si>
    <t>FS284832</t>
  </si>
  <si>
    <t>FS286552</t>
  </si>
  <si>
    <t>FS283819</t>
  </si>
  <si>
    <t>FS291734</t>
  </si>
  <si>
    <t>FS286427</t>
  </si>
  <si>
    <t>FS282316</t>
  </si>
  <si>
    <t>FS283108</t>
  </si>
  <si>
    <t>FS273283</t>
  </si>
  <si>
    <t>FS287689</t>
  </si>
  <si>
    <t>FS282282</t>
  </si>
  <si>
    <t>FS278992</t>
  </si>
  <si>
    <t>FS284059</t>
  </si>
  <si>
    <t>FS281506</t>
  </si>
  <si>
    <t>FS267996</t>
  </si>
  <si>
    <t>FS286392</t>
  </si>
  <si>
    <t>FS278685</t>
  </si>
  <si>
    <t>FS281007</t>
  </si>
  <si>
    <t>FS272933</t>
  </si>
  <si>
    <t>FS290298</t>
  </si>
  <si>
    <t>FS278078</t>
  </si>
  <si>
    <t>FS264932</t>
  </si>
  <si>
    <t>FS273549</t>
  </si>
  <si>
    <t>FS278929</t>
  </si>
  <si>
    <t>FS270202</t>
  </si>
  <si>
    <t>FS291517</t>
  </si>
  <si>
    <t>FS286681</t>
  </si>
  <si>
    <t>FS262748</t>
  </si>
  <si>
    <t>FS282983</t>
  </si>
  <si>
    <t>FS276941</t>
  </si>
  <si>
    <t>FS286838</t>
  </si>
  <si>
    <t xml:space="preserve">TOTAL: </t>
  </si>
  <si>
    <t>FECHA_RADICACION</t>
  </si>
  <si>
    <t>NRO_ENVIO</t>
  </si>
  <si>
    <t>SALDO FACTURA CORTE 06/11/2024</t>
  </si>
  <si>
    <t xml:space="preserve">DEVOLUCION O GLOSA </t>
  </si>
  <si>
    <t xml:space="preserve">SIN OBJECCIONES </t>
  </si>
  <si>
    <t>TOTAL</t>
  </si>
  <si>
    <t>No.</t>
  </si>
  <si>
    <t>TOTAL DEMANDA</t>
  </si>
  <si>
    <t>HONORARIOS 5%</t>
  </si>
  <si>
    <t xml:space="preserve">POPUESTA FINAL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</si>
</sst>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-[$$-240A]\ * #,##0_-;\-[$$-240A]\ * #,##0_-;_-[$$-240A]\ * &quot;-&quot;_-;_-@_-"/>
    <numFmt numFmtId="165" formatCode="_-&quot;$&quot;\ * #,##0_-;\-&quot;$&quot;\ * #,##0_-;_-&quot;$&quot;\ 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b/>
      <sz val="16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165" fontId="0" fillId="0" borderId="1" xfId="1" applyNumberFormat="1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right" vertical="center"/>
    </xf>
    <xf numFmtId="14" fontId="4" fillId="0" borderId="4" xfId="0" applyNumberFormat="1" applyFont="1" applyBorder="1" applyAlignment="1">
      <alignment horizontal="right" vertical="center"/>
    </xf>
    <xf numFmtId="0" fontId="0" fillId="0" borderId="5" xfId="0" applyBorder="1" applyAlignment="1">
      <alignment horizontal="left" vertical="center"/>
    </xf>
    <xf numFmtId="165" fontId="0" fillId="0" borderId="0" xfId="1" applyNumberFormat="1" applyFont="1" applyFill="1"/>
    <xf numFmtId="0" fontId="3" fillId="0" borderId="6" xfId="0" applyFont="1" applyBorder="1" applyAlignment="1">
      <alignment horizontal="left" vertical="center"/>
    </xf>
    <xf numFmtId="165" fontId="3" fillId="0" borderId="7" xfId="1" applyNumberFormat="1" applyFont="1" applyFill="1" applyBorder="1" applyAlignment="1">
      <alignment horizontal="left" vertical="center"/>
    </xf>
    <xf numFmtId="14" fontId="5" fillId="0" borderId="8" xfId="0" applyNumberFormat="1" applyFont="1" applyBorder="1" applyAlignment="1">
      <alignment horizontal="right" vertical="center"/>
    </xf>
    <xf numFmtId="165" fontId="3" fillId="0" borderId="0" xfId="1" applyNumberFormat="1" applyFont="1" applyFill="1" applyBorder="1"/>
    <xf numFmtId="0" fontId="2" fillId="2" borderId="0" xfId="0" applyFont="1" applyFill="1" applyAlignment="1">
      <alignment horizontal="center" vertical="center" wrapText="1"/>
    </xf>
    <xf numFmtId="165" fontId="2" fillId="2" borderId="0" xfId="1" applyNumberFormat="1" applyFont="1" applyFill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5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14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5" fontId="0" fillId="0" borderId="1" xfId="0" applyNumberFormat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5" fontId="6" fillId="3" borderId="1" xfId="0" applyNumberFormat="1" applyFont="1" applyFill="1" applyBorder="1"/>
  </cellXfs>
  <cellStyles count="2">
    <cellStyle name="Moneda" xfId="1" builtinId="4"/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5" formatCode="_-&quot;$&quot;\ * #,##0_-;\-&quot;$&quot;\ * #,##0_-;_-&quot;$&quot;\ * &quot;-&quot;??_-;_-@_-"/>
      <fill>
        <patternFill patternType="none">
          <fgColor indexed="64"/>
          <bgColor indexed="65"/>
        </patternFill>
      </fill>
    </dxf>
    <dxf>
      <numFmt numFmtId="165" formatCode="_-&quot;$&quot;\ * #,##0_-;\-&quot;$&quot;\ * #,##0_-;_-&quot;$&quot;\ 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numFmt numFmtId="19" formatCode="d/mm/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-&quot;$&quot;\ * #,##0_-;\-&quot;$&quot;\ * #,##0_-;_-&quot;$&quot;\ * &quot;-&quot;??_-;_-@_-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</border>
    </dxf>
    <dxf>
      <alignment horizontal="center" vertical="center" textRotation="0" indent="0" justifyLastLine="0" shrinkToFit="0" readingOrder="0"/>
    </dxf>
    <dxf>
      <alignment horizontal="righ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-&quot;$&quot;\ * #,##0_-;\-&quot;$&quot;\ * #,##0_-;_-&quot;$&quot;\ * &quot;-&quot;??_-;_-@_-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/mm/yyyy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45339F1-50DA-41DC-A296-8544D5F011A8}" name="Tabla13" displayName="Tabla13" ref="C2:G142" totalsRowShown="0" headerRowDxfId="17" tableBorderDxfId="16">
  <tableColumns count="5">
    <tableColumn id="1" xr3:uid="{CA4E8905-D133-4F38-9277-8BAE37DED57E}" name="FECHA_RADICACION" dataDxfId="15"/>
    <tableColumn id="2" xr3:uid="{F5D5CAD4-F0CF-4831-B813-7D1E256F4933}" name="NRO_ENVIO" dataDxfId="14"/>
    <tableColumn id="3" xr3:uid="{E3CA6093-07FB-45AC-95D9-79A1B185568C}" name="FACTURA" dataDxfId="13"/>
    <tableColumn id="4" xr3:uid="{3B42178B-D979-4B6D-AEC1-48F464C50BBF}" name="SALDO FACTURA CORTE 06/11/2024" dataDxfId="12" dataCellStyle="Moneda"/>
    <tableColumn id="5" xr3:uid="{EA5742BC-1A1C-4D38-958E-B036135BC8B6}" name="DEVOLUCION O GLOSA " dataDxfId="1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6BD709A-0209-4ADC-ADA8-D385F7C303D6}" name="Tabla1" displayName="Tabla1" ref="B2:F142" totalsRowShown="0" headerRowDxfId="10" tableBorderDxfId="9">
  <autoFilter ref="B2:F142" xr:uid="{76BD709A-0209-4ADC-ADA8-D385F7C303D6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2952FEB-6B73-42C0-9850-BF4E5DD6774B}" name="FACTURA" dataDxfId="8"/>
    <tableColumn id="2" xr3:uid="{F9EC8214-ED1E-4B74-A412-E1F07E9FFCE0}" name="SALDO FACTURA" dataDxfId="7" dataCellStyle="Moneda"/>
    <tableColumn id="3" xr3:uid="{37555884-E75D-44FB-9BC0-63D881B6E82B}" name="DIA QUE CORRE MORA " dataDxfId="6"/>
    <tableColumn id="4" xr3:uid="{F15C703C-23B0-40BB-9AC7-51CC1F9AB780}" name="INTERESES " dataDxfId="5" dataCellStyle="Moneda"/>
    <tableColumn id="5" xr3:uid="{703A18B8-F614-442C-B7D6-17CCA997FBD9}" name="TOTAL DEUDA " dataDxfId="4" dataCellStyle="Moned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87352-B175-49CA-B58D-39801E78C12E}">
  <dimension ref="B2:G142"/>
  <sheetViews>
    <sheetView workbookViewId="0">
      <selection activeCell="K10" sqref="K10"/>
    </sheetView>
  </sheetViews>
  <sheetFormatPr baseColWidth="10" defaultRowHeight="15" x14ac:dyDescent="0.25"/>
  <cols>
    <col min="6" max="6" width="22.28515625" customWidth="1"/>
    <col min="7" max="7" width="25.5703125" style="13" customWidth="1"/>
  </cols>
  <sheetData>
    <row r="2" spans="2:7" ht="30" x14ac:dyDescent="0.25">
      <c r="B2" s="18" t="s">
        <v>151</v>
      </c>
      <c r="C2" s="11" t="s">
        <v>145</v>
      </c>
      <c r="D2" s="11" t="s">
        <v>146</v>
      </c>
      <c r="E2" s="11" t="s">
        <v>0</v>
      </c>
      <c r="F2" s="12" t="s">
        <v>147</v>
      </c>
      <c r="G2" s="11" t="s">
        <v>148</v>
      </c>
    </row>
    <row r="3" spans="2:7" x14ac:dyDescent="0.25">
      <c r="B3" s="26">
        <v>1</v>
      </c>
      <c r="C3" s="23">
        <v>45240</v>
      </c>
      <c r="D3" s="24">
        <v>37718</v>
      </c>
      <c r="E3" s="24" t="s">
        <v>5</v>
      </c>
      <c r="F3" s="25">
        <v>79435</v>
      </c>
      <c r="G3" s="17" t="s">
        <v>149</v>
      </c>
    </row>
    <row r="4" spans="2:7" x14ac:dyDescent="0.25">
      <c r="B4" s="26">
        <v>2</v>
      </c>
      <c r="C4" s="23">
        <v>45265</v>
      </c>
      <c r="D4" s="24">
        <v>37956</v>
      </c>
      <c r="E4" s="24" t="s">
        <v>6</v>
      </c>
      <c r="F4" s="25">
        <v>2064</v>
      </c>
      <c r="G4" s="17" t="s">
        <v>149</v>
      </c>
    </row>
    <row r="5" spans="2:7" x14ac:dyDescent="0.25">
      <c r="B5" s="26">
        <v>3</v>
      </c>
      <c r="C5" s="23">
        <v>45174</v>
      </c>
      <c r="D5" s="24">
        <v>37125</v>
      </c>
      <c r="E5" s="24" t="s">
        <v>7</v>
      </c>
      <c r="F5" s="25">
        <v>44500</v>
      </c>
      <c r="G5" s="17" t="s">
        <v>149</v>
      </c>
    </row>
    <row r="6" spans="2:7" x14ac:dyDescent="0.25">
      <c r="B6" s="26">
        <v>4</v>
      </c>
      <c r="C6" s="23">
        <v>45183</v>
      </c>
      <c r="D6" s="24">
        <v>37226</v>
      </c>
      <c r="E6" s="24" t="s">
        <v>8</v>
      </c>
      <c r="F6" s="25">
        <v>44500</v>
      </c>
      <c r="G6" s="17" t="s">
        <v>149</v>
      </c>
    </row>
    <row r="7" spans="2:7" x14ac:dyDescent="0.25">
      <c r="B7" s="26">
        <v>5</v>
      </c>
      <c r="C7" s="23">
        <v>45202</v>
      </c>
      <c r="D7" s="24">
        <v>37348</v>
      </c>
      <c r="E7" s="24" t="s">
        <v>9</v>
      </c>
      <c r="F7" s="25">
        <v>44500</v>
      </c>
      <c r="G7" s="17" t="s">
        <v>149</v>
      </c>
    </row>
    <row r="8" spans="2:7" x14ac:dyDescent="0.25">
      <c r="B8" s="26">
        <v>6</v>
      </c>
      <c r="C8" s="23">
        <v>45240</v>
      </c>
      <c r="D8" s="24">
        <v>37718</v>
      </c>
      <c r="E8" s="24" t="s">
        <v>10</v>
      </c>
      <c r="F8" s="25">
        <v>44500</v>
      </c>
      <c r="G8" s="17" t="s">
        <v>149</v>
      </c>
    </row>
    <row r="9" spans="2:7" x14ac:dyDescent="0.25">
      <c r="B9" s="26">
        <v>7</v>
      </c>
      <c r="C9" s="23">
        <v>45240</v>
      </c>
      <c r="D9" s="24">
        <v>37718</v>
      </c>
      <c r="E9" s="24" t="s">
        <v>11</v>
      </c>
      <c r="F9" s="25">
        <v>44500</v>
      </c>
      <c r="G9" s="17" t="s">
        <v>149</v>
      </c>
    </row>
    <row r="10" spans="2:7" x14ac:dyDescent="0.25">
      <c r="B10" s="26">
        <v>8</v>
      </c>
      <c r="C10" s="23">
        <v>45183</v>
      </c>
      <c r="D10" s="24">
        <v>37226</v>
      </c>
      <c r="E10" s="24" t="s">
        <v>12</v>
      </c>
      <c r="F10" s="25">
        <v>48175</v>
      </c>
      <c r="G10" s="17" t="s">
        <v>149</v>
      </c>
    </row>
    <row r="11" spans="2:7" x14ac:dyDescent="0.25">
      <c r="B11" s="26">
        <v>9</v>
      </c>
      <c r="C11" s="23">
        <v>45183</v>
      </c>
      <c r="D11" s="24">
        <v>37226</v>
      </c>
      <c r="E11" s="24" t="s">
        <v>13</v>
      </c>
      <c r="F11" s="25">
        <v>57550</v>
      </c>
      <c r="G11" s="17" t="s">
        <v>149</v>
      </c>
    </row>
    <row r="12" spans="2:7" x14ac:dyDescent="0.25">
      <c r="B12" s="26">
        <v>10</v>
      </c>
      <c r="C12" s="23">
        <v>45183</v>
      </c>
      <c r="D12" s="24">
        <v>37226</v>
      </c>
      <c r="E12" s="24" t="s">
        <v>14</v>
      </c>
      <c r="F12" s="25">
        <v>62800</v>
      </c>
      <c r="G12" s="17" t="s">
        <v>149</v>
      </c>
    </row>
    <row r="13" spans="2:7" x14ac:dyDescent="0.25">
      <c r="B13" s="26">
        <v>11</v>
      </c>
      <c r="C13" s="23">
        <v>45240</v>
      </c>
      <c r="D13" s="24">
        <v>37715</v>
      </c>
      <c r="E13" s="24" t="s">
        <v>15</v>
      </c>
      <c r="F13" s="25">
        <v>62800</v>
      </c>
      <c r="G13" s="17" t="s">
        <v>149</v>
      </c>
    </row>
    <row r="14" spans="2:7" x14ac:dyDescent="0.25">
      <c r="B14" s="26">
        <v>12</v>
      </c>
      <c r="C14" s="23">
        <v>45140</v>
      </c>
      <c r="D14" s="24">
        <v>36835</v>
      </c>
      <c r="E14" s="24" t="s">
        <v>16</v>
      </c>
      <c r="F14" s="25">
        <v>64500</v>
      </c>
      <c r="G14" s="17" t="s">
        <v>149</v>
      </c>
    </row>
    <row r="15" spans="2:7" x14ac:dyDescent="0.25">
      <c r="B15" s="26">
        <v>13</v>
      </c>
      <c r="C15" s="23">
        <v>45174</v>
      </c>
      <c r="D15" s="24">
        <v>37125</v>
      </c>
      <c r="E15" s="24" t="s">
        <v>17</v>
      </c>
      <c r="F15" s="25">
        <v>64500</v>
      </c>
      <c r="G15" s="17" t="s">
        <v>149</v>
      </c>
    </row>
    <row r="16" spans="2:7" x14ac:dyDescent="0.25">
      <c r="B16" s="26">
        <v>14</v>
      </c>
      <c r="C16" s="23">
        <v>45174</v>
      </c>
      <c r="D16" s="24">
        <v>37125</v>
      </c>
      <c r="E16" s="24" t="s">
        <v>18</v>
      </c>
      <c r="F16" s="25">
        <v>64500</v>
      </c>
      <c r="G16" s="17" t="s">
        <v>149</v>
      </c>
    </row>
    <row r="17" spans="2:7" x14ac:dyDescent="0.25">
      <c r="B17" s="26">
        <v>15</v>
      </c>
      <c r="C17" s="23">
        <v>45240</v>
      </c>
      <c r="D17" s="24">
        <v>37718</v>
      </c>
      <c r="E17" s="24" t="s">
        <v>19</v>
      </c>
      <c r="F17" s="25">
        <v>64500</v>
      </c>
      <c r="G17" s="17" t="s">
        <v>149</v>
      </c>
    </row>
    <row r="18" spans="2:7" x14ac:dyDescent="0.25">
      <c r="B18" s="26">
        <v>16</v>
      </c>
      <c r="C18" s="23">
        <v>45265</v>
      </c>
      <c r="D18" s="24">
        <v>37956</v>
      </c>
      <c r="E18" s="24" t="s">
        <v>20</v>
      </c>
      <c r="F18" s="25">
        <v>64500</v>
      </c>
      <c r="G18" s="17" t="s">
        <v>149</v>
      </c>
    </row>
    <row r="19" spans="2:7" x14ac:dyDescent="0.25">
      <c r="B19" s="26">
        <v>17</v>
      </c>
      <c r="C19" s="23">
        <v>45240</v>
      </c>
      <c r="D19" s="24">
        <v>37718</v>
      </c>
      <c r="E19" s="24" t="s">
        <v>21</v>
      </c>
      <c r="F19" s="25">
        <v>64500</v>
      </c>
      <c r="G19" s="17" t="s">
        <v>149</v>
      </c>
    </row>
    <row r="20" spans="2:7" x14ac:dyDescent="0.25">
      <c r="B20" s="26">
        <v>18</v>
      </c>
      <c r="C20" s="23">
        <v>45240</v>
      </c>
      <c r="D20" s="24">
        <v>37718</v>
      </c>
      <c r="E20" s="24" t="s">
        <v>22</v>
      </c>
      <c r="F20" s="25">
        <v>64500</v>
      </c>
      <c r="G20" s="17" t="s">
        <v>149</v>
      </c>
    </row>
    <row r="21" spans="2:7" x14ac:dyDescent="0.25">
      <c r="B21" s="26">
        <v>19</v>
      </c>
      <c r="C21" s="23">
        <v>45240</v>
      </c>
      <c r="D21" s="24">
        <v>37718</v>
      </c>
      <c r="E21" s="24" t="s">
        <v>23</v>
      </c>
      <c r="F21" s="25">
        <v>69100</v>
      </c>
      <c r="G21" s="17" t="s">
        <v>149</v>
      </c>
    </row>
    <row r="22" spans="2:7" x14ac:dyDescent="0.25">
      <c r="B22" s="26">
        <v>20</v>
      </c>
      <c r="C22" s="23">
        <v>45183</v>
      </c>
      <c r="D22" s="24">
        <v>37226</v>
      </c>
      <c r="E22" s="24" t="s">
        <v>24</v>
      </c>
      <c r="F22" s="25">
        <v>77099</v>
      </c>
      <c r="G22" s="17" t="s">
        <v>149</v>
      </c>
    </row>
    <row r="23" spans="2:7" x14ac:dyDescent="0.25">
      <c r="B23" s="26">
        <v>21</v>
      </c>
      <c r="C23" s="23">
        <v>45202</v>
      </c>
      <c r="D23" s="24">
        <v>37348</v>
      </c>
      <c r="E23" s="24" t="s">
        <v>25</v>
      </c>
      <c r="F23" s="25">
        <v>79025</v>
      </c>
      <c r="G23" s="17" t="s">
        <v>149</v>
      </c>
    </row>
    <row r="24" spans="2:7" x14ac:dyDescent="0.25">
      <c r="B24" s="26">
        <v>22</v>
      </c>
      <c r="C24" s="23">
        <v>45141</v>
      </c>
      <c r="D24" s="24">
        <v>36947</v>
      </c>
      <c r="E24" s="24" t="s">
        <v>26</v>
      </c>
      <c r="F24" s="25">
        <v>81400</v>
      </c>
      <c r="G24" s="17" t="s">
        <v>149</v>
      </c>
    </row>
    <row r="25" spans="2:7" x14ac:dyDescent="0.25">
      <c r="B25" s="26">
        <v>23</v>
      </c>
      <c r="C25" s="23">
        <v>45293</v>
      </c>
      <c r="D25" s="24">
        <v>38102</v>
      </c>
      <c r="E25" s="24" t="s">
        <v>27</v>
      </c>
      <c r="F25" s="25">
        <v>81400</v>
      </c>
      <c r="G25" s="17" t="s">
        <v>149</v>
      </c>
    </row>
    <row r="26" spans="2:7" x14ac:dyDescent="0.25">
      <c r="B26" s="26">
        <v>24</v>
      </c>
      <c r="C26" s="23">
        <v>45265</v>
      </c>
      <c r="D26" s="24">
        <v>37956</v>
      </c>
      <c r="E26" s="24" t="s">
        <v>28</v>
      </c>
      <c r="F26" s="25">
        <v>85534</v>
      </c>
      <c r="G26" s="17" t="s">
        <v>149</v>
      </c>
    </row>
    <row r="27" spans="2:7" x14ac:dyDescent="0.25">
      <c r="B27" s="26">
        <v>25</v>
      </c>
      <c r="C27" s="23">
        <v>45240</v>
      </c>
      <c r="D27" s="24">
        <v>37718</v>
      </c>
      <c r="E27" s="24" t="s">
        <v>29</v>
      </c>
      <c r="F27" s="25">
        <v>90151</v>
      </c>
      <c r="G27" s="17" t="s">
        <v>149</v>
      </c>
    </row>
    <row r="28" spans="2:7" x14ac:dyDescent="0.25">
      <c r="B28" s="26">
        <v>26</v>
      </c>
      <c r="C28" s="23">
        <v>45183</v>
      </c>
      <c r="D28" s="24">
        <v>37226</v>
      </c>
      <c r="E28" s="24" t="s">
        <v>30</v>
      </c>
      <c r="F28" s="25">
        <v>96228</v>
      </c>
      <c r="G28" s="17" t="s">
        <v>149</v>
      </c>
    </row>
    <row r="29" spans="2:7" x14ac:dyDescent="0.25">
      <c r="B29" s="26">
        <v>27</v>
      </c>
      <c r="C29" s="23">
        <v>45240</v>
      </c>
      <c r="D29" s="24">
        <v>37718</v>
      </c>
      <c r="E29" s="24" t="s">
        <v>31</v>
      </c>
      <c r="F29" s="25">
        <v>113654</v>
      </c>
      <c r="G29" s="17" t="s">
        <v>149</v>
      </c>
    </row>
    <row r="30" spans="2:7" x14ac:dyDescent="0.25">
      <c r="B30" s="26">
        <v>28</v>
      </c>
      <c r="C30" s="23">
        <v>45240</v>
      </c>
      <c r="D30" s="24">
        <v>37718</v>
      </c>
      <c r="E30" s="24" t="s">
        <v>32</v>
      </c>
      <c r="F30" s="25">
        <v>132291</v>
      </c>
      <c r="G30" s="17" t="s">
        <v>149</v>
      </c>
    </row>
    <row r="31" spans="2:7" x14ac:dyDescent="0.25">
      <c r="B31" s="26">
        <v>29</v>
      </c>
      <c r="C31" s="23">
        <v>45183</v>
      </c>
      <c r="D31" s="24">
        <v>37226</v>
      </c>
      <c r="E31" s="24" t="s">
        <v>33</v>
      </c>
      <c r="F31" s="25">
        <v>156100</v>
      </c>
      <c r="G31" s="17" t="s">
        <v>149</v>
      </c>
    </row>
    <row r="32" spans="2:7" x14ac:dyDescent="0.25">
      <c r="B32" s="26">
        <v>30</v>
      </c>
      <c r="C32" s="23">
        <v>45183</v>
      </c>
      <c r="D32" s="24">
        <v>37226</v>
      </c>
      <c r="E32" s="24" t="s">
        <v>34</v>
      </c>
      <c r="F32" s="25">
        <v>224589</v>
      </c>
      <c r="G32" s="17" t="s">
        <v>149</v>
      </c>
    </row>
    <row r="33" spans="2:7" x14ac:dyDescent="0.25">
      <c r="B33" s="26">
        <v>31</v>
      </c>
      <c r="C33" s="23">
        <v>45240</v>
      </c>
      <c r="D33" s="24">
        <v>37718</v>
      </c>
      <c r="E33" s="24" t="s">
        <v>35</v>
      </c>
      <c r="F33" s="25">
        <v>474410</v>
      </c>
      <c r="G33" s="17" t="s">
        <v>149</v>
      </c>
    </row>
    <row r="34" spans="2:7" x14ac:dyDescent="0.25">
      <c r="B34" s="26">
        <v>32</v>
      </c>
      <c r="C34" s="23">
        <v>45240</v>
      </c>
      <c r="D34" s="24">
        <v>37718</v>
      </c>
      <c r="E34" s="24" t="s">
        <v>36</v>
      </c>
      <c r="F34" s="25">
        <v>571196</v>
      </c>
      <c r="G34" s="17" t="s">
        <v>149</v>
      </c>
    </row>
    <row r="35" spans="2:7" x14ac:dyDescent="0.25">
      <c r="B35" s="26">
        <v>33</v>
      </c>
      <c r="C35" s="23">
        <v>45240</v>
      </c>
      <c r="D35" s="24">
        <v>37718</v>
      </c>
      <c r="E35" s="24" t="s">
        <v>37</v>
      </c>
      <c r="F35" s="25">
        <v>705665</v>
      </c>
      <c r="G35" s="17" t="s">
        <v>149</v>
      </c>
    </row>
    <row r="36" spans="2:7" x14ac:dyDescent="0.25">
      <c r="B36" s="26">
        <v>34</v>
      </c>
      <c r="C36" s="23">
        <v>45202</v>
      </c>
      <c r="D36" s="24">
        <v>37348</v>
      </c>
      <c r="E36" s="24" t="s">
        <v>38</v>
      </c>
      <c r="F36" s="25">
        <v>1172367</v>
      </c>
      <c r="G36" s="17" t="s">
        <v>149</v>
      </c>
    </row>
    <row r="37" spans="2:7" x14ac:dyDescent="0.25">
      <c r="B37" s="26">
        <v>35</v>
      </c>
      <c r="C37" s="23">
        <v>45265</v>
      </c>
      <c r="D37" s="24">
        <v>37956</v>
      </c>
      <c r="E37" s="24" t="s">
        <v>39</v>
      </c>
      <c r="F37" s="25">
        <v>1454951</v>
      </c>
      <c r="G37" s="17" t="s">
        <v>149</v>
      </c>
    </row>
    <row r="38" spans="2:7" x14ac:dyDescent="0.25">
      <c r="B38" s="26">
        <v>36</v>
      </c>
      <c r="C38" s="23">
        <v>45265</v>
      </c>
      <c r="D38" s="24">
        <v>37956</v>
      </c>
      <c r="E38" s="24" t="s">
        <v>40</v>
      </c>
      <c r="F38" s="25">
        <v>1726772</v>
      </c>
      <c r="G38" s="17" t="s">
        <v>149</v>
      </c>
    </row>
    <row r="39" spans="2:7" x14ac:dyDescent="0.25">
      <c r="B39" s="26">
        <v>37</v>
      </c>
      <c r="C39" s="23">
        <v>45240</v>
      </c>
      <c r="D39" s="24">
        <v>37718</v>
      </c>
      <c r="E39" s="24" t="s">
        <v>41</v>
      </c>
      <c r="F39" s="25">
        <v>2559200</v>
      </c>
      <c r="G39" s="17" t="s">
        <v>149</v>
      </c>
    </row>
    <row r="40" spans="2:7" x14ac:dyDescent="0.25">
      <c r="B40" s="26">
        <v>38</v>
      </c>
      <c r="C40" s="23">
        <v>45140</v>
      </c>
      <c r="D40" s="24">
        <v>36835</v>
      </c>
      <c r="E40" s="24" t="s">
        <v>42</v>
      </c>
      <c r="F40" s="25">
        <v>4665042</v>
      </c>
      <c r="G40" s="17" t="s">
        <v>149</v>
      </c>
    </row>
    <row r="41" spans="2:7" x14ac:dyDescent="0.25">
      <c r="B41" s="26">
        <v>39</v>
      </c>
      <c r="C41" s="23">
        <v>45240</v>
      </c>
      <c r="D41" s="24">
        <v>37715</v>
      </c>
      <c r="E41" s="24" t="s">
        <v>43</v>
      </c>
      <c r="F41" s="25">
        <v>6402974</v>
      </c>
      <c r="G41" s="17" t="s">
        <v>149</v>
      </c>
    </row>
    <row r="42" spans="2:7" x14ac:dyDescent="0.25">
      <c r="B42" s="26">
        <v>40</v>
      </c>
      <c r="C42" s="23">
        <v>45183</v>
      </c>
      <c r="D42" s="24">
        <v>37226</v>
      </c>
      <c r="E42" s="24" t="s">
        <v>44</v>
      </c>
      <c r="F42" s="25">
        <v>7393398</v>
      </c>
      <c r="G42" s="17" t="s">
        <v>149</v>
      </c>
    </row>
    <row r="43" spans="2:7" x14ac:dyDescent="0.25">
      <c r="B43" s="26">
        <v>41</v>
      </c>
      <c r="C43" s="23">
        <v>45174</v>
      </c>
      <c r="D43" s="24">
        <v>37125</v>
      </c>
      <c r="E43" s="24" t="s">
        <v>45</v>
      </c>
      <c r="F43" s="25">
        <v>9929663</v>
      </c>
      <c r="G43" s="17" t="s">
        <v>149</v>
      </c>
    </row>
    <row r="44" spans="2:7" x14ac:dyDescent="0.25">
      <c r="B44" s="26">
        <v>42</v>
      </c>
      <c r="C44" s="23">
        <v>45240</v>
      </c>
      <c r="D44" s="24">
        <v>37718</v>
      </c>
      <c r="E44" s="24" t="s">
        <v>46</v>
      </c>
      <c r="F44" s="25">
        <v>11160552</v>
      </c>
      <c r="G44" s="17" t="s">
        <v>149</v>
      </c>
    </row>
    <row r="45" spans="2:7" x14ac:dyDescent="0.25">
      <c r="B45" s="26">
        <v>43</v>
      </c>
      <c r="C45" s="23">
        <v>45265</v>
      </c>
      <c r="D45" s="24">
        <v>37956</v>
      </c>
      <c r="E45" s="24" t="s">
        <v>47</v>
      </c>
      <c r="F45" s="25">
        <v>15202364</v>
      </c>
      <c r="G45" s="17" t="s">
        <v>149</v>
      </c>
    </row>
    <row r="46" spans="2:7" x14ac:dyDescent="0.25">
      <c r="B46" s="26">
        <v>44</v>
      </c>
      <c r="C46" s="23">
        <v>45240</v>
      </c>
      <c r="D46" s="24">
        <v>37718</v>
      </c>
      <c r="E46" s="24" t="s">
        <v>48</v>
      </c>
      <c r="F46" s="25">
        <v>18919668</v>
      </c>
      <c r="G46" s="17" t="s">
        <v>149</v>
      </c>
    </row>
    <row r="47" spans="2:7" x14ac:dyDescent="0.25">
      <c r="B47" s="26">
        <v>45</v>
      </c>
      <c r="C47" s="23">
        <v>45183</v>
      </c>
      <c r="D47" s="24">
        <v>37226</v>
      </c>
      <c r="E47" s="24" t="s">
        <v>49</v>
      </c>
      <c r="F47" s="25">
        <v>28519210</v>
      </c>
      <c r="G47" s="17" t="s">
        <v>149</v>
      </c>
    </row>
    <row r="48" spans="2:7" x14ac:dyDescent="0.25">
      <c r="B48" s="26">
        <v>46</v>
      </c>
      <c r="C48" s="23">
        <v>45174</v>
      </c>
      <c r="D48" s="24">
        <v>37125</v>
      </c>
      <c r="E48" s="24" t="s">
        <v>50</v>
      </c>
      <c r="F48" s="25">
        <v>29759532</v>
      </c>
      <c r="G48" s="17" t="s">
        <v>149</v>
      </c>
    </row>
    <row r="49" spans="2:7" x14ac:dyDescent="0.25">
      <c r="B49" s="26">
        <v>47</v>
      </c>
      <c r="C49" s="23">
        <v>45183</v>
      </c>
      <c r="D49" s="24">
        <v>37226</v>
      </c>
      <c r="E49" s="24" t="s">
        <v>51</v>
      </c>
      <c r="F49" s="25">
        <v>64500</v>
      </c>
      <c r="G49" s="17" t="s">
        <v>149</v>
      </c>
    </row>
    <row r="50" spans="2:7" x14ac:dyDescent="0.25">
      <c r="B50" s="26">
        <v>48</v>
      </c>
      <c r="C50" s="23">
        <v>45141</v>
      </c>
      <c r="D50" s="24">
        <v>36947</v>
      </c>
      <c r="E50" s="24" t="s">
        <v>52</v>
      </c>
      <c r="F50" s="25">
        <v>5263388</v>
      </c>
      <c r="G50" s="17" t="s">
        <v>149</v>
      </c>
    </row>
    <row r="51" spans="2:7" x14ac:dyDescent="0.25">
      <c r="B51" s="26">
        <v>49</v>
      </c>
      <c r="C51" s="23">
        <v>45265</v>
      </c>
      <c r="D51" s="24">
        <v>37956</v>
      </c>
      <c r="E51" s="24" t="s">
        <v>53</v>
      </c>
      <c r="F51" s="25">
        <v>33654</v>
      </c>
      <c r="G51" s="17" t="s">
        <v>149</v>
      </c>
    </row>
    <row r="52" spans="2:7" x14ac:dyDescent="0.25">
      <c r="B52" s="26">
        <v>50</v>
      </c>
      <c r="C52" s="23">
        <v>45183</v>
      </c>
      <c r="D52" s="24">
        <v>37226</v>
      </c>
      <c r="E52" s="24" t="s">
        <v>54</v>
      </c>
      <c r="F52" s="25">
        <v>44500</v>
      </c>
      <c r="G52" s="17" t="s">
        <v>149</v>
      </c>
    </row>
    <row r="53" spans="2:7" x14ac:dyDescent="0.25">
      <c r="B53" s="26">
        <v>51</v>
      </c>
      <c r="C53" s="23">
        <v>45202</v>
      </c>
      <c r="D53" s="24">
        <v>37348</v>
      </c>
      <c r="E53" s="24" t="s">
        <v>55</v>
      </c>
      <c r="F53" s="25">
        <v>44500</v>
      </c>
      <c r="G53" s="17" t="s">
        <v>149</v>
      </c>
    </row>
    <row r="54" spans="2:7" x14ac:dyDescent="0.25">
      <c r="B54" s="26">
        <v>52</v>
      </c>
      <c r="C54" s="23">
        <v>45240</v>
      </c>
      <c r="D54" s="24">
        <v>37718</v>
      </c>
      <c r="E54" s="24" t="s">
        <v>56</v>
      </c>
      <c r="F54" s="25">
        <v>44500</v>
      </c>
      <c r="G54" s="17" t="s">
        <v>149</v>
      </c>
    </row>
    <row r="55" spans="2:7" x14ac:dyDescent="0.25">
      <c r="B55" s="26">
        <v>53</v>
      </c>
      <c r="C55" s="23">
        <v>45240</v>
      </c>
      <c r="D55" s="24">
        <v>37718</v>
      </c>
      <c r="E55" s="24" t="s">
        <v>57</v>
      </c>
      <c r="F55" s="25">
        <v>44500</v>
      </c>
      <c r="G55" s="17" t="s">
        <v>149</v>
      </c>
    </row>
    <row r="56" spans="2:7" x14ac:dyDescent="0.25">
      <c r="B56" s="26">
        <v>54</v>
      </c>
      <c r="C56" s="23">
        <v>45240</v>
      </c>
      <c r="D56" s="24">
        <v>37715</v>
      </c>
      <c r="E56" s="24" t="s">
        <v>58</v>
      </c>
      <c r="F56" s="25">
        <v>44500</v>
      </c>
      <c r="G56" s="17" t="s">
        <v>149</v>
      </c>
    </row>
    <row r="57" spans="2:7" x14ac:dyDescent="0.25">
      <c r="B57" s="26">
        <v>55</v>
      </c>
      <c r="C57" s="23">
        <v>45202</v>
      </c>
      <c r="D57" s="24">
        <v>37348</v>
      </c>
      <c r="E57" s="24" t="s">
        <v>59</v>
      </c>
      <c r="F57" s="25">
        <v>55100</v>
      </c>
      <c r="G57" s="17" t="s">
        <v>149</v>
      </c>
    </row>
    <row r="58" spans="2:7" x14ac:dyDescent="0.25">
      <c r="B58" s="26">
        <v>56</v>
      </c>
      <c r="C58" s="23">
        <v>45174</v>
      </c>
      <c r="D58" s="24">
        <v>37125</v>
      </c>
      <c r="E58" s="24" t="s">
        <v>60</v>
      </c>
      <c r="F58" s="25">
        <v>62800</v>
      </c>
      <c r="G58" s="17" t="s">
        <v>149</v>
      </c>
    </row>
    <row r="59" spans="2:7" x14ac:dyDescent="0.25">
      <c r="B59" s="26">
        <v>57</v>
      </c>
      <c r="C59" s="23">
        <v>45202</v>
      </c>
      <c r="D59" s="24">
        <v>37348</v>
      </c>
      <c r="E59" s="24" t="s">
        <v>61</v>
      </c>
      <c r="F59" s="25">
        <v>62800</v>
      </c>
      <c r="G59" s="17" t="s">
        <v>149</v>
      </c>
    </row>
    <row r="60" spans="2:7" x14ac:dyDescent="0.25">
      <c r="B60" s="26">
        <v>58</v>
      </c>
      <c r="C60" s="23">
        <v>45240</v>
      </c>
      <c r="D60" s="24">
        <v>37715</v>
      </c>
      <c r="E60" s="24" t="s">
        <v>62</v>
      </c>
      <c r="F60" s="25">
        <v>62800</v>
      </c>
      <c r="G60" s="17" t="s">
        <v>149</v>
      </c>
    </row>
    <row r="61" spans="2:7" x14ac:dyDescent="0.25">
      <c r="B61" s="26">
        <v>59</v>
      </c>
      <c r="C61" s="23">
        <v>45240</v>
      </c>
      <c r="D61" s="24">
        <v>37718</v>
      </c>
      <c r="E61" s="24" t="s">
        <v>63</v>
      </c>
      <c r="F61" s="25">
        <v>64500</v>
      </c>
      <c r="G61" s="17" t="s">
        <v>149</v>
      </c>
    </row>
    <row r="62" spans="2:7" x14ac:dyDescent="0.25">
      <c r="B62" s="26">
        <v>60</v>
      </c>
      <c r="C62" s="23">
        <v>45183</v>
      </c>
      <c r="D62" s="24">
        <v>37226</v>
      </c>
      <c r="E62" s="24" t="s">
        <v>64</v>
      </c>
      <c r="F62" s="25">
        <v>64500</v>
      </c>
      <c r="G62" s="17" t="s">
        <v>149</v>
      </c>
    </row>
    <row r="63" spans="2:7" x14ac:dyDescent="0.25">
      <c r="B63" s="26">
        <v>61</v>
      </c>
      <c r="C63" s="23">
        <v>45240</v>
      </c>
      <c r="D63" s="24">
        <v>37718</v>
      </c>
      <c r="E63" s="24" t="s">
        <v>65</v>
      </c>
      <c r="F63" s="25">
        <v>64500</v>
      </c>
      <c r="G63" s="17" t="s">
        <v>149</v>
      </c>
    </row>
    <row r="64" spans="2:7" x14ac:dyDescent="0.25">
      <c r="B64" s="26">
        <v>62</v>
      </c>
      <c r="C64" s="23">
        <v>45202</v>
      </c>
      <c r="D64" s="24">
        <v>37348</v>
      </c>
      <c r="E64" s="24" t="s">
        <v>66</v>
      </c>
      <c r="F64" s="25">
        <v>64500</v>
      </c>
      <c r="G64" s="17" t="s">
        <v>149</v>
      </c>
    </row>
    <row r="65" spans="2:7" x14ac:dyDescent="0.25">
      <c r="B65" s="26">
        <v>63</v>
      </c>
      <c r="C65" s="23">
        <v>45240</v>
      </c>
      <c r="D65" s="24">
        <v>37718</v>
      </c>
      <c r="E65" s="24" t="s">
        <v>67</v>
      </c>
      <c r="F65" s="25">
        <v>64500</v>
      </c>
      <c r="G65" s="17" t="s">
        <v>149</v>
      </c>
    </row>
    <row r="66" spans="2:7" x14ac:dyDescent="0.25">
      <c r="B66" s="26">
        <v>64</v>
      </c>
      <c r="C66" s="23">
        <v>45240</v>
      </c>
      <c r="D66" s="24">
        <v>37715</v>
      </c>
      <c r="E66" s="24" t="s">
        <v>68</v>
      </c>
      <c r="F66" s="25">
        <v>64500</v>
      </c>
      <c r="G66" s="17" t="s">
        <v>149</v>
      </c>
    </row>
    <row r="67" spans="2:7" x14ac:dyDescent="0.25">
      <c r="B67" s="26">
        <v>65</v>
      </c>
      <c r="C67" s="23">
        <v>45240</v>
      </c>
      <c r="D67" s="24">
        <v>37715</v>
      </c>
      <c r="E67" s="24" t="s">
        <v>69</v>
      </c>
      <c r="F67" s="25">
        <v>64500</v>
      </c>
      <c r="G67" s="17" t="s">
        <v>149</v>
      </c>
    </row>
    <row r="68" spans="2:7" x14ac:dyDescent="0.25">
      <c r="B68" s="26">
        <v>66</v>
      </c>
      <c r="C68" s="23">
        <v>45265</v>
      </c>
      <c r="D68" s="24">
        <v>37956</v>
      </c>
      <c r="E68" s="24" t="s">
        <v>70</v>
      </c>
      <c r="F68" s="25">
        <v>73572</v>
      </c>
      <c r="G68" s="17" t="s">
        <v>149</v>
      </c>
    </row>
    <row r="69" spans="2:7" x14ac:dyDescent="0.25">
      <c r="B69" s="26">
        <v>67</v>
      </c>
      <c r="C69" s="23">
        <v>45240</v>
      </c>
      <c r="D69" s="24">
        <v>37715</v>
      </c>
      <c r="E69" s="24" t="s">
        <v>71</v>
      </c>
      <c r="F69" s="25">
        <v>77510</v>
      </c>
      <c r="G69" s="17" t="s">
        <v>149</v>
      </c>
    </row>
    <row r="70" spans="2:7" x14ac:dyDescent="0.25">
      <c r="B70" s="26">
        <v>68</v>
      </c>
      <c r="C70" s="23">
        <v>45240</v>
      </c>
      <c r="D70" s="24">
        <v>37715</v>
      </c>
      <c r="E70" s="24" t="s">
        <v>72</v>
      </c>
      <c r="F70" s="25">
        <v>79110</v>
      </c>
      <c r="G70" s="17" t="s">
        <v>149</v>
      </c>
    </row>
    <row r="71" spans="2:7" x14ac:dyDescent="0.25">
      <c r="B71" s="26">
        <v>69</v>
      </c>
      <c r="C71" s="23">
        <v>45240</v>
      </c>
      <c r="D71" s="24">
        <v>37715</v>
      </c>
      <c r="E71" s="24" t="s">
        <v>73</v>
      </c>
      <c r="F71" s="25">
        <v>81400</v>
      </c>
      <c r="G71" s="17" t="s">
        <v>149</v>
      </c>
    </row>
    <row r="72" spans="2:7" x14ac:dyDescent="0.25">
      <c r="B72" s="26">
        <v>70</v>
      </c>
      <c r="C72" s="23">
        <v>45240</v>
      </c>
      <c r="D72" s="24">
        <v>37715</v>
      </c>
      <c r="E72" s="24" t="s">
        <v>74</v>
      </c>
      <c r="F72" s="25">
        <v>83200</v>
      </c>
      <c r="G72" s="17" t="s">
        <v>149</v>
      </c>
    </row>
    <row r="73" spans="2:7" x14ac:dyDescent="0.25">
      <c r="B73" s="26">
        <v>71</v>
      </c>
      <c r="C73" s="23">
        <v>45174</v>
      </c>
      <c r="D73" s="24">
        <v>37125</v>
      </c>
      <c r="E73" s="24" t="s">
        <v>75</v>
      </c>
      <c r="F73" s="25">
        <v>88060</v>
      </c>
      <c r="G73" s="17" t="s">
        <v>149</v>
      </c>
    </row>
    <row r="74" spans="2:7" x14ac:dyDescent="0.25">
      <c r="B74" s="26">
        <v>72</v>
      </c>
      <c r="C74" s="23">
        <v>45202</v>
      </c>
      <c r="D74" s="24">
        <v>37348</v>
      </c>
      <c r="E74" s="24" t="s">
        <v>76</v>
      </c>
      <c r="F74" s="25">
        <v>95390</v>
      </c>
      <c r="G74" s="17" t="s">
        <v>149</v>
      </c>
    </row>
    <row r="75" spans="2:7" x14ac:dyDescent="0.25">
      <c r="B75" s="26">
        <v>73</v>
      </c>
      <c r="C75" s="23">
        <v>45174</v>
      </c>
      <c r="D75" s="24">
        <v>37125</v>
      </c>
      <c r="E75" s="24" t="s">
        <v>77</v>
      </c>
      <c r="F75" s="25">
        <v>99220</v>
      </c>
      <c r="G75" s="17" t="s">
        <v>149</v>
      </c>
    </row>
    <row r="76" spans="2:7" x14ac:dyDescent="0.25">
      <c r="B76" s="26">
        <v>74</v>
      </c>
      <c r="C76" s="23">
        <v>45240</v>
      </c>
      <c r="D76" s="24">
        <v>37718</v>
      </c>
      <c r="E76" s="24" t="s">
        <v>78</v>
      </c>
      <c r="F76" s="25">
        <v>122160</v>
      </c>
      <c r="G76" s="17" t="s">
        <v>149</v>
      </c>
    </row>
    <row r="77" spans="2:7" x14ac:dyDescent="0.25">
      <c r="B77" s="26">
        <v>75</v>
      </c>
      <c r="C77" s="23">
        <v>45174</v>
      </c>
      <c r="D77" s="24">
        <v>37125</v>
      </c>
      <c r="E77" s="24" t="s">
        <v>79</v>
      </c>
      <c r="F77" s="25">
        <v>151828</v>
      </c>
      <c r="G77" s="17" t="s">
        <v>149</v>
      </c>
    </row>
    <row r="78" spans="2:7" x14ac:dyDescent="0.25">
      <c r="B78" s="26">
        <v>76</v>
      </c>
      <c r="C78" s="23">
        <v>45240</v>
      </c>
      <c r="D78" s="24">
        <v>37718</v>
      </c>
      <c r="E78" s="24" t="s">
        <v>80</v>
      </c>
      <c r="F78" s="25">
        <v>156100</v>
      </c>
      <c r="G78" s="17" t="s">
        <v>149</v>
      </c>
    </row>
    <row r="79" spans="2:7" x14ac:dyDescent="0.25">
      <c r="B79" s="26">
        <v>77</v>
      </c>
      <c r="C79" s="23">
        <v>45183</v>
      </c>
      <c r="D79" s="24">
        <v>37226</v>
      </c>
      <c r="E79" s="24" t="s">
        <v>81</v>
      </c>
      <c r="F79" s="25">
        <v>394428</v>
      </c>
      <c r="G79" s="17" t="s">
        <v>149</v>
      </c>
    </row>
    <row r="80" spans="2:7" x14ac:dyDescent="0.25">
      <c r="B80" s="26">
        <v>78</v>
      </c>
      <c r="C80" s="23">
        <v>45174</v>
      </c>
      <c r="D80" s="24">
        <v>37125</v>
      </c>
      <c r="E80" s="24" t="s">
        <v>82</v>
      </c>
      <c r="F80" s="25">
        <v>531000</v>
      </c>
      <c r="G80" s="17" t="s">
        <v>149</v>
      </c>
    </row>
    <row r="81" spans="2:7" x14ac:dyDescent="0.25">
      <c r="B81" s="26">
        <v>79</v>
      </c>
      <c r="C81" s="23">
        <v>45202</v>
      </c>
      <c r="D81" s="24">
        <v>37348</v>
      </c>
      <c r="E81" s="24" t="s">
        <v>83</v>
      </c>
      <c r="F81" s="25">
        <v>612400</v>
      </c>
      <c r="G81" s="17" t="s">
        <v>149</v>
      </c>
    </row>
    <row r="82" spans="2:7" x14ac:dyDescent="0.25">
      <c r="B82" s="26">
        <v>80</v>
      </c>
      <c r="C82" s="23">
        <v>45240</v>
      </c>
      <c r="D82" s="24">
        <v>37718</v>
      </c>
      <c r="E82" s="24" t="s">
        <v>84</v>
      </c>
      <c r="F82" s="25">
        <v>1092095</v>
      </c>
      <c r="G82" s="17" t="s">
        <v>149</v>
      </c>
    </row>
    <row r="83" spans="2:7" x14ac:dyDescent="0.25">
      <c r="B83" s="26">
        <v>81</v>
      </c>
      <c r="C83" s="23">
        <v>45240</v>
      </c>
      <c r="D83" s="24">
        <v>37718</v>
      </c>
      <c r="E83" s="24" t="s">
        <v>85</v>
      </c>
      <c r="F83" s="25">
        <v>1423882</v>
      </c>
      <c r="G83" s="17" t="s">
        <v>149</v>
      </c>
    </row>
    <row r="84" spans="2:7" x14ac:dyDescent="0.25">
      <c r="B84" s="26">
        <v>82</v>
      </c>
      <c r="C84" s="23">
        <v>45293</v>
      </c>
      <c r="D84" s="24">
        <v>38102</v>
      </c>
      <c r="E84" s="24" t="s">
        <v>86</v>
      </c>
      <c r="F84" s="25">
        <v>1630300</v>
      </c>
      <c r="G84" s="17" t="s">
        <v>149</v>
      </c>
    </row>
    <row r="85" spans="2:7" x14ac:dyDescent="0.25">
      <c r="B85" s="26">
        <v>83</v>
      </c>
      <c r="C85" s="23">
        <v>45293</v>
      </c>
      <c r="D85" s="24">
        <v>38102</v>
      </c>
      <c r="E85" s="24" t="s">
        <v>87</v>
      </c>
      <c r="F85" s="25">
        <v>2154772</v>
      </c>
      <c r="G85" s="17" t="s">
        <v>149</v>
      </c>
    </row>
    <row r="86" spans="2:7" x14ac:dyDescent="0.25">
      <c r="B86" s="26">
        <v>84</v>
      </c>
      <c r="C86" s="23">
        <v>45293</v>
      </c>
      <c r="D86" s="24">
        <v>38102</v>
      </c>
      <c r="E86" s="24" t="s">
        <v>88</v>
      </c>
      <c r="F86" s="25">
        <v>4075983</v>
      </c>
      <c r="G86" s="17" t="s">
        <v>149</v>
      </c>
    </row>
    <row r="87" spans="2:7" x14ac:dyDescent="0.25">
      <c r="B87" s="26">
        <v>85</v>
      </c>
      <c r="C87" s="23">
        <v>45202</v>
      </c>
      <c r="D87" s="24">
        <v>37348</v>
      </c>
      <c r="E87" s="24" t="s">
        <v>89</v>
      </c>
      <c r="F87" s="25">
        <v>6137179</v>
      </c>
      <c r="G87" s="17" t="s">
        <v>149</v>
      </c>
    </row>
    <row r="88" spans="2:7" x14ac:dyDescent="0.25">
      <c r="B88" s="26">
        <v>86</v>
      </c>
      <c r="C88" s="23">
        <v>45140</v>
      </c>
      <c r="D88" s="24">
        <v>36835</v>
      </c>
      <c r="E88" s="24" t="s">
        <v>90</v>
      </c>
      <c r="F88" s="25">
        <v>6474091</v>
      </c>
      <c r="G88" s="17" t="s">
        <v>149</v>
      </c>
    </row>
    <row r="89" spans="2:7" x14ac:dyDescent="0.25">
      <c r="B89" s="26">
        <v>87</v>
      </c>
      <c r="C89" s="23">
        <v>45240</v>
      </c>
      <c r="D89" s="24">
        <v>37718</v>
      </c>
      <c r="E89" s="24" t="s">
        <v>91</v>
      </c>
      <c r="F89" s="25">
        <v>7708386</v>
      </c>
      <c r="G89" s="17" t="s">
        <v>149</v>
      </c>
    </row>
    <row r="90" spans="2:7" x14ac:dyDescent="0.25">
      <c r="B90" s="26">
        <v>88</v>
      </c>
      <c r="C90" s="23">
        <v>45265</v>
      </c>
      <c r="D90" s="24">
        <v>37956</v>
      </c>
      <c r="E90" s="24" t="s">
        <v>92</v>
      </c>
      <c r="F90" s="25">
        <v>11160547</v>
      </c>
      <c r="G90" s="17" t="s">
        <v>149</v>
      </c>
    </row>
    <row r="91" spans="2:7" x14ac:dyDescent="0.25">
      <c r="B91" s="26">
        <v>89</v>
      </c>
      <c r="C91" s="23">
        <v>45265</v>
      </c>
      <c r="D91" s="24">
        <v>37956</v>
      </c>
      <c r="E91" s="24" t="s">
        <v>93</v>
      </c>
      <c r="F91" s="25">
        <v>14150431</v>
      </c>
      <c r="G91" s="17" t="s">
        <v>149</v>
      </c>
    </row>
    <row r="92" spans="2:7" x14ac:dyDescent="0.25">
      <c r="B92" s="26">
        <v>90</v>
      </c>
      <c r="C92" s="23">
        <v>45174</v>
      </c>
      <c r="D92" s="24">
        <v>37125</v>
      </c>
      <c r="E92" s="24" t="s">
        <v>94</v>
      </c>
      <c r="F92" s="25">
        <v>18635608</v>
      </c>
      <c r="G92" s="17" t="s">
        <v>149</v>
      </c>
    </row>
    <row r="93" spans="2:7" x14ac:dyDescent="0.25">
      <c r="B93" s="26">
        <v>91</v>
      </c>
      <c r="C93" s="23">
        <v>45174</v>
      </c>
      <c r="D93" s="24">
        <v>37125</v>
      </c>
      <c r="E93" s="24" t="s">
        <v>95</v>
      </c>
      <c r="F93" s="25">
        <v>25920856</v>
      </c>
      <c r="G93" s="17" t="s">
        <v>149</v>
      </c>
    </row>
    <row r="94" spans="2:7" x14ac:dyDescent="0.25">
      <c r="B94" s="26">
        <v>92</v>
      </c>
      <c r="C94" s="23">
        <v>45240</v>
      </c>
      <c r="D94" s="24">
        <v>37718</v>
      </c>
      <c r="E94" s="24" t="s">
        <v>96</v>
      </c>
      <c r="F94" s="25">
        <v>29758624</v>
      </c>
      <c r="G94" s="17" t="s">
        <v>149</v>
      </c>
    </row>
    <row r="95" spans="2:7" x14ac:dyDescent="0.25">
      <c r="B95" s="26">
        <v>93</v>
      </c>
      <c r="C95" s="23">
        <v>45293</v>
      </c>
      <c r="D95" s="24">
        <v>38102</v>
      </c>
      <c r="E95" s="24" t="s">
        <v>97</v>
      </c>
      <c r="F95" s="25">
        <v>388975</v>
      </c>
      <c r="G95" s="17" t="s">
        <v>149</v>
      </c>
    </row>
    <row r="96" spans="2:7" x14ac:dyDescent="0.25">
      <c r="B96" s="26">
        <v>94</v>
      </c>
      <c r="C96" s="23">
        <v>45265</v>
      </c>
      <c r="D96" s="24">
        <v>37956</v>
      </c>
      <c r="E96" s="24" t="s">
        <v>98</v>
      </c>
      <c r="F96" s="25">
        <v>81965</v>
      </c>
      <c r="G96" s="17" t="s">
        <v>149</v>
      </c>
    </row>
    <row r="97" spans="2:7" x14ac:dyDescent="0.25">
      <c r="B97" s="26">
        <v>95</v>
      </c>
      <c r="C97" s="23">
        <v>45240</v>
      </c>
      <c r="D97" s="24">
        <v>37718</v>
      </c>
      <c r="E97" s="24" t="s">
        <v>99</v>
      </c>
      <c r="F97" s="25">
        <v>26400</v>
      </c>
      <c r="G97" s="17" t="s">
        <v>149</v>
      </c>
    </row>
    <row r="98" spans="2:7" x14ac:dyDescent="0.25">
      <c r="B98" s="26">
        <v>96</v>
      </c>
      <c r="C98" s="23">
        <v>45240</v>
      </c>
      <c r="D98" s="24">
        <v>37718</v>
      </c>
      <c r="E98" s="24" t="s">
        <v>100</v>
      </c>
      <c r="F98" s="25">
        <v>44500</v>
      </c>
      <c r="G98" s="17" t="s">
        <v>149</v>
      </c>
    </row>
    <row r="99" spans="2:7" x14ac:dyDescent="0.25">
      <c r="B99" s="26">
        <v>97</v>
      </c>
      <c r="C99" s="23">
        <v>45240</v>
      </c>
      <c r="D99" s="24">
        <v>37718</v>
      </c>
      <c r="E99" s="24" t="s">
        <v>101</v>
      </c>
      <c r="F99" s="25">
        <v>44500</v>
      </c>
      <c r="G99" s="17" t="s">
        <v>149</v>
      </c>
    </row>
    <row r="100" spans="2:7" x14ac:dyDescent="0.25">
      <c r="B100" s="26">
        <v>98</v>
      </c>
      <c r="C100" s="23">
        <v>45240</v>
      </c>
      <c r="D100" s="24">
        <v>37715</v>
      </c>
      <c r="E100" s="24" t="s">
        <v>102</v>
      </c>
      <c r="F100" s="25">
        <v>44500</v>
      </c>
      <c r="G100" s="17" t="s">
        <v>149</v>
      </c>
    </row>
    <row r="101" spans="2:7" x14ac:dyDescent="0.25">
      <c r="B101" s="26">
        <v>99</v>
      </c>
      <c r="C101" s="23">
        <v>45240</v>
      </c>
      <c r="D101" s="24">
        <v>37718</v>
      </c>
      <c r="E101" s="24" t="s">
        <v>103</v>
      </c>
      <c r="F101" s="25">
        <v>44500</v>
      </c>
      <c r="G101" s="17" t="s">
        <v>149</v>
      </c>
    </row>
    <row r="102" spans="2:7" x14ac:dyDescent="0.25">
      <c r="B102" s="26">
        <v>100</v>
      </c>
      <c r="C102" s="23">
        <v>45240</v>
      </c>
      <c r="D102" s="24">
        <v>37715</v>
      </c>
      <c r="E102" s="24" t="s">
        <v>104</v>
      </c>
      <c r="F102" s="25">
        <v>44500</v>
      </c>
      <c r="G102" s="17" t="s">
        <v>149</v>
      </c>
    </row>
    <row r="103" spans="2:7" x14ac:dyDescent="0.25">
      <c r="B103" s="26">
        <v>101</v>
      </c>
      <c r="C103" s="23">
        <v>45183</v>
      </c>
      <c r="D103" s="24">
        <v>37226</v>
      </c>
      <c r="E103" s="24" t="s">
        <v>105</v>
      </c>
      <c r="F103" s="25">
        <v>48910</v>
      </c>
      <c r="G103" s="17" t="s">
        <v>149</v>
      </c>
    </row>
    <row r="104" spans="2:7" x14ac:dyDescent="0.25">
      <c r="B104" s="26">
        <v>102</v>
      </c>
      <c r="C104" s="23">
        <v>45240</v>
      </c>
      <c r="D104" s="24">
        <v>37718</v>
      </c>
      <c r="E104" s="24" t="s">
        <v>106</v>
      </c>
      <c r="F104" s="25">
        <v>57550</v>
      </c>
      <c r="G104" s="17" t="s">
        <v>149</v>
      </c>
    </row>
    <row r="105" spans="2:7" x14ac:dyDescent="0.25">
      <c r="B105" s="26">
        <v>103</v>
      </c>
      <c r="C105" s="23">
        <v>45202</v>
      </c>
      <c r="D105" s="24">
        <v>37348</v>
      </c>
      <c r="E105" s="24" t="s">
        <v>107</v>
      </c>
      <c r="F105" s="25">
        <v>62800</v>
      </c>
      <c r="G105" s="17" t="s">
        <v>149</v>
      </c>
    </row>
    <row r="106" spans="2:7" x14ac:dyDescent="0.25">
      <c r="B106" s="26">
        <v>104</v>
      </c>
      <c r="C106" s="23">
        <v>45240</v>
      </c>
      <c r="D106" s="24">
        <v>37715</v>
      </c>
      <c r="E106" s="24" t="s">
        <v>108</v>
      </c>
      <c r="F106" s="25">
        <v>62800</v>
      </c>
      <c r="G106" s="17" t="s">
        <v>149</v>
      </c>
    </row>
    <row r="107" spans="2:7" x14ac:dyDescent="0.25">
      <c r="B107" s="26">
        <v>105</v>
      </c>
      <c r="C107" s="23">
        <v>45141</v>
      </c>
      <c r="D107" s="24">
        <v>36947</v>
      </c>
      <c r="E107" s="24" t="s">
        <v>109</v>
      </c>
      <c r="F107" s="25">
        <v>64500</v>
      </c>
      <c r="G107" s="17" t="s">
        <v>149</v>
      </c>
    </row>
    <row r="108" spans="2:7" x14ac:dyDescent="0.25">
      <c r="B108" s="26">
        <v>106</v>
      </c>
      <c r="C108" s="23">
        <v>45174</v>
      </c>
      <c r="D108" s="24">
        <v>37125</v>
      </c>
      <c r="E108" s="24" t="s">
        <v>110</v>
      </c>
      <c r="F108" s="25">
        <v>64500</v>
      </c>
      <c r="G108" s="17" t="s">
        <v>149</v>
      </c>
    </row>
    <row r="109" spans="2:7" x14ac:dyDescent="0.25">
      <c r="B109" s="26">
        <v>107</v>
      </c>
      <c r="C109" s="23">
        <v>45202</v>
      </c>
      <c r="D109" s="24">
        <v>37348</v>
      </c>
      <c r="E109" s="24" t="s">
        <v>111</v>
      </c>
      <c r="F109" s="25">
        <v>64500</v>
      </c>
      <c r="G109" s="17" t="s">
        <v>149</v>
      </c>
    </row>
    <row r="110" spans="2:7" x14ac:dyDescent="0.25">
      <c r="B110" s="26">
        <v>108</v>
      </c>
      <c r="C110" s="23">
        <v>45202</v>
      </c>
      <c r="D110" s="24">
        <v>37348</v>
      </c>
      <c r="E110" s="24" t="s">
        <v>112</v>
      </c>
      <c r="F110" s="25">
        <v>64500</v>
      </c>
      <c r="G110" s="17" t="s">
        <v>149</v>
      </c>
    </row>
    <row r="111" spans="2:7" x14ac:dyDescent="0.25">
      <c r="B111" s="26">
        <v>109</v>
      </c>
      <c r="C111" s="23">
        <v>45240</v>
      </c>
      <c r="D111" s="24">
        <v>37718</v>
      </c>
      <c r="E111" s="24" t="s">
        <v>113</v>
      </c>
      <c r="F111" s="25">
        <v>64500</v>
      </c>
      <c r="G111" s="17" t="s">
        <v>149</v>
      </c>
    </row>
    <row r="112" spans="2:7" x14ac:dyDescent="0.25">
      <c r="B112" s="26">
        <v>110</v>
      </c>
      <c r="C112" s="23">
        <v>45240</v>
      </c>
      <c r="D112" s="24">
        <v>37715</v>
      </c>
      <c r="E112" s="24" t="s">
        <v>114</v>
      </c>
      <c r="F112" s="25">
        <v>64500</v>
      </c>
      <c r="G112" s="17" t="s">
        <v>149</v>
      </c>
    </row>
    <row r="113" spans="2:7" x14ac:dyDescent="0.25">
      <c r="B113" s="26">
        <v>111</v>
      </c>
      <c r="C113" s="23">
        <v>45240</v>
      </c>
      <c r="D113" s="24">
        <v>37715</v>
      </c>
      <c r="E113" s="24" t="s">
        <v>115</v>
      </c>
      <c r="F113" s="25">
        <v>64500</v>
      </c>
      <c r="G113" s="17" t="s">
        <v>149</v>
      </c>
    </row>
    <row r="114" spans="2:7" x14ac:dyDescent="0.25">
      <c r="B114" s="26">
        <v>112</v>
      </c>
      <c r="C114" s="23">
        <v>45240</v>
      </c>
      <c r="D114" s="24">
        <v>37718</v>
      </c>
      <c r="E114" s="24" t="s">
        <v>116</v>
      </c>
      <c r="F114" s="25">
        <v>73400</v>
      </c>
      <c r="G114" s="17" t="s">
        <v>149</v>
      </c>
    </row>
    <row r="115" spans="2:7" x14ac:dyDescent="0.25">
      <c r="B115" s="26">
        <v>113</v>
      </c>
      <c r="C115" s="23">
        <v>45265</v>
      </c>
      <c r="D115" s="24">
        <v>37956</v>
      </c>
      <c r="E115" s="24" t="s">
        <v>117</v>
      </c>
      <c r="F115" s="25">
        <v>77099</v>
      </c>
      <c r="G115" s="17" t="s">
        <v>149</v>
      </c>
    </row>
    <row r="116" spans="2:7" x14ac:dyDescent="0.25">
      <c r="B116" s="26">
        <v>114</v>
      </c>
      <c r="C116" s="23">
        <v>45240</v>
      </c>
      <c r="D116" s="24">
        <v>37718</v>
      </c>
      <c r="E116" s="24" t="s">
        <v>118</v>
      </c>
      <c r="F116" s="25">
        <v>79110</v>
      </c>
      <c r="G116" s="17" t="s">
        <v>149</v>
      </c>
    </row>
    <row r="117" spans="2:7" x14ac:dyDescent="0.25">
      <c r="B117" s="26">
        <v>115</v>
      </c>
      <c r="C117" s="23">
        <v>45240</v>
      </c>
      <c r="D117" s="24">
        <v>37718</v>
      </c>
      <c r="E117" s="24" t="s">
        <v>119</v>
      </c>
      <c r="F117" s="25">
        <v>81400</v>
      </c>
      <c r="G117" s="17" t="s">
        <v>149</v>
      </c>
    </row>
    <row r="118" spans="2:7" x14ac:dyDescent="0.25">
      <c r="B118" s="26">
        <v>116</v>
      </c>
      <c r="C118" s="23">
        <v>45240</v>
      </c>
      <c r="D118" s="24">
        <v>37718</v>
      </c>
      <c r="E118" s="24" t="s">
        <v>120</v>
      </c>
      <c r="F118" s="25">
        <v>82300</v>
      </c>
      <c r="G118" s="17" t="s">
        <v>149</v>
      </c>
    </row>
    <row r="119" spans="2:7" x14ac:dyDescent="0.25">
      <c r="B119" s="26">
        <v>117</v>
      </c>
      <c r="C119" s="23">
        <v>45240</v>
      </c>
      <c r="D119" s="24">
        <v>37718</v>
      </c>
      <c r="E119" s="24" t="s">
        <v>121</v>
      </c>
      <c r="F119" s="25">
        <v>87366</v>
      </c>
      <c r="G119" s="17" t="s">
        <v>149</v>
      </c>
    </row>
    <row r="120" spans="2:7" x14ac:dyDescent="0.25">
      <c r="B120" s="26">
        <v>118</v>
      </c>
      <c r="C120" s="23">
        <v>45265</v>
      </c>
      <c r="D120" s="24">
        <v>37956</v>
      </c>
      <c r="E120" s="24" t="s">
        <v>122</v>
      </c>
      <c r="F120" s="25">
        <v>91765</v>
      </c>
      <c r="G120" s="17" t="s">
        <v>149</v>
      </c>
    </row>
    <row r="121" spans="2:7" x14ac:dyDescent="0.25">
      <c r="B121" s="26">
        <v>119</v>
      </c>
      <c r="C121" s="23">
        <v>45240</v>
      </c>
      <c r="D121" s="24">
        <v>37718</v>
      </c>
      <c r="E121" s="24" t="s">
        <v>123</v>
      </c>
      <c r="F121" s="25">
        <v>97500</v>
      </c>
      <c r="G121" s="17" t="s">
        <v>149</v>
      </c>
    </row>
    <row r="122" spans="2:7" x14ac:dyDescent="0.25">
      <c r="B122" s="26">
        <v>120</v>
      </c>
      <c r="C122" s="23">
        <v>45240</v>
      </c>
      <c r="D122" s="24">
        <v>37718</v>
      </c>
      <c r="E122" s="24" t="s">
        <v>124</v>
      </c>
      <c r="F122" s="25">
        <v>116989</v>
      </c>
      <c r="G122" s="17" t="s">
        <v>149</v>
      </c>
    </row>
    <row r="123" spans="2:7" x14ac:dyDescent="0.25">
      <c r="B123" s="26">
        <v>121</v>
      </c>
      <c r="C123" s="23">
        <v>45240</v>
      </c>
      <c r="D123" s="24">
        <v>37718</v>
      </c>
      <c r="E123" s="24" t="s">
        <v>125</v>
      </c>
      <c r="F123" s="25">
        <v>141530</v>
      </c>
      <c r="G123" s="17" t="s">
        <v>149</v>
      </c>
    </row>
    <row r="124" spans="2:7" x14ac:dyDescent="0.25">
      <c r="B124" s="26">
        <v>122</v>
      </c>
      <c r="C124" s="23">
        <v>45240</v>
      </c>
      <c r="D124" s="24">
        <v>37718</v>
      </c>
      <c r="E124" s="24" t="s">
        <v>126</v>
      </c>
      <c r="F124" s="25">
        <v>156100</v>
      </c>
      <c r="G124" s="17" t="s">
        <v>149</v>
      </c>
    </row>
    <row r="125" spans="2:7" x14ac:dyDescent="0.25">
      <c r="B125" s="26">
        <v>123</v>
      </c>
      <c r="C125" s="23">
        <v>45183</v>
      </c>
      <c r="D125" s="24">
        <v>37226</v>
      </c>
      <c r="E125" s="24" t="s">
        <v>127</v>
      </c>
      <c r="F125" s="25">
        <v>368404</v>
      </c>
      <c r="G125" s="17" t="s">
        <v>149</v>
      </c>
    </row>
    <row r="126" spans="2:7" x14ac:dyDescent="0.25">
      <c r="B126" s="26">
        <v>124</v>
      </c>
      <c r="C126" s="23">
        <v>45240</v>
      </c>
      <c r="D126" s="24">
        <v>37718</v>
      </c>
      <c r="E126" s="24" t="s">
        <v>128</v>
      </c>
      <c r="F126" s="25">
        <v>513110</v>
      </c>
      <c r="G126" s="17" t="s">
        <v>149</v>
      </c>
    </row>
    <row r="127" spans="2:7" x14ac:dyDescent="0.25">
      <c r="B127" s="26">
        <v>125</v>
      </c>
      <c r="C127" s="23">
        <v>45240</v>
      </c>
      <c r="D127" s="24">
        <v>37718</v>
      </c>
      <c r="E127" s="24" t="s">
        <v>129</v>
      </c>
      <c r="F127" s="25">
        <v>582846</v>
      </c>
      <c r="G127" s="17" t="s">
        <v>149</v>
      </c>
    </row>
    <row r="128" spans="2:7" x14ac:dyDescent="0.25">
      <c r="B128" s="26">
        <v>126</v>
      </c>
      <c r="C128" s="23">
        <v>45240</v>
      </c>
      <c r="D128" s="24">
        <v>37718</v>
      </c>
      <c r="E128" s="24" t="s">
        <v>130</v>
      </c>
      <c r="F128" s="25">
        <v>762552</v>
      </c>
      <c r="G128" s="17" t="s">
        <v>149</v>
      </c>
    </row>
    <row r="129" spans="2:7" x14ac:dyDescent="0.25">
      <c r="B129" s="26">
        <v>127</v>
      </c>
      <c r="C129" s="23">
        <v>45183</v>
      </c>
      <c r="D129" s="24">
        <v>37226</v>
      </c>
      <c r="E129" s="24" t="s">
        <v>131</v>
      </c>
      <c r="F129" s="25">
        <v>1302365</v>
      </c>
      <c r="G129" s="17" t="s">
        <v>149</v>
      </c>
    </row>
    <row r="130" spans="2:7" x14ac:dyDescent="0.25">
      <c r="B130" s="26">
        <v>128</v>
      </c>
      <c r="C130" s="23">
        <v>45265</v>
      </c>
      <c r="D130" s="24">
        <v>37956</v>
      </c>
      <c r="E130" s="24" t="s">
        <v>132</v>
      </c>
      <c r="F130" s="25">
        <v>1600581</v>
      </c>
      <c r="G130" s="17" t="s">
        <v>149</v>
      </c>
    </row>
    <row r="131" spans="2:7" x14ac:dyDescent="0.25">
      <c r="B131" s="26">
        <v>129</v>
      </c>
      <c r="C131" s="23">
        <v>45240</v>
      </c>
      <c r="D131" s="24">
        <v>37718</v>
      </c>
      <c r="E131" s="24" t="s">
        <v>133</v>
      </c>
      <c r="F131" s="25">
        <v>2019967</v>
      </c>
      <c r="G131" s="17" t="s">
        <v>149</v>
      </c>
    </row>
    <row r="132" spans="2:7" x14ac:dyDescent="0.25">
      <c r="B132" s="26">
        <v>130</v>
      </c>
      <c r="C132" s="23">
        <v>45140</v>
      </c>
      <c r="D132" s="24">
        <v>36835</v>
      </c>
      <c r="E132" s="24" t="s">
        <v>134</v>
      </c>
      <c r="F132" s="25">
        <v>2898337</v>
      </c>
      <c r="G132" s="17" t="s">
        <v>149</v>
      </c>
    </row>
    <row r="133" spans="2:7" x14ac:dyDescent="0.25">
      <c r="B133" s="26">
        <v>131</v>
      </c>
      <c r="C133" s="23">
        <v>45183</v>
      </c>
      <c r="D133" s="24">
        <v>37226</v>
      </c>
      <c r="E133" s="24" t="s">
        <v>135</v>
      </c>
      <c r="F133" s="25">
        <v>5107419</v>
      </c>
      <c r="G133" s="17" t="s">
        <v>149</v>
      </c>
    </row>
    <row r="134" spans="2:7" x14ac:dyDescent="0.25">
      <c r="B134" s="26">
        <v>132</v>
      </c>
      <c r="C134" s="23">
        <v>45265</v>
      </c>
      <c r="D134" s="24">
        <v>37956</v>
      </c>
      <c r="E134" s="24" t="s">
        <v>136</v>
      </c>
      <c r="F134" s="25">
        <v>940148</v>
      </c>
      <c r="G134" s="17" t="s">
        <v>149</v>
      </c>
    </row>
    <row r="135" spans="2:7" x14ac:dyDescent="0.25">
      <c r="B135" s="26">
        <v>133</v>
      </c>
      <c r="C135" s="23">
        <v>45174</v>
      </c>
      <c r="D135" s="24"/>
      <c r="E135" s="24" t="s">
        <v>137</v>
      </c>
      <c r="F135" s="25">
        <v>7441483</v>
      </c>
      <c r="G135" s="17" t="s">
        <v>149</v>
      </c>
    </row>
    <row r="136" spans="2:7" x14ac:dyDescent="0.25">
      <c r="B136" s="26">
        <v>134</v>
      </c>
      <c r="C136" s="23">
        <v>45265</v>
      </c>
      <c r="D136" s="24">
        <v>37956</v>
      </c>
      <c r="E136" s="24" t="s">
        <v>138</v>
      </c>
      <c r="F136" s="25">
        <v>10562681</v>
      </c>
      <c r="G136" s="17" t="s">
        <v>149</v>
      </c>
    </row>
    <row r="137" spans="2:7" x14ac:dyDescent="0.25">
      <c r="B137" s="26">
        <v>135</v>
      </c>
      <c r="C137" s="23">
        <v>45240</v>
      </c>
      <c r="D137" s="24">
        <v>37715</v>
      </c>
      <c r="E137" s="24" t="s">
        <v>139</v>
      </c>
      <c r="F137" s="25">
        <v>11160941</v>
      </c>
      <c r="G137" s="17" t="s">
        <v>149</v>
      </c>
    </row>
    <row r="138" spans="2:7" x14ac:dyDescent="0.25">
      <c r="B138" s="26">
        <v>136</v>
      </c>
      <c r="C138" s="23">
        <v>45140</v>
      </c>
      <c r="D138" s="24">
        <v>36835</v>
      </c>
      <c r="E138" s="24" t="s">
        <v>140</v>
      </c>
      <c r="F138" s="25">
        <v>15325044</v>
      </c>
      <c r="G138" s="17" t="s">
        <v>149</v>
      </c>
    </row>
    <row r="139" spans="2:7" x14ac:dyDescent="0.25">
      <c r="B139" s="26">
        <v>137</v>
      </c>
      <c r="C139" s="23">
        <v>45240</v>
      </c>
      <c r="D139" s="24">
        <v>37718</v>
      </c>
      <c r="E139" s="24" t="s">
        <v>141</v>
      </c>
      <c r="F139" s="25">
        <v>22558323</v>
      </c>
      <c r="G139" s="17" t="s">
        <v>149</v>
      </c>
    </row>
    <row r="140" spans="2:7" x14ac:dyDescent="0.25">
      <c r="B140" s="26">
        <v>138</v>
      </c>
      <c r="C140" s="23">
        <v>45202</v>
      </c>
      <c r="D140" s="24">
        <v>37348</v>
      </c>
      <c r="E140" s="24" t="s">
        <v>142</v>
      </c>
      <c r="F140" s="25">
        <v>28768911</v>
      </c>
      <c r="G140" s="17" t="s">
        <v>149</v>
      </c>
    </row>
    <row r="141" spans="2:7" x14ac:dyDescent="0.25">
      <c r="B141" s="26">
        <v>139</v>
      </c>
      <c r="C141" s="23">
        <v>45240</v>
      </c>
      <c r="D141" s="24">
        <v>37715</v>
      </c>
      <c r="E141" s="24" t="s">
        <v>143</v>
      </c>
      <c r="F141" s="25">
        <v>29760121</v>
      </c>
      <c r="G141" s="17" t="s">
        <v>149</v>
      </c>
    </row>
    <row r="142" spans="2:7" x14ac:dyDescent="0.25">
      <c r="B142" s="22"/>
      <c r="C142" s="19"/>
      <c r="D142" s="20"/>
      <c r="E142" s="21" t="s">
        <v>150</v>
      </c>
      <c r="F142" s="8">
        <f>SUM(F3:F141)</f>
        <v>426298725</v>
      </c>
    </row>
  </sheetData>
  <conditionalFormatting sqref="E2:E142">
    <cfRule type="duplicateValues" dxfId="3" priority="1"/>
  </conditionalFormatting>
  <conditionalFormatting sqref="E3:E48">
    <cfRule type="duplicateValues" dxfId="2" priority="2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47969-C600-4EEC-8EEE-55D0EC1DE79B}">
  <dimension ref="B1:F147"/>
  <sheetViews>
    <sheetView tabSelected="1" topLeftCell="A125" workbookViewId="0">
      <selection activeCell="H136" sqref="H136"/>
    </sheetView>
  </sheetViews>
  <sheetFormatPr baseColWidth="10" defaultRowHeight="15" x14ac:dyDescent="0.25"/>
  <cols>
    <col min="3" max="3" width="16.28515625" customWidth="1"/>
    <col min="4" max="4" width="17" customWidth="1"/>
    <col min="5" max="5" width="16.28515625" customWidth="1"/>
    <col min="6" max="6" width="22.7109375" customWidth="1"/>
  </cols>
  <sheetData>
    <row r="1" spans="2:6" ht="15.75" thickBot="1" x14ac:dyDescent="0.3"/>
    <row r="2" spans="2:6" ht="30.75" thickBot="1" x14ac:dyDescent="0.3">
      <c r="B2" s="14" t="s">
        <v>0</v>
      </c>
      <c r="C2" s="15" t="s">
        <v>1</v>
      </c>
      <c r="D2" s="2" t="s">
        <v>2</v>
      </c>
      <c r="E2" s="16" t="s">
        <v>3</v>
      </c>
      <c r="F2" s="17" t="s">
        <v>4</v>
      </c>
    </row>
    <row r="3" spans="2:6" ht="15.75" thickBot="1" x14ac:dyDescent="0.3">
      <c r="B3" s="5" t="s">
        <v>5</v>
      </c>
      <c r="C3" s="1">
        <v>79435</v>
      </c>
      <c r="D3" s="3">
        <v>45271</v>
      </c>
      <c r="E3" s="6">
        <v>21996</v>
      </c>
      <c r="F3" s="6">
        <v>101431</v>
      </c>
    </row>
    <row r="4" spans="2:6" ht="15.75" thickBot="1" x14ac:dyDescent="0.3">
      <c r="B4" s="5" t="s">
        <v>6</v>
      </c>
      <c r="C4" s="1">
        <v>2064</v>
      </c>
      <c r="D4" s="4">
        <v>45296</v>
      </c>
      <c r="E4" s="6">
        <v>526</v>
      </c>
      <c r="F4" s="6">
        <v>2590</v>
      </c>
    </row>
    <row r="5" spans="2:6" ht="15.75" thickBot="1" x14ac:dyDescent="0.3">
      <c r="B5" s="5" t="s">
        <v>7</v>
      </c>
      <c r="C5" s="1">
        <v>44500</v>
      </c>
      <c r="D5" s="4">
        <v>45205</v>
      </c>
      <c r="E5" s="6">
        <v>14957</v>
      </c>
      <c r="F5" s="6">
        <v>59457</v>
      </c>
    </row>
    <row r="6" spans="2:6" ht="15.75" thickBot="1" x14ac:dyDescent="0.3">
      <c r="B6" s="5" t="s">
        <v>8</v>
      </c>
      <c r="C6" s="1">
        <v>44500</v>
      </c>
      <c r="D6" s="4">
        <v>45214</v>
      </c>
      <c r="E6" s="6">
        <v>14589</v>
      </c>
      <c r="F6" s="6">
        <v>59089</v>
      </c>
    </row>
    <row r="7" spans="2:6" ht="15.75" thickBot="1" x14ac:dyDescent="0.3">
      <c r="B7" s="5" t="s">
        <v>9</v>
      </c>
      <c r="C7" s="1">
        <v>44500</v>
      </c>
      <c r="D7" s="4">
        <v>45233</v>
      </c>
      <c r="E7" s="6">
        <v>13817</v>
      </c>
      <c r="F7" s="6">
        <v>58317</v>
      </c>
    </row>
    <row r="8" spans="2:6" ht="15.75" thickBot="1" x14ac:dyDescent="0.3">
      <c r="B8" s="5" t="s">
        <v>10</v>
      </c>
      <c r="C8" s="1">
        <v>44500</v>
      </c>
      <c r="D8" s="4">
        <v>45271</v>
      </c>
      <c r="E8" s="6">
        <v>12322</v>
      </c>
      <c r="F8" s="6">
        <v>56822</v>
      </c>
    </row>
    <row r="9" spans="2:6" ht="15.75" thickBot="1" x14ac:dyDescent="0.3">
      <c r="B9" s="5" t="s">
        <v>11</v>
      </c>
      <c r="C9" s="1">
        <v>44500</v>
      </c>
      <c r="D9" s="4">
        <v>45271</v>
      </c>
      <c r="E9" s="6">
        <v>12322</v>
      </c>
      <c r="F9" s="6">
        <v>56822</v>
      </c>
    </row>
    <row r="10" spans="2:6" ht="15.75" thickBot="1" x14ac:dyDescent="0.3">
      <c r="B10" s="5" t="s">
        <v>12</v>
      </c>
      <c r="C10" s="1">
        <v>48175</v>
      </c>
      <c r="D10" s="4">
        <v>45214</v>
      </c>
      <c r="E10" s="6">
        <v>15794</v>
      </c>
      <c r="F10" s="6">
        <v>63969</v>
      </c>
    </row>
    <row r="11" spans="2:6" ht="15.75" thickBot="1" x14ac:dyDescent="0.3">
      <c r="B11" s="5" t="s">
        <v>13</v>
      </c>
      <c r="C11" s="1">
        <v>57550</v>
      </c>
      <c r="D11" s="4">
        <v>45214</v>
      </c>
      <c r="E11" s="6">
        <v>18868</v>
      </c>
      <c r="F11" s="6">
        <v>76418</v>
      </c>
    </row>
    <row r="12" spans="2:6" ht="15.75" thickBot="1" x14ac:dyDescent="0.3">
      <c r="B12" s="5" t="s">
        <v>14</v>
      </c>
      <c r="C12" s="1">
        <v>62800</v>
      </c>
      <c r="D12" s="4">
        <v>45214</v>
      </c>
      <c r="E12" s="6">
        <v>20589</v>
      </c>
      <c r="F12" s="6">
        <v>83389</v>
      </c>
    </row>
    <row r="13" spans="2:6" ht="15.75" thickBot="1" x14ac:dyDescent="0.3">
      <c r="B13" s="5" t="s">
        <v>15</v>
      </c>
      <c r="C13" s="1">
        <v>62800</v>
      </c>
      <c r="D13" s="4">
        <v>45271</v>
      </c>
      <c r="E13" s="6">
        <v>17389</v>
      </c>
      <c r="F13" s="6">
        <v>80189</v>
      </c>
    </row>
    <row r="14" spans="2:6" ht="15.75" thickBot="1" x14ac:dyDescent="0.3">
      <c r="B14" s="5" t="s">
        <v>16</v>
      </c>
      <c r="C14" s="1">
        <v>64500</v>
      </c>
      <c r="D14" s="4">
        <v>45171</v>
      </c>
      <c r="E14" s="6">
        <v>23773</v>
      </c>
      <c r="F14" s="6">
        <v>88273</v>
      </c>
    </row>
    <row r="15" spans="2:6" ht="15.75" thickBot="1" x14ac:dyDescent="0.3">
      <c r="B15" s="5" t="s">
        <v>17</v>
      </c>
      <c r="C15" s="1">
        <v>64500</v>
      </c>
      <c r="D15" s="4">
        <v>45205</v>
      </c>
      <c r="E15" s="6">
        <v>21680</v>
      </c>
      <c r="F15" s="6">
        <v>86180</v>
      </c>
    </row>
    <row r="16" spans="2:6" ht="15.75" thickBot="1" x14ac:dyDescent="0.3">
      <c r="B16" s="5" t="s">
        <v>18</v>
      </c>
      <c r="C16" s="1">
        <v>64500</v>
      </c>
      <c r="D16" s="4">
        <v>45205</v>
      </c>
      <c r="E16" s="6">
        <v>21680</v>
      </c>
      <c r="F16" s="6">
        <v>86180</v>
      </c>
    </row>
    <row r="17" spans="2:6" ht="15.75" thickBot="1" x14ac:dyDescent="0.3">
      <c r="B17" s="5" t="s">
        <v>19</v>
      </c>
      <c r="C17" s="1">
        <v>64500</v>
      </c>
      <c r="D17" s="4">
        <v>45271</v>
      </c>
      <c r="E17" s="6">
        <v>17860</v>
      </c>
      <c r="F17" s="6">
        <v>82360</v>
      </c>
    </row>
    <row r="18" spans="2:6" ht="15.75" thickBot="1" x14ac:dyDescent="0.3">
      <c r="B18" s="5" t="s">
        <v>20</v>
      </c>
      <c r="C18" s="1">
        <v>64500</v>
      </c>
      <c r="D18" s="4">
        <v>45296</v>
      </c>
      <c r="E18" s="6">
        <v>16467</v>
      </c>
      <c r="F18" s="6">
        <v>80967</v>
      </c>
    </row>
    <row r="19" spans="2:6" ht="15.75" thickBot="1" x14ac:dyDescent="0.3">
      <c r="B19" s="5" t="s">
        <v>21</v>
      </c>
      <c r="C19" s="1">
        <v>64500</v>
      </c>
      <c r="D19" s="4">
        <v>45271</v>
      </c>
      <c r="E19" s="6">
        <v>17860</v>
      </c>
      <c r="F19" s="6">
        <v>82360</v>
      </c>
    </row>
    <row r="20" spans="2:6" ht="15.75" thickBot="1" x14ac:dyDescent="0.3">
      <c r="B20" s="5" t="s">
        <v>22</v>
      </c>
      <c r="C20" s="1">
        <v>64500</v>
      </c>
      <c r="D20" s="4">
        <v>45271</v>
      </c>
      <c r="E20" s="6">
        <v>17860</v>
      </c>
      <c r="F20" s="6">
        <v>82360</v>
      </c>
    </row>
    <row r="21" spans="2:6" ht="15.75" thickBot="1" x14ac:dyDescent="0.3">
      <c r="B21" s="5" t="s">
        <v>23</v>
      </c>
      <c r="C21" s="1">
        <v>69100</v>
      </c>
      <c r="D21" s="4">
        <v>45271</v>
      </c>
      <c r="E21" s="6">
        <v>19134</v>
      </c>
      <c r="F21" s="6">
        <v>88234</v>
      </c>
    </row>
    <row r="22" spans="2:6" ht="15.75" thickBot="1" x14ac:dyDescent="0.3">
      <c r="B22" s="5" t="s">
        <v>24</v>
      </c>
      <c r="C22" s="1">
        <v>77099</v>
      </c>
      <c r="D22" s="4">
        <v>45214</v>
      </c>
      <c r="E22" s="6">
        <v>25277</v>
      </c>
      <c r="F22" s="6">
        <v>102376</v>
      </c>
    </row>
    <row r="23" spans="2:6" ht="15.75" thickBot="1" x14ac:dyDescent="0.3">
      <c r="B23" s="5" t="s">
        <v>25</v>
      </c>
      <c r="C23" s="1">
        <v>79025</v>
      </c>
      <c r="D23" s="4">
        <v>45233</v>
      </c>
      <c r="E23" s="6">
        <v>24537</v>
      </c>
      <c r="F23" s="6">
        <v>103562</v>
      </c>
    </row>
    <row r="24" spans="2:6" ht="15.75" thickBot="1" x14ac:dyDescent="0.3">
      <c r="B24" s="5" t="s">
        <v>26</v>
      </c>
      <c r="C24" s="1">
        <v>81400</v>
      </c>
      <c r="D24" s="4">
        <v>45172</v>
      </c>
      <c r="E24" s="6">
        <v>29923</v>
      </c>
      <c r="F24" s="6">
        <v>111323</v>
      </c>
    </row>
    <row r="25" spans="2:6" ht="15.75" thickBot="1" x14ac:dyDescent="0.3">
      <c r="B25" s="5" t="s">
        <v>27</v>
      </c>
      <c r="C25" s="1">
        <v>81400</v>
      </c>
      <c r="D25" s="4">
        <v>45324</v>
      </c>
      <c r="E25" s="6">
        <v>18908</v>
      </c>
      <c r="F25" s="6">
        <v>100308</v>
      </c>
    </row>
    <row r="26" spans="2:6" ht="15.75" thickBot="1" x14ac:dyDescent="0.3">
      <c r="B26" s="5" t="s">
        <v>28</v>
      </c>
      <c r="C26" s="1">
        <v>85534</v>
      </c>
      <c r="D26" s="4">
        <v>45296</v>
      </c>
      <c r="E26" s="6">
        <v>21838</v>
      </c>
      <c r="F26" s="6">
        <v>107372</v>
      </c>
    </row>
    <row r="27" spans="2:6" ht="15.75" thickBot="1" x14ac:dyDescent="0.3">
      <c r="B27" s="5" t="s">
        <v>29</v>
      </c>
      <c r="C27" s="1">
        <v>90151</v>
      </c>
      <c r="D27" s="4">
        <v>45271</v>
      </c>
      <c r="E27" s="6">
        <v>24963</v>
      </c>
      <c r="F27" s="6">
        <v>115114</v>
      </c>
    </row>
    <row r="28" spans="2:6" ht="15.75" thickBot="1" x14ac:dyDescent="0.3">
      <c r="B28" s="5" t="s">
        <v>30</v>
      </c>
      <c r="C28" s="1">
        <v>96228</v>
      </c>
      <c r="D28" s="4">
        <v>45214</v>
      </c>
      <c r="E28" s="6">
        <v>31549</v>
      </c>
      <c r="F28" s="6">
        <v>127777</v>
      </c>
    </row>
    <row r="29" spans="2:6" ht="15.75" thickBot="1" x14ac:dyDescent="0.3">
      <c r="B29" s="5" t="s">
        <v>31</v>
      </c>
      <c r="C29" s="1">
        <v>113654</v>
      </c>
      <c r="D29" s="4">
        <v>45271</v>
      </c>
      <c r="E29" s="6">
        <v>31471</v>
      </c>
      <c r="F29" s="6">
        <v>145125</v>
      </c>
    </row>
    <row r="30" spans="2:6" ht="15.75" thickBot="1" x14ac:dyDescent="0.3">
      <c r="B30" s="5" t="s">
        <v>32</v>
      </c>
      <c r="C30" s="1">
        <v>132291</v>
      </c>
      <c r="D30" s="4">
        <v>45271</v>
      </c>
      <c r="E30" s="6">
        <v>25495</v>
      </c>
      <c r="F30" s="6">
        <v>157786</v>
      </c>
    </row>
    <row r="31" spans="2:6" ht="15.75" thickBot="1" x14ac:dyDescent="0.3">
      <c r="B31" s="5" t="s">
        <v>33</v>
      </c>
      <c r="C31" s="1">
        <v>156100</v>
      </c>
      <c r="D31" s="4">
        <v>45214</v>
      </c>
      <c r="E31" s="6">
        <v>51179</v>
      </c>
      <c r="F31" s="6">
        <v>207279</v>
      </c>
    </row>
    <row r="32" spans="2:6" ht="15.75" thickBot="1" x14ac:dyDescent="0.3">
      <c r="B32" s="5" t="s">
        <v>34</v>
      </c>
      <c r="C32" s="1">
        <v>224589</v>
      </c>
      <c r="D32" s="4">
        <v>45214</v>
      </c>
      <c r="E32" s="6">
        <v>73634</v>
      </c>
      <c r="F32" s="6">
        <v>298223</v>
      </c>
    </row>
    <row r="33" spans="2:6" ht="15.75" thickBot="1" x14ac:dyDescent="0.3">
      <c r="B33" s="5" t="s">
        <v>35</v>
      </c>
      <c r="C33" s="1">
        <v>474410</v>
      </c>
      <c r="D33" s="4">
        <v>45271</v>
      </c>
      <c r="E33" s="6">
        <v>131367</v>
      </c>
      <c r="F33" s="6">
        <v>605777</v>
      </c>
    </row>
    <row r="34" spans="2:6" ht="15.75" thickBot="1" x14ac:dyDescent="0.3">
      <c r="B34" s="5" t="s">
        <v>36</v>
      </c>
      <c r="C34" s="1">
        <v>571196</v>
      </c>
      <c r="D34" s="4">
        <v>45271</v>
      </c>
      <c r="E34" s="6">
        <v>158167</v>
      </c>
      <c r="F34" s="6">
        <v>729363</v>
      </c>
    </row>
    <row r="35" spans="2:6" ht="15.75" thickBot="1" x14ac:dyDescent="0.3">
      <c r="B35" s="5" t="s">
        <v>37</v>
      </c>
      <c r="C35" s="1">
        <v>705665</v>
      </c>
      <c r="D35" s="4">
        <v>45271</v>
      </c>
      <c r="E35" s="6">
        <v>195402</v>
      </c>
      <c r="F35" s="6">
        <v>901067</v>
      </c>
    </row>
    <row r="36" spans="2:6" ht="15.75" thickBot="1" x14ac:dyDescent="0.3">
      <c r="B36" s="5" t="s">
        <v>38</v>
      </c>
      <c r="C36" s="1">
        <v>1172367</v>
      </c>
      <c r="D36" s="4">
        <v>45233</v>
      </c>
      <c r="E36" s="6">
        <v>364027</v>
      </c>
      <c r="F36" s="6">
        <v>1536394</v>
      </c>
    </row>
    <row r="37" spans="2:6" ht="15.75" thickBot="1" x14ac:dyDescent="0.3">
      <c r="B37" s="5" t="s">
        <v>39</v>
      </c>
      <c r="C37" s="1">
        <v>1454951</v>
      </c>
      <c r="D37" s="4">
        <v>45296</v>
      </c>
      <c r="E37" s="6">
        <v>371469</v>
      </c>
      <c r="F37" s="6">
        <v>1826420</v>
      </c>
    </row>
    <row r="38" spans="2:6" ht="15.75" thickBot="1" x14ac:dyDescent="0.3">
      <c r="B38" s="5" t="s">
        <v>40</v>
      </c>
      <c r="C38" s="1">
        <v>1726772</v>
      </c>
      <c r="D38" s="4">
        <v>45296</v>
      </c>
      <c r="E38" s="6">
        <v>440869</v>
      </c>
      <c r="F38" s="6">
        <v>2167641</v>
      </c>
    </row>
    <row r="39" spans="2:6" ht="15.75" thickBot="1" x14ac:dyDescent="0.3">
      <c r="B39" s="5" t="s">
        <v>41</v>
      </c>
      <c r="C39" s="1">
        <v>2559200</v>
      </c>
      <c r="D39" s="4">
        <v>45271</v>
      </c>
      <c r="E39" s="6">
        <v>708658</v>
      </c>
      <c r="F39" s="6">
        <v>3267858</v>
      </c>
    </row>
    <row r="40" spans="2:6" ht="15.75" thickBot="1" x14ac:dyDescent="0.3">
      <c r="B40" s="5" t="s">
        <v>42</v>
      </c>
      <c r="C40" s="1">
        <v>4665042</v>
      </c>
      <c r="D40" s="4">
        <v>45171</v>
      </c>
      <c r="E40" s="6">
        <v>1719415</v>
      </c>
      <c r="F40" s="6">
        <v>6384457</v>
      </c>
    </row>
    <row r="41" spans="2:6" ht="15.75" thickBot="1" x14ac:dyDescent="0.3">
      <c r="B41" s="5" t="s">
        <v>43</v>
      </c>
      <c r="C41" s="1">
        <v>6402974</v>
      </c>
      <c r="D41" s="4">
        <v>45271</v>
      </c>
      <c r="E41" s="6">
        <v>1773022</v>
      </c>
      <c r="F41" s="6">
        <v>8175996</v>
      </c>
    </row>
    <row r="42" spans="2:6" ht="15.75" thickBot="1" x14ac:dyDescent="0.3">
      <c r="B42" s="5" t="s">
        <v>44</v>
      </c>
      <c r="C42" s="1">
        <v>7393398</v>
      </c>
      <c r="D42" s="4">
        <v>45214</v>
      </c>
      <c r="E42" s="6">
        <v>2424026</v>
      </c>
      <c r="F42" s="6">
        <v>9817424</v>
      </c>
    </row>
    <row r="43" spans="2:6" ht="15.75" thickBot="1" x14ac:dyDescent="0.3">
      <c r="B43" s="5" t="s">
        <v>45</v>
      </c>
      <c r="C43" s="1">
        <v>9929663</v>
      </c>
      <c r="D43" s="4">
        <v>45205</v>
      </c>
      <c r="E43" s="6">
        <v>3337637</v>
      </c>
      <c r="F43" s="6">
        <v>13267300</v>
      </c>
    </row>
    <row r="44" spans="2:6" ht="15.75" thickBot="1" x14ac:dyDescent="0.3">
      <c r="B44" s="5" t="s">
        <v>46</v>
      </c>
      <c r="C44" s="1">
        <v>11160552</v>
      </c>
      <c r="D44" s="4">
        <v>45271</v>
      </c>
      <c r="E44" s="6">
        <v>6423739</v>
      </c>
      <c r="F44" s="6">
        <v>17584291</v>
      </c>
    </row>
    <row r="45" spans="2:6" ht="15.75" thickBot="1" x14ac:dyDescent="0.3">
      <c r="B45" s="5" t="s">
        <v>47</v>
      </c>
      <c r="C45" s="1">
        <v>15202364</v>
      </c>
      <c r="D45" s="4">
        <v>45296</v>
      </c>
      <c r="E45" s="6">
        <v>3881382</v>
      </c>
      <c r="F45" s="6">
        <v>19083746</v>
      </c>
    </row>
    <row r="46" spans="2:6" ht="15.75" thickBot="1" x14ac:dyDescent="0.3">
      <c r="B46" s="5" t="s">
        <v>48</v>
      </c>
      <c r="C46" s="1">
        <v>18919668</v>
      </c>
      <c r="D46" s="4">
        <v>45271</v>
      </c>
      <c r="E46" s="6">
        <v>5239971</v>
      </c>
      <c r="F46" s="6">
        <v>24158639</v>
      </c>
    </row>
    <row r="47" spans="2:6" ht="15.75" thickBot="1" x14ac:dyDescent="0.3">
      <c r="B47" s="5" t="s">
        <v>49</v>
      </c>
      <c r="C47" s="1">
        <v>28519210</v>
      </c>
      <c r="D47" s="4">
        <v>45214</v>
      </c>
      <c r="E47" s="6">
        <v>9350414</v>
      </c>
      <c r="F47" s="6">
        <v>37869624</v>
      </c>
    </row>
    <row r="48" spans="2:6" ht="15.75" thickBot="1" x14ac:dyDescent="0.3">
      <c r="B48" s="5" t="s">
        <v>50</v>
      </c>
      <c r="C48" s="1">
        <v>29759532</v>
      </c>
      <c r="D48" s="4">
        <v>45205</v>
      </c>
      <c r="E48" s="6">
        <v>10003010</v>
      </c>
      <c r="F48" s="6">
        <v>39762542</v>
      </c>
    </row>
    <row r="49" spans="2:6" ht="15.75" thickBot="1" x14ac:dyDescent="0.3">
      <c r="B49" s="5" t="s">
        <v>51</v>
      </c>
      <c r="C49" s="1">
        <v>64500</v>
      </c>
      <c r="D49" s="4">
        <v>45214</v>
      </c>
      <c r="E49" s="6">
        <v>21147</v>
      </c>
      <c r="F49" s="6">
        <v>85647</v>
      </c>
    </row>
    <row r="50" spans="2:6" ht="15.75" thickBot="1" x14ac:dyDescent="0.3">
      <c r="B50" s="5" t="s">
        <v>52</v>
      </c>
      <c r="C50" s="1">
        <v>5263388</v>
      </c>
      <c r="D50" s="4">
        <v>45172</v>
      </c>
      <c r="E50" s="6">
        <v>1934886</v>
      </c>
      <c r="F50" s="6">
        <v>7198274</v>
      </c>
    </row>
    <row r="51" spans="2:6" ht="15.75" thickBot="1" x14ac:dyDescent="0.3">
      <c r="B51" s="5" t="s">
        <v>53</v>
      </c>
      <c r="C51" s="1">
        <v>33654</v>
      </c>
      <c r="D51" s="4">
        <v>45296</v>
      </c>
      <c r="E51" s="6">
        <v>8592</v>
      </c>
      <c r="F51" s="6">
        <v>42246</v>
      </c>
    </row>
    <row r="52" spans="2:6" ht="15.75" thickBot="1" x14ac:dyDescent="0.3">
      <c r="B52" s="5" t="s">
        <v>54</v>
      </c>
      <c r="C52" s="1">
        <v>44500</v>
      </c>
      <c r="D52" s="4">
        <v>45214</v>
      </c>
      <c r="E52" s="6">
        <v>14589</v>
      </c>
      <c r="F52" s="6">
        <v>59089</v>
      </c>
    </row>
    <row r="53" spans="2:6" ht="15.75" thickBot="1" x14ac:dyDescent="0.3">
      <c r="B53" s="5" t="s">
        <v>55</v>
      </c>
      <c r="C53" s="1">
        <v>44500</v>
      </c>
      <c r="D53" s="4">
        <v>45233</v>
      </c>
      <c r="E53" s="6">
        <v>13817</v>
      </c>
      <c r="F53" s="6">
        <v>58317</v>
      </c>
    </row>
    <row r="54" spans="2:6" ht="15.75" thickBot="1" x14ac:dyDescent="0.3">
      <c r="B54" s="5" t="s">
        <v>56</v>
      </c>
      <c r="C54" s="1">
        <v>44500</v>
      </c>
      <c r="D54" s="4">
        <v>45271</v>
      </c>
      <c r="E54" s="6">
        <v>12322</v>
      </c>
      <c r="F54" s="6">
        <v>56822</v>
      </c>
    </row>
    <row r="55" spans="2:6" ht="15.75" thickBot="1" x14ac:dyDescent="0.3">
      <c r="B55" s="5" t="s">
        <v>57</v>
      </c>
      <c r="C55" s="1">
        <v>44500</v>
      </c>
      <c r="D55" s="4">
        <v>45271</v>
      </c>
      <c r="E55" s="6">
        <v>12322</v>
      </c>
      <c r="F55" s="6">
        <v>56822</v>
      </c>
    </row>
    <row r="56" spans="2:6" ht="15.75" thickBot="1" x14ac:dyDescent="0.3">
      <c r="B56" s="5" t="s">
        <v>58</v>
      </c>
      <c r="C56" s="1">
        <v>44500</v>
      </c>
      <c r="D56" s="4">
        <v>45271</v>
      </c>
      <c r="E56" s="6">
        <v>12322</v>
      </c>
      <c r="F56" s="6">
        <v>56822</v>
      </c>
    </row>
    <row r="57" spans="2:6" ht="15.75" thickBot="1" x14ac:dyDescent="0.3">
      <c r="B57" s="5" t="s">
        <v>59</v>
      </c>
      <c r="C57" s="1">
        <v>55100</v>
      </c>
      <c r="D57" s="4">
        <v>45233</v>
      </c>
      <c r="E57" s="6">
        <v>17108</v>
      </c>
      <c r="F57" s="6">
        <v>72208</v>
      </c>
    </row>
    <row r="58" spans="2:6" ht="15.75" thickBot="1" x14ac:dyDescent="0.3">
      <c r="B58" s="5" t="s">
        <v>60</v>
      </c>
      <c r="C58" s="1">
        <v>62800</v>
      </c>
      <c r="D58" s="4">
        <v>45205</v>
      </c>
      <c r="E58" s="6">
        <v>21108</v>
      </c>
      <c r="F58" s="6">
        <v>83908</v>
      </c>
    </row>
    <row r="59" spans="2:6" ht="15.75" thickBot="1" x14ac:dyDescent="0.3">
      <c r="B59" s="5" t="s">
        <v>61</v>
      </c>
      <c r="C59" s="1">
        <v>62800</v>
      </c>
      <c r="D59" s="4">
        <v>45233</v>
      </c>
      <c r="E59" s="6">
        <v>19499</v>
      </c>
      <c r="F59" s="6">
        <v>82299</v>
      </c>
    </row>
    <row r="60" spans="2:6" ht="15.75" thickBot="1" x14ac:dyDescent="0.3">
      <c r="B60" s="5" t="s">
        <v>62</v>
      </c>
      <c r="C60" s="1">
        <v>62800</v>
      </c>
      <c r="D60" s="4">
        <v>45271</v>
      </c>
      <c r="E60" s="6">
        <v>17389</v>
      </c>
      <c r="F60" s="6">
        <v>80189</v>
      </c>
    </row>
    <row r="61" spans="2:6" ht="15.75" thickBot="1" x14ac:dyDescent="0.3">
      <c r="B61" s="5" t="s">
        <v>63</v>
      </c>
      <c r="C61" s="1">
        <v>64500</v>
      </c>
      <c r="D61" s="4">
        <v>45271</v>
      </c>
      <c r="E61" s="6">
        <v>17389</v>
      </c>
      <c r="F61" s="6">
        <v>80189</v>
      </c>
    </row>
    <row r="62" spans="2:6" ht="15.75" thickBot="1" x14ac:dyDescent="0.3">
      <c r="B62" s="5" t="s">
        <v>64</v>
      </c>
      <c r="C62" s="1">
        <v>64500</v>
      </c>
      <c r="D62" s="4">
        <v>45214</v>
      </c>
      <c r="E62" s="6">
        <v>21147</v>
      </c>
      <c r="F62" s="6">
        <v>85647</v>
      </c>
    </row>
    <row r="63" spans="2:6" ht="15.75" thickBot="1" x14ac:dyDescent="0.3">
      <c r="B63" s="5" t="s">
        <v>65</v>
      </c>
      <c r="C63" s="1">
        <v>64500</v>
      </c>
      <c r="D63" s="4">
        <v>45271</v>
      </c>
      <c r="E63" s="6">
        <v>17389</v>
      </c>
      <c r="F63" s="6">
        <v>80189</v>
      </c>
    </row>
    <row r="64" spans="2:6" ht="15.75" thickBot="1" x14ac:dyDescent="0.3">
      <c r="B64" s="5" t="s">
        <v>66</v>
      </c>
      <c r="C64" s="1">
        <v>64500</v>
      </c>
      <c r="D64" s="4">
        <v>45233</v>
      </c>
      <c r="E64" s="6">
        <v>20027</v>
      </c>
      <c r="F64" s="6">
        <v>84527</v>
      </c>
    </row>
    <row r="65" spans="2:6" ht="15.75" thickBot="1" x14ac:dyDescent="0.3">
      <c r="B65" s="5" t="s">
        <v>67</v>
      </c>
      <c r="C65" s="1">
        <v>64500</v>
      </c>
      <c r="D65" s="4">
        <v>45271</v>
      </c>
      <c r="E65" s="6">
        <v>17389</v>
      </c>
      <c r="F65" s="6">
        <v>80189</v>
      </c>
    </row>
    <row r="66" spans="2:6" ht="15.75" thickBot="1" x14ac:dyDescent="0.3">
      <c r="B66" s="5" t="s">
        <v>68</v>
      </c>
      <c r="C66" s="1">
        <v>64500</v>
      </c>
      <c r="D66" s="4">
        <v>45271</v>
      </c>
      <c r="E66" s="6">
        <v>17389</v>
      </c>
      <c r="F66" s="6">
        <v>80189</v>
      </c>
    </row>
    <row r="67" spans="2:6" ht="15.75" thickBot="1" x14ac:dyDescent="0.3">
      <c r="B67" s="5" t="s">
        <v>69</v>
      </c>
      <c r="C67" s="1">
        <v>64500</v>
      </c>
      <c r="D67" s="4">
        <v>45271</v>
      </c>
      <c r="E67" s="6">
        <v>17389</v>
      </c>
      <c r="F67" s="6">
        <v>80189</v>
      </c>
    </row>
    <row r="68" spans="2:6" ht="15.75" thickBot="1" x14ac:dyDescent="0.3">
      <c r="B68" s="5" t="s">
        <v>70</v>
      </c>
      <c r="C68" s="1">
        <v>73572</v>
      </c>
      <c r="D68" s="4">
        <v>45296</v>
      </c>
      <c r="E68" s="6">
        <v>18783</v>
      </c>
      <c r="F68" s="6">
        <v>92355</v>
      </c>
    </row>
    <row r="69" spans="2:6" ht="15.75" thickBot="1" x14ac:dyDescent="0.3">
      <c r="B69" s="5" t="s">
        <v>71</v>
      </c>
      <c r="C69" s="1">
        <v>77510</v>
      </c>
      <c r="D69" s="4">
        <v>45271</v>
      </c>
      <c r="E69" s="6">
        <v>21462</v>
      </c>
      <c r="F69" s="6">
        <v>98972</v>
      </c>
    </row>
    <row r="70" spans="2:6" ht="15.75" thickBot="1" x14ac:dyDescent="0.3">
      <c r="B70" s="5" t="s">
        <v>72</v>
      </c>
      <c r="C70" s="1">
        <v>79110</v>
      </c>
      <c r="D70" s="4">
        <v>45271</v>
      </c>
      <c r="E70" s="6">
        <v>21906</v>
      </c>
      <c r="F70" s="6">
        <v>101016</v>
      </c>
    </row>
    <row r="71" spans="2:6" ht="15.75" thickBot="1" x14ac:dyDescent="0.3">
      <c r="B71" s="5" t="s">
        <v>73</v>
      </c>
      <c r="C71" s="1">
        <v>81400</v>
      </c>
      <c r="D71" s="4">
        <v>45271</v>
      </c>
      <c r="E71" s="6">
        <v>22540</v>
      </c>
      <c r="F71" s="6">
        <v>103940</v>
      </c>
    </row>
    <row r="72" spans="2:6" ht="15.75" thickBot="1" x14ac:dyDescent="0.3">
      <c r="B72" s="5" t="s">
        <v>74</v>
      </c>
      <c r="C72" s="1">
        <v>83200</v>
      </c>
      <c r="D72" s="4">
        <v>45271</v>
      </c>
      <c r="E72" s="6">
        <v>23038</v>
      </c>
      <c r="F72" s="6">
        <v>106238</v>
      </c>
    </row>
    <row r="73" spans="2:6" ht="15.75" thickBot="1" x14ac:dyDescent="0.3">
      <c r="B73" s="5" t="s">
        <v>75</v>
      </c>
      <c r="C73" s="1">
        <v>88060</v>
      </c>
      <c r="D73" s="4">
        <v>45205</v>
      </c>
      <c r="E73" s="6">
        <v>29599</v>
      </c>
      <c r="F73" s="6">
        <v>117659</v>
      </c>
    </row>
    <row r="74" spans="2:6" ht="15.75" thickBot="1" x14ac:dyDescent="0.3">
      <c r="B74" s="5" t="s">
        <v>76</v>
      </c>
      <c r="C74" s="1">
        <v>95390</v>
      </c>
      <c r="D74" s="4">
        <v>45233</v>
      </c>
      <c r="E74" s="6">
        <v>29619</v>
      </c>
      <c r="F74" s="6">
        <v>125009</v>
      </c>
    </row>
    <row r="75" spans="2:6" ht="15.75" thickBot="1" x14ac:dyDescent="0.3">
      <c r="B75" s="5" t="s">
        <v>77</v>
      </c>
      <c r="C75" s="1">
        <v>99220</v>
      </c>
      <c r="D75" s="4">
        <v>45205</v>
      </c>
      <c r="E75" s="6">
        <v>33350</v>
      </c>
      <c r="F75" s="6">
        <v>132570</v>
      </c>
    </row>
    <row r="76" spans="2:6" ht="15.75" thickBot="1" x14ac:dyDescent="0.3">
      <c r="B76" s="5" t="s">
        <v>78</v>
      </c>
      <c r="C76" s="1">
        <v>122160</v>
      </c>
      <c r="D76" s="4">
        <v>45271</v>
      </c>
      <c r="E76" s="6">
        <v>33826</v>
      </c>
      <c r="F76" s="6">
        <v>155986</v>
      </c>
    </row>
    <row r="77" spans="2:6" ht="15.75" thickBot="1" x14ac:dyDescent="0.3">
      <c r="B77" s="5" t="s">
        <v>79</v>
      </c>
      <c r="C77" s="1">
        <v>151828</v>
      </c>
      <c r="D77" s="4">
        <v>45205</v>
      </c>
      <c r="E77" s="6">
        <v>51033</v>
      </c>
      <c r="F77" s="6">
        <v>202861</v>
      </c>
    </row>
    <row r="78" spans="2:6" ht="15.75" thickBot="1" x14ac:dyDescent="0.3">
      <c r="B78" s="5" t="s">
        <v>80</v>
      </c>
      <c r="C78" s="1">
        <v>156100</v>
      </c>
      <c r="D78" s="4">
        <v>45271</v>
      </c>
      <c r="E78" s="6">
        <v>43225</v>
      </c>
      <c r="F78" s="6">
        <v>199325</v>
      </c>
    </row>
    <row r="79" spans="2:6" ht="15.75" thickBot="1" x14ac:dyDescent="0.3">
      <c r="B79" s="5" t="s">
        <v>81</v>
      </c>
      <c r="C79" s="1">
        <v>394428</v>
      </c>
      <c r="D79" s="4">
        <v>45214</v>
      </c>
      <c r="E79" s="6">
        <v>129318</v>
      </c>
      <c r="F79" s="6">
        <v>523746</v>
      </c>
    </row>
    <row r="80" spans="2:6" ht="15.75" thickBot="1" x14ac:dyDescent="0.3">
      <c r="B80" s="5" t="s">
        <v>82</v>
      </c>
      <c r="C80" s="1">
        <v>531000</v>
      </c>
      <c r="D80" s="4">
        <v>45205</v>
      </c>
      <c r="E80" s="6">
        <v>178483</v>
      </c>
      <c r="F80" s="6">
        <v>709483</v>
      </c>
    </row>
    <row r="81" spans="2:6" ht="15.75" thickBot="1" x14ac:dyDescent="0.3">
      <c r="B81" s="5" t="s">
        <v>83</v>
      </c>
      <c r="C81" s="1">
        <v>612400</v>
      </c>
      <c r="D81" s="4">
        <v>45233</v>
      </c>
      <c r="E81" s="6">
        <v>190154</v>
      </c>
      <c r="F81" s="6">
        <v>802554</v>
      </c>
    </row>
    <row r="82" spans="2:6" ht="15.75" thickBot="1" x14ac:dyDescent="0.3">
      <c r="B82" s="5" t="s">
        <v>84</v>
      </c>
      <c r="C82" s="1">
        <v>1092095</v>
      </c>
      <c r="D82" s="4">
        <v>45271</v>
      </c>
      <c r="E82" s="6">
        <v>302407</v>
      </c>
      <c r="F82" s="6">
        <v>1394502</v>
      </c>
    </row>
    <row r="83" spans="2:6" ht="15.75" thickBot="1" x14ac:dyDescent="0.3">
      <c r="B83" s="5" t="s">
        <v>85</v>
      </c>
      <c r="C83" s="1">
        <v>1423882</v>
      </c>
      <c r="D83" s="4">
        <v>45271</v>
      </c>
      <c r="E83" s="6">
        <v>394281</v>
      </c>
      <c r="F83" s="6">
        <v>1818163</v>
      </c>
    </row>
    <row r="84" spans="2:6" ht="15.75" thickBot="1" x14ac:dyDescent="0.3">
      <c r="B84" s="5" t="s">
        <v>86</v>
      </c>
      <c r="C84" s="1">
        <v>1630300</v>
      </c>
      <c r="D84" s="4">
        <v>45324</v>
      </c>
      <c r="E84" s="6">
        <v>378710</v>
      </c>
      <c r="F84" s="6">
        <v>2009010</v>
      </c>
    </row>
    <row r="85" spans="2:6" ht="15.75" thickBot="1" x14ac:dyDescent="0.3">
      <c r="B85" s="5" t="s">
        <v>87</v>
      </c>
      <c r="C85" s="1">
        <v>2154772</v>
      </c>
      <c r="D85" s="4">
        <v>45324</v>
      </c>
      <c r="E85" s="6">
        <v>500543</v>
      </c>
      <c r="F85" s="6">
        <v>2655315</v>
      </c>
    </row>
    <row r="86" spans="2:6" ht="15.75" thickBot="1" x14ac:dyDescent="0.3">
      <c r="B86" s="5" t="s">
        <v>88</v>
      </c>
      <c r="C86" s="1">
        <v>4075983</v>
      </c>
      <c r="D86" s="4">
        <v>45324</v>
      </c>
      <c r="E86" s="6">
        <v>946831</v>
      </c>
      <c r="F86" s="6">
        <v>5022814</v>
      </c>
    </row>
    <row r="87" spans="2:6" ht="15.75" thickBot="1" x14ac:dyDescent="0.3">
      <c r="B87" s="5" t="s">
        <v>89</v>
      </c>
      <c r="C87" s="1">
        <v>6137179</v>
      </c>
      <c r="D87" s="4">
        <v>45233</v>
      </c>
      <c r="E87" s="6">
        <v>1905634</v>
      </c>
      <c r="F87" s="6">
        <v>8042813</v>
      </c>
    </row>
    <row r="88" spans="2:6" ht="15.75" thickBot="1" x14ac:dyDescent="0.3">
      <c r="B88" s="5" t="s">
        <v>90</v>
      </c>
      <c r="C88" s="1">
        <v>6474091</v>
      </c>
      <c r="D88" s="4">
        <v>45171</v>
      </c>
      <c r="E88" s="6">
        <v>2386184</v>
      </c>
      <c r="F88" s="6">
        <v>8860275</v>
      </c>
    </row>
    <row r="89" spans="2:6" ht="15.75" thickBot="1" x14ac:dyDescent="0.3">
      <c r="B89" s="5" t="s">
        <v>91</v>
      </c>
      <c r="C89" s="1">
        <v>7708386</v>
      </c>
      <c r="D89" s="4">
        <v>45271</v>
      </c>
      <c r="E89" s="6">
        <v>2134499</v>
      </c>
      <c r="F89" s="6">
        <v>9842885</v>
      </c>
    </row>
    <row r="90" spans="2:6" ht="15.75" thickBot="1" x14ac:dyDescent="0.3">
      <c r="B90" s="5" t="s">
        <v>92</v>
      </c>
      <c r="C90" s="1">
        <v>11160547</v>
      </c>
      <c r="D90" s="4">
        <v>45296</v>
      </c>
      <c r="E90" s="6">
        <v>2849448</v>
      </c>
      <c r="F90" s="6">
        <v>14009995</v>
      </c>
    </row>
    <row r="91" spans="2:6" ht="15.75" thickBot="1" x14ac:dyDescent="0.3">
      <c r="B91" s="5" t="s">
        <v>93</v>
      </c>
      <c r="C91" s="1">
        <v>14150431</v>
      </c>
      <c r="D91" s="4">
        <v>45296</v>
      </c>
      <c r="E91" s="6">
        <v>3612808</v>
      </c>
      <c r="F91" s="6">
        <v>17763239</v>
      </c>
    </row>
    <row r="92" spans="2:6" ht="15.75" thickBot="1" x14ac:dyDescent="0.3">
      <c r="B92" s="5" t="s">
        <v>94</v>
      </c>
      <c r="C92" s="1">
        <v>18635608</v>
      </c>
      <c r="D92" s="4">
        <v>45205</v>
      </c>
      <c r="E92" s="6">
        <v>6263948</v>
      </c>
      <c r="F92" s="6">
        <v>24899556</v>
      </c>
    </row>
    <row r="93" spans="2:6" ht="15.75" thickBot="1" x14ac:dyDescent="0.3">
      <c r="B93" s="5" t="s">
        <v>95</v>
      </c>
      <c r="C93" s="1">
        <v>25920856</v>
      </c>
      <c r="D93" s="4">
        <v>45205</v>
      </c>
      <c r="E93" s="6">
        <v>8712724</v>
      </c>
      <c r="F93" s="6">
        <v>34633580</v>
      </c>
    </row>
    <row r="94" spans="2:6" ht="15.75" thickBot="1" x14ac:dyDescent="0.3">
      <c r="B94" s="5" t="s">
        <v>96</v>
      </c>
      <c r="C94" s="1">
        <v>29758624</v>
      </c>
      <c r="D94" s="4">
        <v>45271</v>
      </c>
      <c r="E94" s="6">
        <v>8240344</v>
      </c>
      <c r="F94" s="6">
        <v>37998968</v>
      </c>
    </row>
    <row r="95" spans="2:6" ht="15.75" thickBot="1" x14ac:dyDescent="0.3">
      <c r="B95" s="5" t="s">
        <v>97</v>
      </c>
      <c r="C95" s="1">
        <v>388975</v>
      </c>
      <c r="D95" s="4">
        <v>45324</v>
      </c>
      <c r="E95" s="6">
        <v>90357</v>
      </c>
      <c r="F95" s="6">
        <v>479332</v>
      </c>
    </row>
    <row r="96" spans="2:6" ht="15.75" thickBot="1" x14ac:dyDescent="0.3">
      <c r="B96" s="5" t="s">
        <v>98</v>
      </c>
      <c r="C96" s="1">
        <v>81965</v>
      </c>
      <c r="D96" s="4">
        <v>45296</v>
      </c>
      <c r="E96" s="6">
        <v>20926</v>
      </c>
      <c r="F96" s="6">
        <v>102891</v>
      </c>
    </row>
    <row r="97" spans="2:6" ht="15.75" thickBot="1" x14ac:dyDescent="0.3">
      <c r="B97" s="5" t="s">
        <v>99</v>
      </c>
      <c r="C97" s="1">
        <v>26400</v>
      </c>
      <c r="D97" s="4">
        <v>45271</v>
      </c>
      <c r="E97" s="6">
        <v>7310</v>
      </c>
      <c r="F97" s="6">
        <v>33710</v>
      </c>
    </row>
    <row r="98" spans="2:6" ht="15.75" thickBot="1" x14ac:dyDescent="0.3">
      <c r="B98" s="5" t="s">
        <v>100</v>
      </c>
      <c r="C98" s="1">
        <v>44500</v>
      </c>
      <c r="D98" s="4">
        <v>45271</v>
      </c>
      <c r="E98" s="6">
        <v>12322</v>
      </c>
      <c r="F98" s="6">
        <v>56822</v>
      </c>
    </row>
    <row r="99" spans="2:6" ht="15.75" thickBot="1" x14ac:dyDescent="0.3">
      <c r="B99" s="5" t="s">
        <v>101</v>
      </c>
      <c r="C99" s="1">
        <v>44500</v>
      </c>
      <c r="D99" s="4">
        <v>45271</v>
      </c>
      <c r="E99" s="6">
        <v>12322</v>
      </c>
      <c r="F99" s="6">
        <v>56822</v>
      </c>
    </row>
    <row r="100" spans="2:6" ht="15.75" thickBot="1" x14ac:dyDescent="0.3">
      <c r="B100" s="5" t="s">
        <v>102</v>
      </c>
      <c r="C100" s="1">
        <v>44500</v>
      </c>
      <c r="D100" s="4">
        <v>45271</v>
      </c>
      <c r="E100" s="6">
        <v>12322</v>
      </c>
      <c r="F100" s="6">
        <v>56822</v>
      </c>
    </row>
    <row r="101" spans="2:6" ht="15.75" thickBot="1" x14ac:dyDescent="0.3">
      <c r="B101" s="5" t="s">
        <v>103</v>
      </c>
      <c r="C101" s="1">
        <v>44500</v>
      </c>
      <c r="D101" s="4">
        <v>45271</v>
      </c>
      <c r="E101" s="6">
        <v>12322</v>
      </c>
      <c r="F101" s="6">
        <v>56822</v>
      </c>
    </row>
    <row r="102" spans="2:6" ht="15.75" thickBot="1" x14ac:dyDescent="0.3">
      <c r="B102" s="5" t="s">
        <v>104</v>
      </c>
      <c r="C102" s="1">
        <v>44500</v>
      </c>
      <c r="D102" s="4">
        <v>45271</v>
      </c>
      <c r="E102" s="6">
        <v>12322</v>
      </c>
      <c r="F102" s="6">
        <v>56822</v>
      </c>
    </row>
    <row r="103" spans="2:6" ht="15.75" thickBot="1" x14ac:dyDescent="0.3">
      <c r="B103" s="5" t="s">
        <v>105</v>
      </c>
      <c r="C103" s="1">
        <v>48910</v>
      </c>
      <c r="D103" s="4">
        <v>45214</v>
      </c>
      <c r="E103" s="6">
        <v>16035</v>
      </c>
      <c r="F103" s="6">
        <v>64945</v>
      </c>
    </row>
    <row r="104" spans="2:6" ht="15.75" thickBot="1" x14ac:dyDescent="0.3">
      <c r="B104" s="5" t="s">
        <v>106</v>
      </c>
      <c r="C104" s="1">
        <v>57550</v>
      </c>
      <c r="D104" s="4">
        <v>45271</v>
      </c>
      <c r="E104" s="6">
        <v>15935</v>
      </c>
      <c r="F104" s="6">
        <v>73485</v>
      </c>
    </row>
    <row r="105" spans="2:6" ht="15.75" thickBot="1" x14ac:dyDescent="0.3">
      <c r="B105" s="5" t="s">
        <v>107</v>
      </c>
      <c r="C105" s="1">
        <v>62800</v>
      </c>
      <c r="D105" s="4">
        <v>45233</v>
      </c>
      <c r="E105" s="6">
        <v>19499</v>
      </c>
      <c r="F105" s="6">
        <v>82299</v>
      </c>
    </row>
    <row r="106" spans="2:6" ht="15.75" thickBot="1" x14ac:dyDescent="0.3">
      <c r="B106" s="5" t="s">
        <v>108</v>
      </c>
      <c r="C106" s="1">
        <v>62800</v>
      </c>
      <c r="D106" s="4">
        <v>45271</v>
      </c>
      <c r="E106" s="6">
        <v>17389</v>
      </c>
      <c r="F106" s="6">
        <v>80189</v>
      </c>
    </row>
    <row r="107" spans="2:6" ht="15.75" thickBot="1" x14ac:dyDescent="0.3">
      <c r="B107" s="5" t="s">
        <v>109</v>
      </c>
      <c r="C107" s="1">
        <v>64500</v>
      </c>
      <c r="D107" s="4">
        <v>45172</v>
      </c>
      <c r="E107" s="6">
        <v>23711</v>
      </c>
      <c r="F107" s="6">
        <v>88211</v>
      </c>
    </row>
    <row r="108" spans="2:6" ht="15.75" thickBot="1" x14ac:dyDescent="0.3">
      <c r="B108" s="5" t="s">
        <v>110</v>
      </c>
      <c r="C108" s="1">
        <v>64500</v>
      </c>
      <c r="D108" s="4">
        <v>45205</v>
      </c>
      <c r="E108" s="6">
        <v>21680</v>
      </c>
      <c r="F108" s="6">
        <v>86180</v>
      </c>
    </row>
    <row r="109" spans="2:6" ht="15.75" thickBot="1" x14ac:dyDescent="0.3">
      <c r="B109" s="5" t="s">
        <v>111</v>
      </c>
      <c r="C109" s="1">
        <v>64500</v>
      </c>
      <c r="D109" s="4">
        <v>45233</v>
      </c>
      <c r="E109" s="6">
        <v>20027</v>
      </c>
      <c r="F109" s="6">
        <v>84527</v>
      </c>
    </row>
    <row r="110" spans="2:6" ht="15.75" thickBot="1" x14ac:dyDescent="0.3">
      <c r="B110" s="5" t="s">
        <v>112</v>
      </c>
      <c r="C110" s="1">
        <v>64500</v>
      </c>
      <c r="D110" s="4">
        <v>45233</v>
      </c>
      <c r="E110" s="6">
        <v>20027</v>
      </c>
      <c r="F110" s="6">
        <v>84527</v>
      </c>
    </row>
    <row r="111" spans="2:6" ht="15.75" thickBot="1" x14ac:dyDescent="0.3">
      <c r="B111" s="5" t="s">
        <v>113</v>
      </c>
      <c r="C111" s="1">
        <v>64500</v>
      </c>
      <c r="D111" s="4">
        <v>45271</v>
      </c>
      <c r="E111" s="6">
        <v>17860</v>
      </c>
      <c r="F111" s="6">
        <v>82360</v>
      </c>
    </row>
    <row r="112" spans="2:6" ht="15.75" thickBot="1" x14ac:dyDescent="0.3">
      <c r="B112" s="5" t="s">
        <v>114</v>
      </c>
      <c r="C112" s="1">
        <v>64500</v>
      </c>
      <c r="D112" s="4">
        <v>45271</v>
      </c>
      <c r="E112" s="6">
        <v>17860</v>
      </c>
      <c r="F112" s="6">
        <v>82360</v>
      </c>
    </row>
    <row r="113" spans="2:6" ht="15.75" thickBot="1" x14ac:dyDescent="0.3">
      <c r="B113" s="5" t="s">
        <v>115</v>
      </c>
      <c r="C113" s="1">
        <v>64500</v>
      </c>
      <c r="D113" s="4">
        <v>45271</v>
      </c>
      <c r="E113" s="6">
        <v>17860</v>
      </c>
      <c r="F113" s="6">
        <v>82360</v>
      </c>
    </row>
    <row r="114" spans="2:6" ht="15.75" thickBot="1" x14ac:dyDescent="0.3">
      <c r="B114" s="5" t="s">
        <v>116</v>
      </c>
      <c r="C114" s="1">
        <v>73400</v>
      </c>
      <c r="D114" s="4">
        <v>45271</v>
      </c>
      <c r="E114" s="6">
        <v>20324</v>
      </c>
      <c r="F114" s="6">
        <v>93724</v>
      </c>
    </row>
    <row r="115" spans="2:6" ht="15.75" thickBot="1" x14ac:dyDescent="0.3">
      <c r="B115" s="5" t="s">
        <v>117</v>
      </c>
      <c r="C115" s="1">
        <v>77099</v>
      </c>
      <c r="D115" s="4">
        <v>45296</v>
      </c>
      <c r="E115" s="6">
        <v>19684</v>
      </c>
      <c r="F115" s="6">
        <v>96783</v>
      </c>
    </row>
    <row r="116" spans="2:6" ht="15.75" thickBot="1" x14ac:dyDescent="0.3">
      <c r="B116" s="5" t="s">
        <v>118</v>
      </c>
      <c r="C116" s="1">
        <v>79110</v>
      </c>
      <c r="D116" s="4">
        <v>45271</v>
      </c>
      <c r="E116" s="6">
        <v>21906</v>
      </c>
      <c r="F116" s="6">
        <v>101016</v>
      </c>
    </row>
    <row r="117" spans="2:6" ht="15.75" thickBot="1" x14ac:dyDescent="0.3">
      <c r="B117" s="5" t="s">
        <v>119</v>
      </c>
      <c r="C117" s="1">
        <v>81400</v>
      </c>
      <c r="D117" s="4">
        <v>45271</v>
      </c>
      <c r="E117" s="6">
        <v>22540</v>
      </c>
      <c r="F117" s="6">
        <v>103940</v>
      </c>
    </row>
    <row r="118" spans="2:6" ht="15.75" thickBot="1" x14ac:dyDescent="0.3">
      <c r="B118" s="5" t="s">
        <v>120</v>
      </c>
      <c r="C118" s="1">
        <v>82300</v>
      </c>
      <c r="D118" s="4">
        <v>45271</v>
      </c>
      <c r="E118" s="6">
        <v>22789</v>
      </c>
      <c r="F118" s="6">
        <v>105089</v>
      </c>
    </row>
    <row r="119" spans="2:6" ht="15.75" thickBot="1" x14ac:dyDescent="0.3">
      <c r="B119" s="5" t="s">
        <v>121</v>
      </c>
      <c r="C119" s="1">
        <v>87366</v>
      </c>
      <c r="D119" s="4">
        <v>45271</v>
      </c>
      <c r="E119" s="6">
        <v>24192</v>
      </c>
      <c r="F119" s="6">
        <v>111558</v>
      </c>
    </row>
    <row r="120" spans="2:6" ht="15.75" thickBot="1" x14ac:dyDescent="0.3">
      <c r="B120" s="5" t="s">
        <v>122</v>
      </c>
      <c r="C120" s="1">
        <v>91765</v>
      </c>
      <c r="D120" s="4">
        <v>45296</v>
      </c>
      <c r="E120" s="6">
        <v>23428</v>
      </c>
      <c r="F120" s="6">
        <v>115193</v>
      </c>
    </row>
    <row r="121" spans="2:6" ht="15.75" thickBot="1" x14ac:dyDescent="0.3">
      <c r="B121" s="5" t="s">
        <v>123</v>
      </c>
      <c r="C121" s="1">
        <v>97500</v>
      </c>
      <c r="D121" s="4">
        <v>45271</v>
      </c>
      <c r="E121" s="6">
        <v>26998</v>
      </c>
      <c r="F121" s="6">
        <v>124498</v>
      </c>
    </row>
    <row r="122" spans="2:6" ht="15.75" thickBot="1" x14ac:dyDescent="0.3">
      <c r="B122" s="5" t="s">
        <v>124</v>
      </c>
      <c r="C122" s="1">
        <v>116989</v>
      </c>
      <c r="D122" s="4">
        <v>45271</v>
      </c>
      <c r="E122" s="6">
        <v>32394</v>
      </c>
      <c r="F122" s="6">
        <v>149383</v>
      </c>
    </row>
    <row r="123" spans="2:6" ht="15.75" thickBot="1" x14ac:dyDescent="0.3">
      <c r="B123" s="5" t="s">
        <v>125</v>
      </c>
      <c r="C123" s="1">
        <v>141530</v>
      </c>
      <c r="D123" s="4">
        <v>45271</v>
      </c>
      <c r="E123" s="6">
        <v>39190</v>
      </c>
      <c r="F123" s="6">
        <v>180720</v>
      </c>
    </row>
    <row r="124" spans="2:6" ht="15.75" thickBot="1" x14ac:dyDescent="0.3">
      <c r="B124" s="5" t="s">
        <v>126</v>
      </c>
      <c r="C124" s="1">
        <v>156100</v>
      </c>
      <c r="D124" s="4">
        <v>45271</v>
      </c>
      <c r="E124" s="6">
        <v>43225</v>
      </c>
      <c r="F124" s="6">
        <v>199325</v>
      </c>
    </row>
    <row r="125" spans="2:6" ht="15.75" thickBot="1" x14ac:dyDescent="0.3">
      <c r="B125" s="5" t="s">
        <v>127</v>
      </c>
      <c r="C125" s="1">
        <v>368404</v>
      </c>
      <c r="D125" s="4">
        <v>45214</v>
      </c>
      <c r="E125" s="6">
        <v>120786</v>
      </c>
      <c r="F125" s="6">
        <v>489190</v>
      </c>
    </row>
    <row r="126" spans="2:6" ht="15.75" thickBot="1" x14ac:dyDescent="0.3">
      <c r="B126" s="5" t="s">
        <v>128</v>
      </c>
      <c r="C126" s="1">
        <v>513110</v>
      </c>
      <c r="D126" s="4">
        <v>45271</v>
      </c>
      <c r="E126" s="6">
        <v>142083</v>
      </c>
      <c r="F126" s="6">
        <v>655193</v>
      </c>
    </row>
    <row r="127" spans="2:6" ht="15.75" thickBot="1" x14ac:dyDescent="0.3">
      <c r="B127" s="5" t="s">
        <v>129</v>
      </c>
      <c r="C127" s="1">
        <v>582846</v>
      </c>
      <c r="D127" s="4">
        <v>45271</v>
      </c>
      <c r="E127" s="6">
        <v>161393</v>
      </c>
      <c r="F127" s="6">
        <v>744239</v>
      </c>
    </row>
    <row r="128" spans="2:6" ht="15.75" thickBot="1" x14ac:dyDescent="0.3">
      <c r="B128" s="5" t="s">
        <v>130</v>
      </c>
      <c r="C128" s="1">
        <v>762552</v>
      </c>
      <c r="D128" s="4">
        <v>45271</v>
      </c>
      <c r="E128" s="6">
        <v>211155</v>
      </c>
      <c r="F128" s="6">
        <v>973707</v>
      </c>
    </row>
    <row r="129" spans="2:6" ht="15.75" thickBot="1" x14ac:dyDescent="0.3">
      <c r="B129" s="5" t="s">
        <v>131</v>
      </c>
      <c r="C129" s="1">
        <v>1302365</v>
      </c>
      <c r="D129" s="4">
        <v>45214</v>
      </c>
      <c r="E129" s="6">
        <v>426998</v>
      </c>
      <c r="F129" s="6">
        <v>1729363</v>
      </c>
    </row>
    <row r="130" spans="2:6" ht="15.75" thickBot="1" x14ac:dyDescent="0.3">
      <c r="B130" s="5" t="s">
        <v>132</v>
      </c>
      <c r="C130" s="1">
        <v>1600581</v>
      </c>
      <c r="D130" s="4">
        <v>45296</v>
      </c>
      <c r="E130" s="6">
        <v>408651</v>
      </c>
      <c r="F130" s="6">
        <v>2009232</v>
      </c>
    </row>
    <row r="131" spans="2:6" ht="15.75" thickBot="1" x14ac:dyDescent="0.3">
      <c r="B131" s="5" t="s">
        <v>133</v>
      </c>
      <c r="C131" s="1">
        <v>2019967</v>
      </c>
      <c r="D131" s="4">
        <v>45271</v>
      </c>
      <c r="E131" s="6">
        <v>559341</v>
      </c>
      <c r="F131" s="6">
        <v>2579308</v>
      </c>
    </row>
    <row r="132" spans="2:6" ht="15.75" thickBot="1" x14ac:dyDescent="0.3">
      <c r="B132" s="5" t="s">
        <v>134</v>
      </c>
      <c r="C132" s="1">
        <v>2898337</v>
      </c>
      <c r="D132" s="4">
        <v>45171</v>
      </c>
      <c r="E132" s="6">
        <v>1068252</v>
      </c>
      <c r="F132" s="6">
        <v>3966589</v>
      </c>
    </row>
    <row r="133" spans="2:6" ht="15.75" thickBot="1" x14ac:dyDescent="0.3">
      <c r="B133" s="5" t="s">
        <v>135</v>
      </c>
      <c r="C133" s="1">
        <v>5107419</v>
      </c>
      <c r="D133" s="4">
        <v>45214</v>
      </c>
      <c r="E133" s="6">
        <v>1674537</v>
      </c>
      <c r="F133" s="6">
        <v>6781956</v>
      </c>
    </row>
    <row r="134" spans="2:6" ht="15.75" thickBot="1" x14ac:dyDescent="0.3">
      <c r="B134" s="5" t="s">
        <v>136</v>
      </c>
      <c r="C134" s="1">
        <v>940148</v>
      </c>
      <c r="D134" s="4">
        <v>45296</v>
      </c>
      <c r="E134" s="6">
        <v>240033</v>
      </c>
      <c r="F134" s="6">
        <v>1180181</v>
      </c>
    </row>
    <row r="135" spans="2:6" ht="15.75" thickBot="1" x14ac:dyDescent="0.3">
      <c r="B135" s="5" t="s">
        <v>137</v>
      </c>
      <c r="C135" s="1">
        <v>7441483</v>
      </c>
      <c r="D135" s="4">
        <v>45205</v>
      </c>
      <c r="E135" s="6">
        <v>2501290</v>
      </c>
      <c r="F135" s="6">
        <v>9942773</v>
      </c>
    </row>
    <row r="136" spans="2:6" ht="15.75" thickBot="1" x14ac:dyDescent="0.3">
      <c r="B136" s="5" t="s">
        <v>138</v>
      </c>
      <c r="C136" s="1">
        <v>10562681</v>
      </c>
      <c r="D136" s="4">
        <v>45296</v>
      </c>
      <c r="E136" s="6">
        <v>2696804</v>
      </c>
      <c r="F136" s="6">
        <v>13259485</v>
      </c>
    </row>
    <row r="137" spans="2:6" ht="15.75" thickBot="1" x14ac:dyDescent="0.3">
      <c r="B137" s="5" t="s">
        <v>139</v>
      </c>
      <c r="C137" s="1">
        <v>11160941</v>
      </c>
      <c r="D137" s="4">
        <v>45271</v>
      </c>
      <c r="E137" s="6">
        <v>3090532</v>
      </c>
      <c r="F137" s="6">
        <v>14251473</v>
      </c>
    </row>
    <row r="138" spans="2:6" ht="15.75" thickBot="1" x14ac:dyDescent="0.3">
      <c r="B138" s="5" t="s">
        <v>140</v>
      </c>
      <c r="C138" s="1">
        <v>15325044</v>
      </c>
      <c r="D138" s="4">
        <v>45171</v>
      </c>
      <c r="E138" s="6">
        <v>5648418</v>
      </c>
      <c r="F138" s="6">
        <v>20973462</v>
      </c>
    </row>
    <row r="139" spans="2:6" ht="15.75" thickBot="1" x14ac:dyDescent="0.3">
      <c r="B139" s="5" t="s">
        <v>141</v>
      </c>
      <c r="C139" s="1">
        <v>22558323</v>
      </c>
      <c r="D139" s="4">
        <v>45271</v>
      </c>
      <c r="E139" s="6">
        <v>6246537</v>
      </c>
      <c r="F139" s="6">
        <v>28804860</v>
      </c>
    </row>
    <row r="140" spans="2:6" ht="15.75" thickBot="1" x14ac:dyDescent="0.3">
      <c r="B140" s="5" t="s">
        <v>142</v>
      </c>
      <c r="C140" s="1">
        <v>28768911</v>
      </c>
      <c r="D140" s="4">
        <v>45233</v>
      </c>
      <c r="E140" s="6">
        <v>8932937</v>
      </c>
      <c r="F140" s="6">
        <v>37701848</v>
      </c>
    </row>
    <row r="141" spans="2:6" ht="15.75" thickBot="1" x14ac:dyDescent="0.3">
      <c r="B141" s="5" t="s">
        <v>143</v>
      </c>
      <c r="C141" s="1">
        <v>29760121</v>
      </c>
      <c r="D141" s="4">
        <v>45271</v>
      </c>
      <c r="E141" s="6">
        <v>8240759</v>
      </c>
      <c r="F141" s="6">
        <v>38000880</v>
      </c>
    </row>
    <row r="142" spans="2:6" x14ac:dyDescent="0.25">
      <c r="B142" s="7" t="s">
        <v>144</v>
      </c>
      <c r="C142" s="8">
        <f>SUM(C3:C141)</f>
        <v>426298725</v>
      </c>
      <c r="D142" s="9"/>
      <c r="E142" s="10">
        <f>SUM(E3:E141)</f>
        <v>131944011</v>
      </c>
      <c r="F142" s="10">
        <f>SUM(F3:F141)</f>
        <v>558233236</v>
      </c>
    </row>
    <row r="144" spans="2:6" x14ac:dyDescent="0.25">
      <c r="C144" s="27" t="s">
        <v>152</v>
      </c>
      <c r="D144" s="27"/>
      <c r="E144" s="27"/>
      <c r="F144" s="28">
        <f>F142</f>
        <v>558233236</v>
      </c>
    </row>
    <row r="145" spans="3:6" x14ac:dyDescent="0.25">
      <c r="C145" s="29" t="s">
        <v>153</v>
      </c>
      <c r="D145" s="30"/>
      <c r="E145" s="31"/>
      <c r="F145" s="28">
        <f>F144*5%</f>
        <v>27911661.800000001</v>
      </c>
    </row>
    <row r="147" spans="3:6" ht="21" x14ac:dyDescent="0.35">
      <c r="D147" s="32" t="s">
        <v>154</v>
      </c>
      <c r="E147" s="32"/>
      <c r="F147" s="33">
        <f>F144+F145</f>
        <v>586144897.79999995</v>
      </c>
    </row>
  </sheetData>
  <mergeCells count="3">
    <mergeCell ref="C144:E144"/>
    <mergeCell ref="C145:E145"/>
    <mergeCell ref="D147:E147"/>
  </mergeCells>
  <conditionalFormatting sqref="B3:B48">
    <cfRule type="duplicateValues" dxfId="1" priority="2"/>
  </conditionalFormatting>
  <conditionalFormatting sqref="B3:B142">
    <cfRule type="duplicateValues" dxfId="0" priority="1"/>
  </conditionalFormatting>
  <pageMargins left="0.7" right="0.7" top="0.75" bottom="0.75" header="0.3" footer="0.3"/>
  <pageSetup paperSize="14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0D8356CB3C09C49A00B0EA854776E1F" ma:contentTypeVersion="16" ma:contentTypeDescription="Crear nuevo documento." ma:contentTypeScope="" ma:versionID="f671ebd2ee68f36835cf0e7ee810d779">
  <xsd:schema xmlns:xsd="http://www.w3.org/2001/XMLSchema" xmlns:xs="http://www.w3.org/2001/XMLSchema" xmlns:p="http://schemas.microsoft.com/office/2006/metadata/properties" xmlns:ns1="http://schemas.microsoft.com/sharepoint/v3" xmlns:ns2="ed5a77e1-a942-4d86-83e2-d95a1a8583c7" xmlns:ns3="b05c8544-88ce-47fa-906b-d1204efd0dcf" targetNamespace="http://schemas.microsoft.com/office/2006/metadata/properties" ma:root="true" ma:fieldsID="a14533c9e6d1e30957c6d0449b09f02c" ns1:_="" ns2:_="" ns3:_="">
    <xsd:import namespace="http://schemas.microsoft.com/sharepoint/v3"/>
    <xsd:import namespace="ed5a77e1-a942-4d86-83e2-d95a1a8583c7"/>
    <xsd:import namespace="b05c8544-88ce-47fa-906b-d1204efd0d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1:_ip_UnifiedCompliancePolicyProperties" minOccurs="0"/>
                <xsd:element ref="ns1:_ip_UnifiedCompliancePolicyUIAc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5a77e1-a942-4d86-83e2-d95a1a8583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9071fc46-3566-4a72-8444-7018491ba1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2" nillable="true" ma:displayName="Estado de aprobación" ma:internalName="_x0024_Resources_x003a_core_x002c_Signoff_Status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5c8544-88ce-47fa-906b-d1204efd0dc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3c1cefa7-34c5-4c27-809c-f5fc3f7438d9}" ma:internalName="TaxCatchAll" ma:showField="CatchAllData" ma:web="b05c8544-88ce-47fa-906b-d1204efd0d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d5a77e1-a942-4d86-83e2-d95a1a8583c7">
      <Terms xmlns="http://schemas.microsoft.com/office/infopath/2007/PartnerControls"/>
    </lcf76f155ced4ddcb4097134ff3c332f>
    <TaxCatchAll xmlns="b05c8544-88ce-47fa-906b-d1204efd0dcf" xsi:nil="true"/>
    <_ip_UnifiedCompliancePolicyUIAction xmlns="http://schemas.microsoft.com/sharepoint/v3" xsi:nil="true"/>
    <_ip_UnifiedCompliancePolicyProperties xmlns="http://schemas.microsoft.com/sharepoint/v3" xsi:nil="true"/>
    <_Flow_SignoffStatus xmlns="ed5a77e1-a942-4d86-83e2-d95a1a8583c7" xsi:nil="true"/>
  </documentManagement>
</p:properties>
</file>

<file path=customXml/itemProps1.xml><?xml version="1.0" encoding="utf-8"?>
<ds:datastoreItem xmlns:ds="http://schemas.openxmlformats.org/officeDocument/2006/customXml" ds:itemID="{291A78C0-4E4E-4EB6-8C59-CBD2D630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d5a77e1-a942-4d86-83e2-d95a1a8583c7"/>
    <ds:schemaRef ds:uri="b05c8544-88ce-47fa-906b-d1204efd0d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358650-BEB8-411E-968C-CDC50B5697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86E984-7B18-452F-AA18-3DD378F5D39F}">
  <ds:schemaRefs>
    <ds:schemaRef ds:uri="http://schemas.microsoft.com/office/2006/metadata/properties"/>
    <ds:schemaRef ds:uri="http://schemas.microsoft.com/office/infopath/2007/PartnerControls"/>
    <ds:schemaRef ds:uri="ed5a77e1-a942-4d86-83e2-d95a1a8583c7"/>
    <ds:schemaRef ds:uri="b05c8544-88ce-47fa-906b-d1204efd0dcf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CAPITAL</vt:lpstr>
      <vt:lpstr>INTERESES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Correa Zambrano</dc:creator>
  <cp:lastModifiedBy>Jorge Uriel Rueda</cp:lastModifiedBy>
  <cp:lastPrinted>2025-08-11T19:20:31Z</cp:lastPrinted>
  <dcterms:created xsi:type="dcterms:W3CDTF">2024-12-19T20:14:49Z</dcterms:created>
  <dcterms:modified xsi:type="dcterms:W3CDTF">2025-08-14T12:17:37Z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0x010100B0D8356CB3C09C49A00B0EA854776E1F</vt:lpwstr>
  </property>
  <property fmtid="{D5CDD505-2E9C-101B-9397-08002B2CF9AE}" pid="3" name="MediaServiceImageTags">
    <vt:lpwstr/>
  </property>
</Properties>
</file>