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1D3A6E5E-5826-4D94-9FAD-7A9F05E5E367}"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tc={09551376-FCA9-4AF8-A59A-D25F731B5CEB}</author>
  </authors>
  <commentList>
    <comment ref="B10" authorId="0" shapeId="0" xr:uid="{09551376-FCA9-4AF8-A59A-D25F731B5CE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 faltó indicar aquí el valor de la liquidación objetiva. </t>
      </text>
    </comment>
  </commentList>
</comments>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<sst xmlns="http://schemas.openxmlformats.org/spreadsheetml/2006/main" count="167" uniqueCount="142">
  <si>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</si>
  <si>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</si>
  <si>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</si>
  <si>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</si>
  <si>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</si>
  <si>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</si>
  <si>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</si>
  <si>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</si>
  <si>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</si>
  <si>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</si>
  <si>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</si>
  <si>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</si>
  <si>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</si>
  <si>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</si>
  <si>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</si>
  <si>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</si>
  <si>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</si>
  <si>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</si>
  <si>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</si>
  <si>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</si>
  <si>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</si>
  <si>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</si>
  <si>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</si>
  <si>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</si>
  <si>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</si>
  <si>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</si>
  <si>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</si>
  <si>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</si>
  <si>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</si>
  <si>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</si>
  <si>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</si>
  <si>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</si>
  <si>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</si>
  <si>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</si>
  <si>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</si>
  <si>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</si>
  <si>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</si>
  <si>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</si>
  <si>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</si>
  <si>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</si>
  <si>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</si>
  <si>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</si>
  <si>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</si>
  <si>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</si>
  <si>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</si>
  <si>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</si>
  <si>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</si>
  <si>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</si>
  <si>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</si>
  <si>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</si>
  <si>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</si>
  <si>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</si>
  <si>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</si>
  <si>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</si>
  <si>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</si>
  <si>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</si>
  <si>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</si>
  <si>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</si>
  <si>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</si>
  <si>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</si>
  <si>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</si>
  <si>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</si>
  <si>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</si>
  <si>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</si>
  <si>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</si>
  <si>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</si>
  <si>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</si>
  <si>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</si>
  <si>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</si>
  <si>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</si>
  <si>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</si>
  <si>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</si>
  <si>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</si>
  <si>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</si>
  <si>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</si>
  <si>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</si>
  <si>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</si>
  <si>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</si>
  <si>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</si>
  <si>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</si>
  <si>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</si>
  <si>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</si>
  <si>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</si>
  <si>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</si>
  <si>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</si>
  <si>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</si>
  <si>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</si>
  <si>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</si>
  <si>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</si>
  <si>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</si>
  <si>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</si>
  <si>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</si>
  <si>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</si>
  <si>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</si>
  <si>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</si>
  <si>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</si>
  <si>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</si>
  <si>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</si>
  <si>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</si>
  <si>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</si>
  <si>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</si>
  <si>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</si>
  <si>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</si>
  <si>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</si>
  <si>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</si>
  <si>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</si>
  <si>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</si>
  <si>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</si>
  <si>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</si>
  <si>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</si>
  <si>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</si>
  <si>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</si>
  <si>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</si>
  <si>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</si>
  <si>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</si>
  <si>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</si>
  <si>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</si>
  <si>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</si>
  <si>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</si>
  <si>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</si>
  <si>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</si>
  <si>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</si>
  <si>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</si>
  <si>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</si>
  <si>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</si>
  <si>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</si>
  <si>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</si>
  <si>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</si>
  <si>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</si>
  <si>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INSTITUTO NACIONAL DE VÍAS, DEPARTAMENTO DEL CAUCA, MUNICIPIO DE MIRANDA, MUNICIPIO DE FLORIDA, DEPARTAMENTO DEL VALLE, POSTOBON S.A Y BALSILLAS S.A</t>
  </si>
  <si>
    <t>INVIAS</t>
  </si>
  <si>
    <t>CONTESTACIÓN DE LA DEMANDA Y EL LLAMAMIENTO EN GARANTÍA FORMULADO POR EL INVIAS</t>
  </si>
  <si>
    <t>GUSTAVO HERRERA AVILA</t>
  </si>
  <si>
    <t>JUZGADO 09 ADMIINISTRATIVO DE CALI</t>
  </si>
  <si>
    <t>RESPONSABILIDAD CIVIL EXTRACONTRACTUAL</t>
  </si>
  <si>
    <t>02 DE AGOSTO DE 2022</t>
  </si>
  <si>
    <t>76001333300920240020300.</t>
  </si>
  <si>
    <t>EL 01 DE AGOSTO DE 2022, CARLOS JULIO LOPERA CABAS, CONDUCÍA EL VEHÍCULO DE PLACA FQC24F, MIENTRAS TRANSITABA POR LA VÍA PÚBLICA – CARRETERA QUE COMUNICA A LOS MUNICIPIOS DE FLORIDA -VALLE DEL Y MIRANDA-CAUCA, CUMPLIENDO CON SU TRABAJO, SECTOR UBICADO EN LA PROPIEDAD DE LA COMPAÑÍA AGROPECUARIA BALSILLA S.A. HOY BALSILLA S.A.S., CUANDO SUFRIÓ UN ACCIDENTE TRANSITO AL CAERLE UN ÁRBOL OCASIÓNALE MULTIPLEX TRAUMATISMO EN SU HUMANIDAD Y POSTERIORMENTE LA INCAPACIDAD QUE SUFRE ACTUALMENTE.
DICHO ÁRBOL SE ENCONTRABA DENTRO DE UN INMUEBLE DEL QUE ES PROPIETARIA LA ENTIDAD LA COMPAÑÍA AGROPECUARIA BALSILLA S.A. HOY BALSILLA S.A.S.
LA VÍA DONDE TRANSITABA EL LESIONADO NO CONTABA CON SEÑALIZACIÓN DE SU MAL ESTADO NI ILUMINACIÓN.
EL GRUPO FAMILIAR DEL SEÑOR CARLOS JULIO LOPERA CABAS, ESTÁ CONFORMADO POR: JAQUELINE PRADO CAÑAR (ESPOSA Y EN REPRESENTACION DE SU MENOR HIJO JACOBO LOPERA PRADO), KEVIN DAVID LOPERA OROZCO (HIJO), EVELIN LOPERA PRADO (HIJA), NORMA CABAS AFANADOR (MADRE DE CARLOS JULIO LOPERA CABAS.</t>
  </si>
  <si>
    <t>LA CONTINGENCIA SE CALIFICA COMO REMOTA TODA VEZ QUE SI BIEN LA PÓLIZA PRESTA COBERTURA MANTERIAL Y TEMPORAL, EN EL PRESENTE ASUNTO NO SE ENCUENTRA ACREDITADO EL NEXO DE CAUSALIDAD ENTRE EL HECHO DAÑOSO Y UNA ACCIÓN U OMISIÓN ATRIBUIBLE AL INVIAS (ASEGURADO), PUESTO QUE CON LAS PRUEBAS RECAUDADAS SE PUEDE ADVERTIR QUE EXISTE UNA FALTA DE LEGITIMACIÓN EN LA CAUSA POR PASIVA DEL INVIAS DADO QUE EL PRESUNTO ARBOL AL QUE SE LE DESPRENDIÓ LA RAMA SE ENCONTRABA EN PREDIO PRIVADO. LA PÓLIZA DE RESPONSABILIDAD CIVIL EXTRACONTRACTUAL No. 22012220016487, PRESTA COBERTURA TEMPORAL, PUES FUE PACTADA BAJO LA MODALIDAD DE OCURRENCIA, CON UNA VIGENCIA COMPRENDIDA ENTRE EL 08 DE JULIO DE 2020 Y EL 17 DE FEBRERO DE 2023 (CERTIFICADO 3), MIENTRAS QUE LOS HECHOS OBJETO DE LITIGIO OCURRIERON EL 01 DE AGOSTO DE 2022, ES DECIR, DURANTE LA VIGENCIA DE LA PÓLIZA. TAMBIÉN PRESTA COBERTURA MATERIAL, PUES AMPARA LA RESPONSABILIDAD CIVIL EXTRACONTRACTUAL DEL ASEGURADO (PLO).                                                                                                                                                                                                                                     SOBRE LA RESPONSABILIDAD DEL ASEGURADO: SEGÚN LOS HECHOS DE LA DEMANDA EL DAÑO ALEGADO FUE CAUSADO POR EL DESPRENDIMIENTO DE UNA RAMA DE UN ÁRBOL QUE SE ENCONTRABA PLANTADO PRESUNTAMENTE EN UN PREDIO DE PROPIEDAD PRIVADA SEGÚN LAS PRUBAS ALLEGADAS HASTA EL MOMENTO. POR LO ANTERIOR Y TENIENDO EN CUENTA QUE LOS HECHOS NO OCURRIERON POR UNA IRREGULARIDAD EN LA VÍA, EN EL PRESENTE ASUNTO SE ALEGÓ LA CONFIGURACIÓN DE LA FALTA DE LEGITIMACIÓN EN LA CAUSA POR PASIVA DEL INVIAS. ADEMAS PODEMOS EVIDENCIAR QUE SE PRESENTA UN EXIMENTE DE RESPONSABILIDAD DENOMINADO - CASO FORTUITO O FUERZA MAYOR QUE  ROMPE EL NEXO DE CAUSALIDAD CON LAS ENTIDADES PÚBLICAS DEMANDADAS, AL CONSIDERAR QUE EL HECHO SE PRESENTÓ POR UN EVENTO IRRESISTIBLE E IMPREDECIBLE DE LA NATURALEZA. ASI MISMO  VEMOS LA PARTICIPACIÓN O CAUSACIÓN DEL HECHO DETERMINANTE DE UN TERCERO ANTE LA OMISIÓN DEL PROPIETARIO DEL PREDIO DE REALIZAR EL MANTENIMIENTO DEL ARBOLADO SEMBRADO EN EL INTERIOR, PESE A QUE  NO OBRA PRUEBA DEL ESTADO FITOSANITARIO DEL INDIVIDUO ARBOREO, NI SOLICITUD ALGUNA ELEVADA AL INVIAS ADVIRTIENDO UN POSIBLE RIESGO CON LA PRESENCIA DEL MISMO, AUNQUE EN TODO CASO, NO ES SU OBLIGACIÓN EL MANTENIMIENTO DE LOS ARBOLES PLANTADOS EN PREDIOS PRIVADOS.  EN ESE SENTIDO, NO SE ENCUENTRA ACREDITADO LA OCURRENCIA DE UN HECHO QUE IMPLIQUE LA RESPONSABILIDAD PATRIMONIAL DEL INVIAS, POR LA FALTA DE LEGITIMACIÓN EN LA CAUSA POR PASIVA, HECHO DE LA NATURALEZA Y EL HECHO DE UN TERCERO. LO ANTERIOR SIN PERJUICIO DEL CARACTER CONTINGENTE DEL PROCESO</t>
  </si>
  <si>
    <t>Lucro cesante futuro: $369.489.340, a favor de Jaqueline Prado Cañar, Evelyn Lopera Prado, Kevin David Lopera Orozco, Jacobo Lopera Prado, Norma Cabas Afanador y $249.379.499 a favor de Carlos Lopera Cabas.
Lucro Cesante Consolidado: $44.492.369 a favor de Jaqueline Prado Cañar, Evelyn Lopera Prado, Kevin David Lopera Orozco, Jacobo Lopera Prado, Norma Cabas Afanador y $22.246.184 a favor de Carlos Lopera Cabas.
Perjuicios morales: 100 smlmv a favor de Jaqueline Prado Cañar, Evelyn Lopera Prado, Kevin David Lopera Orozco, Jacobo Lopera Prado, Norma Cabas Afanador</t>
  </si>
  <si>
    <t>CARLOS LOPERA CABAS (LESIONADO), JAQUELINE PRADO CAÑAR (ESPOSA), KEVIN DAVID LOPERA OROZCO (HIJO), EVELIN LOPERA PRADO (HIJA), NORMA CABAS AFANADOR (MADRE), JACOBO LOPERA PRADO (HIJO )</t>
  </si>
  <si>
    <r>
      <rPr>
        <b/>
        <sz val="10"/>
        <color theme="1"/>
        <rFont val="Calibri"/>
        <family val="2"/>
        <scheme val="minor"/>
      </rPr>
      <t xml:space="preserve">LUCRO CESANTE Y CONSOLIDADO:  </t>
    </r>
    <r>
      <rPr>
        <sz val="10"/>
        <color theme="1"/>
        <rFont val="Calibri"/>
        <family val="2"/>
        <scheme val="minor"/>
      </rPr>
      <t xml:space="preserve">SE RECONOCE EL VALOR DE $84.952.804. TENIENDO EN CUENTA QUE ACREDITÓ LESIONES QUE PODRÍAN ENMARCAR UNA GRAVEDAD ENTRE EL 10 Y 20% Y, ADEMÁS, ESTAR VINCULADO A LA EMPRESA POSTOBON S.A, EN LA CUAL DEVENGABA, PARA EL MOMENTO DE LOS HECHOS, EL SALARIO DE     $2.377.581.                              </t>
    </r>
    <r>
      <rPr>
        <b/>
        <sz val="10"/>
        <color theme="1"/>
        <rFont val="Calibri"/>
        <family val="2"/>
        <scheme val="minor"/>
      </rPr>
      <t xml:space="preserve">DAÑO MORAL: </t>
    </r>
    <r>
      <rPr>
        <sz val="10"/>
        <color theme="1"/>
        <rFont val="Calibri"/>
        <family val="2"/>
        <scheme val="minor"/>
      </rPr>
      <t xml:space="preserve">TENIENDO EN CUENTA QUE NO SE APORTÓ DICTAMEN DE PÉRDIDA DE CAPACIDAD LABORAL, PERO SI SE ENCUENTRA ACREDITADO QUE EL SEÑOR CARLOS LOPERA CABAS SUFRIÓ LESIONES DIAGNOSTICADAS ASÍ "FRACTURA DE OTRAS PARTE DEL TORAX OSEO, FRACTURA DE OTRAS VERTEBRAS CERVICALES ESPECIFICADAS, TRAUMATISMOS SUPERFICIALES QUE AFECTAN OTRAS COMBINACIONES DE REGIONES DEL CUERPO", SE RECONOCE POR PERJUICIOS MORALES, SEGÚN LOS BAREMOS ESTABLECIDOS POR EL CONSEJO DE ESTADO EN CASO DE LESIONES, LO DETERMINADO PARA LESIONES CON UNA GRAVEDAD DEL 10%,  TENIENDO EN CUENTA ADEMÁS QUE TUVO INCAPACIDAD DE 301 DÍAS:                                                                                                                                                                                                                                                                                               CARLOS JULIO LOPERA CABAS (LESIONADO) 20 SMLMV // JAQUELINE PRADO CAÑAR (ESPOSA) 20SMLMV // KEVIN DAVID LOPERA OROZCO (HIJO) 20 SMLMV// EVELIN LOPERA PRADO (HIJA) 20 SMLMV Y NORMA CABAS AFANADOR (MADRE) 20 SMLMV// JACOBO LOPERA PRADO (HIJO) 20 SMLMV=120 SMLMV= $170.820.000.                                                                                                                                                                                                                                                                       $170.820.000+ 84.952.804= </t>
    </r>
    <r>
      <rPr>
        <b/>
        <sz val="10"/>
        <color theme="1"/>
        <rFont val="Calibri"/>
        <family val="2"/>
        <scheme val="minor"/>
      </rPr>
      <t xml:space="preserve">255.772.804  </t>
    </r>
    <r>
      <rPr>
        <sz val="10"/>
        <color theme="1"/>
        <rFont val="Calibri"/>
        <family val="2"/>
        <scheme val="minor"/>
      </rPr>
      <t xml:space="preserve">    NO HAY DEDUCIBLE NI COASEGURO.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</si>
</sst>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1"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5-07-15T15:55:04.74" personId="{00000000-0000-0000-0000-000000000000}" id="{09551376-FCA9-4AF8-A59A-D25F731B5CEB}">
    <text xml:space="preserve">Te faltó indicar aquí el valor de la liquidación objetiva.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9" zoomScale="80" zoomScaleNormal="80" workbookViewId="0">
      <selection activeCell="J11" sqref="J11"/>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60" t="s">
        <v>0</v>
      </c>
      <c r="B2" s="60"/>
      <c r="C2" s="60"/>
      <c r="D2" s="60"/>
      <c r="E2" s="60"/>
      <c r="F2" s="60"/>
      <c r="G2" s="60"/>
      <c r="H2" s="60"/>
      <c r="O2" s="23"/>
      <c r="P2" s="24"/>
      <c r="Q2" s="24"/>
      <c r="R2" s="24"/>
      <c r="S2" s="24"/>
    </row>
    <row r="3" spans="1:19" x14ac:dyDescent="0.3">
      <c r="A3" s="58" t="s">
        <v>1</v>
      </c>
      <c r="B3" s="58"/>
      <c r="C3" s="58"/>
      <c r="D3" s="53">
        <v>45853</v>
      </c>
      <c r="E3" s="53"/>
      <c r="F3" s="53"/>
      <c r="G3" s="53"/>
      <c r="H3" s="53"/>
      <c r="O3" s="25"/>
      <c r="P3" s="25"/>
      <c r="Q3" s="26"/>
      <c r="R3" s="26"/>
    </row>
    <row r="4" spans="1:19" x14ac:dyDescent="0.3">
      <c r="A4" s="40" t="s">
        <v>2</v>
      </c>
      <c r="B4" s="47" t="s">
        <v>120</v>
      </c>
      <c r="C4" s="47"/>
      <c r="D4" s="47"/>
      <c r="E4" s="40" t="s">
        <v>3</v>
      </c>
      <c r="F4" s="48" t="s">
        <v>100</v>
      </c>
      <c r="G4" s="48"/>
      <c r="H4" s="48"/>
      <c r="O4" s="25"/>
      <c r="P4" s="25"/>
      <c r="Q4" s="26"/>
      <c r="R4" s="26"/>
    </row>
    <row r="5" spans="1:19" x14ac:dyDescent="0.3">
      <c r="A5" s="40" t="s">
        <v>4</v>
      </c>
      <c r="B5" s="46">
        <v>45826</v>
      </c>
      <c r="C5" s="46"/>
      <c r="D5" s="46"/>
      <c r="E5" s="40" t="s">
        <v>5</v>
      </c>
      <c r="F5" s="54" t="s">
        <v>102</v>
      </c>
      <c r="G5" s="54"/>
      <c r="H5" s="54"/>
      <c r="O5" s="25"/>
      <c r="P5" s="25"/>
      <c r="Q5" s="26"/>
      <c r="R5" s="26"/>
    </row>
    <row r="6" spans="1:19" ht="30.75" customHeight="1" x14ac:dyDescent="0.3">
      <c r="A6" s="40" t="s">
        <v>6</v>
      </c>
      <c r="B6" s="48" t="s">
        <v>140</v>
      </c>
      <c r="C6" s="48"/>
      <c r="D6" s="48"/>
      <c r="E6" s="48"/>
      <c r="F6" s="48"/>
      <c r="G6" s="48"/>
      <c r="H6" s="48"/>
      <c r="O6" s="25"/>
      <c r="P6" s="25"/>
      <c r="Q6" s="26"/>
      <c r="R6" s="28"/>
    </row>
    <row r="7" spans="1:19" ht="30.75" customHeight="1" x14ac:dyDescent="0.3">
      <c r="A7" s="40" t="s">
        <v>7</v>
      </c>
      <c r="B7" s="48" t="s">
        <v>129</v>
      </c>
      <c r="C7" s="48"/>
      <c r="D7" s="48"/>
      <c r="E7" s="48"/>
      <c r="F7" s="48"/>
      <c r="G7" s="48"/>
      <c r="H7" s="48"/>
      <c r="O7" s="25"/>
      <c r="P7" s="25"/>
      <c r="Q7" s="26"/>
      <c r="R7" s="28"/>
    </row>
    <row r="8" spans="1:19" ht="32.25" customHeight="1" x14ac:dyDescent="0.3">
      <c r="A8" s="40" t="s">
        <v>8</v>
      </c>
      <c r="B8" s="48" t="s">
        <v>130</v>
      </c>
      <c r="C8" s="48"/>
      <c r="D8" s="48"/>
      <c r="E8" s="48"/>
      <c r="F8" s="48"/>
      <c r="G8" s="48"/>
      <c r="H8" s="48"/>
      <c r="O8" s="25"/>
      <c r="P8" s="25"/>
      <c r="Q8" s="26"/>
      <c r="R8" s="28"/>
    </row>
    <row r="9" spans="1:19" ht="70.5" customHeight="1" x14ac:dyDescent="0.3">
      <c r="A9" s="40" t="s">
        <v>9</v>
      </c>
      <c r="B9" s="47" t="s">
        <v>139</v>
      </c>
      <c r="C9" s="47"/>
      <c r="D9" s="47"/>
      <c r="E9" s="47"/>
      <c r="F9" s="47"/>
      <c r="G9" s="47"/>
      <c r="H9" s="47"/>
      <c r="O9" s="25"/>
      <c r="P9" s="25"/>
      <c r="Q9" s="26"/>
      <c r="R9" s="28"/>
    </row>
    <row r="10" spans="1:19" x14ac:dyDescent="0.3">
      <c r="A10" s="40" t="s">
        <v>10</v>
      </c>
      <c r="B10" s="61">
        <v>255772804</v>
      </c>
      <c r="C10" s="61"/>
      <c r="D10" s="61"/>
      <c r="E10" s="61"/>
      <c r="F10" s="61"/>
      <c r="G10" s="61"/>
      <c r="H10" s="61"/>
      <c r="O10" s="25"/>
      <c r="P10" s="28"/>
      <c r="Q10" s="26"/>
      <c r="R10" s="28"/>
    </row>
    <row r="11" spans="1:19" ht="164.25" customHeight="1" x14ac:dyDescent="0.3">
      <c r="A11" s="40" t="s">
        <v>11</v>
      </c>
      <c r="B11" s="62" t="s">
        <v>137</v>
      </c>
      <c r="C11" s="62"/>
      <c r="D11" s="62"/>
      <c r="E11" s="62"/>
      <c r="F11" s="62"/>
      <c r="G11" s="62"/>
      <c r="H11" s="62"/>
      <c r="O11" s="25"/>
      <c r="P11" s="28"/>
      <c r="Q11" s="26"/>
      <c r="R11" s="28"/>
    </row>
    <row r="12" spans="1:19" ht="93" customHeight="1" x14ac:dyDescent="0.3">
      <c r="A12" s="40" t="s">
        <v>12</v>
      </c>
      <c r="B12" s="62" t="s">
        <v>138</v>
      </c>
      <c r="C12" s="62"/>
      <c r="D12" s="62"/>
      <c r="E12" s="62"/>
      <c r="F12" s="62"/>
      <c r="G12" s="62"/>
      <c r="H12" s="62"/>
      <c r="O12" s="25"/>
      <c r="P12" s="28"/>
      <c r="Q12" s="26"/>
      <c r="R12" s="28"/>
    </row>
    <row r="13" spans="1:19" ht="27.6" x14ac:dyDescent="0.3">
      <c r="A13" s="40" t="s">
        <v>13</v>
      </c>
      <c r="B13" s="41" t="s">
        <v>113</v>
      </c>
      <c r="C13" s="40" t="s">
        <v>14</v>
      </c>
      <c r="D13" s="42">
        <v>25577280</v>
      </c>
      <c r="E13" s="40" t="s">
        <v>15</v>
      </c>
      <c r="F13" s="48" t="s">
        <v>132</v>
      </c>
      <c r="G13" s="48"/>
      <c r="H13" s="48"/>
    </row>
    <row r="14" spans="1:19" ht="27.6" x14ac:dyDescent="0.3">
      <c r="A14" s="40" t="s">
        <v>16</v>
      </c>
      <c r="B14" s="48" t="s">
        <v>133</v>
      </c>
      <c r="C14" s="48"/>
      <c r="D14" s="48"/>
      <c r="E14" s="43" t="s">
        <v>17</v>
      </c>
      <c r="F14" s="52" t="s">
        <v>136</v>
      </c>
      <c r="G14" s="48"/>
      <c r="H14" s="48"/>
      <c r="P14" s="28"/>
      <c r="Q14" s="26"/>
      <c r="R14" s="28"/>
    </row>
    <row r="15" spans="1:19" ht="26.25" customHeight="1" x14ac:dyDescent="0.3">
      <c r="A15" s="40" t="s">
        <v>18</v>
      </c>
      <c r="B15" s="44"/>
      <c r="C15" s="40" t="s">
        <v>19</v>
      </c>
      <c r="D15" s="44">
        <v>22012220016487</v>
      </c>
      <c r="E15" s="45" t="s">
        <v>20</v>
      </c>
      <c r="F15" s="48" t="s">
        <v>134</v>
      </c>
      <c r="G15" s="48"/>
      <c r="H15" s="48"/>
      <c r="O15" s="25"/>
      <c r="P15" s="28"/>
      <c r="Q15" s="26"/>
      <c r="R15" s="28"/>
    </row>
    <row r="16" spans="1:19" ht="30.75" customHeight="1" x14ac:dyDescent="0.3">
      <c r="A16" s="40" t="s">
        <v>21</v>
      </c>
      <c r="B16" s="55" t="s">
        <v>117</v>
      </c>
      <c r="C16" s="56"/>
      <c r="D16" s="56"/>
      <c r="E16" s="56"/>
      <c r="F16" s="56"/>
      <c r="G16" s="56"/>
      <c r="H16" s="57"/>
      <c r="O16" s="25"/>
      <c r="P16" s="28"/>
      <c r="Q16" s="26"/>
      <c r="R16" s="28"/>
    </row>
    <row r="17" spans="1:8" ht="27.6" x14ac:dyDescent="0.3">
      <c r="A17" s="40" t="s">
        <v>22</v>
      </c>
      <c r="B17" s="53" t="s">
        <v>135</v>
      </c>
      <c r="C17" s="53"/>
      <c r="D17" s="53"/>
      <c r="E17" s="40" t="s">
        <v>23</v>
      </c>
      <c r="F17" s="53">
        <v>45441</v>
      </c>
      <c r="G17" s="54"/>
      <c r="H17" s="54"/>
    </row>
    <row r="18" spans="1:8" x14ac:dyDescent="0.3">
      <c r="A18" s="49" t="s">
        <v>24</v>
      </c>
      <c r="B18" s="49"/>
      <c r="C18" s="49"/>
      <c r="D18" s="49"/>
      <c r="E18" s="49"/>
      <c r="F18" s="49"/>
      <c r="G18" s="49"/>
      <c r="H18" s="49"/>
    </row>
    <row r="19" spans="1:8" ht="25.5" customHeight="1" x14ac:dyDescent="0.3">
      <c r="A19" s="50">
        <v>255772804</v>
      </c>
      <c r="B19" s="51"/>
      <c r="C19" s="51"/>
      <c r="D19" s="51"/>
      <c r="E19" s="51"/>
      <c r="F19" s="51"/>
      <c r="G19" s="51"/>
      <c r="H19" s="51"/>
    </row>
    <row r="20" spans="1:8" ht="120.75" customHeight="1" x14ac:dyDescent="0.3">
      <c r="A20" s="47" t="s">
        <v>141</v>
      </c>
      <c r="B20" s="47"/>
      <c r="C20" s="47"/>
      <c r="D20" s="47"/>
      <c r="E20" s="47"/>
      <c r="F20" s="47"/>
      <c r="G20" s="47"/>
      <c r="H20" s="47"/>
    </row>
    <row r="21" spans="1:8" x14ac:dyDescent="0.3">
      <c r="A21" s="58" t="s">
        <v>25</v>
      </c>
      <c r="B21" s="58"/>
      <c r="C21" s="58"/>
      <c r="D21" s="58"/>
      <c r="E21" s="58"/>
      <c r="F21" s="58"/>
      <c r="G21" s="58"/>
      <c r="H21" s="58"/>
    </row>
    <row r="22" spans="1:8" ht="35.25" customHeight="1" x14ac:dyDescent="0.3">
      <c r="A22" s="59" t="s">
        <v>131</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239" yWindow="318"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legacyDrawing r:id="rId2"/>
  <extLst>
    <ext xmlns:x14="http://schemas.microsoft.com/office/spreadsheetml/2009/9/main" uri="{CCE6A557-97BC-4b89-ADB6-D9C93CAAB3DF}">
      <x14:dataValidations xmlns:xm="http://schemas.microsoft.com/office/excel/2006/main" xWindow="239" yWindow="318"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60" t="s">
        <v>26</v>
      </c>
      <c r="B2" s="60"/>
      <c r="C2" s="60"/>
      <c r="D2" s="60"/>
      <c r="E2" s="60"/>
      <c r="F2" s="60"/>
    </row>
    <row r="3" spans="1:6" x14ac:dyDescent="0.3">
      <c r="A3" s="2" t="s">
        <v>6</v>
      </c>
      <c r="B3" s="64" t="str">
        <f>'1. ABOGADO EXTERNO'!B6:H6</f>
        <v>CARLOS LOPERA CABAS (LESIONADO), JAQUELINE PRADO CAÑAR (ESPOSA), KEVIN DAVID LOPERA OROZCO (HIJO), EVELIN LOPERA PRADO (HIJA), NORMA CABAS AFANADOR (MADRE), JACOBO LOPERA PRADO (HIJO )</v>
      </c>
      <c r="C3" s="64"/>
      <c r="D3" s="64"/>
      <c r="E3" s="64"/>
      <c r="F3" s="64"/>
    </row>
    <row r="4" spans="1:6" x14ac:dyDescent="0.3">
      <c r="A4" s="2" t="s">
        <v>27</v>
      </c>
      <c r="B4" s="36"/>
      <c r="C4" s="2" t="s">
        <v>28</v>
      </c>
      <c r="D4" s="65"/>
      <c r="E4" s="65"/>
      <c r="F4" s="65"/>
    </row>
    <row r="5" spans="1:6" x14ac:dyDescent="0.3">
      <c r="A5" s="2" t="s">
        <v>8</v>
      </c>
      <c r="B5" s="64"/>
      <c r="C5" s="64"/>
      <c r="D5" s="64"/>
      <c r="E5" s="64"/>
      <c r="F5" s="64"/>
    </row>
    <row r="6" spans="1:6" x14ac:dyDescent="0.3">
      <c r="A6" s="2" t="s">
        <v>29</v>
      </c>
      <c r="B6" s="32"/>
      <c r="C6" s="2" t="s">
        <v>30</v>
      </c>
      <c r="D6" s="39"/>
      <c r="E6" s="2" t="s">
        <v>31</v>
      </c>
      <c r="F6" s="39"/>
    </row>
    <row r="7" spans="1:6" ht="39.75" customHeight="1" x14ac:dyDescent="0.3">
      <c r="A7" s="2" t="s">
        <v>32</v>
      </c>
      <c r="B7" s="32"/>
      <c r="C7" s="2" t="s">
        <v>33</v>
      </c>
      <c r="D7" s="33"/>
      <c r="E7" s="2" t="s">
        <v>34</v>
      </c>
      <c r="F7" s="34"/>
    </row>
    <row r="8" spans="1:6" ht="35.25" customHeight="1" x14ac:dyDescent="0.3">
      <c r="A8" s="2" t="s">
        <v>35</v>
      </c>
      <c r="B8" s="35"/>
      <c r="C8" s="2" t="s">
        <v>36</v>
      </c>
      <c r="D8" s="35"/>
      <c r="E8" s="2" t="s">
        <v>37</v>
      </c>
      <c r="F8" s="36"/>
    </row>
    <row r="9" spans="1:6" ht="37.5" customHeight="1" x14ac:dyDescent="0.3">
      <c r="A9" s="2" t="s">
        <v>38</v>
      </c>
      <c r="B9" s="5"/>
      <c r="C9" s="63" t="s">
        <v>39</v>
      </c>
      <c r="D9" s="64"/>
      <c r="E9" s="2" t="s">
        <v>40</v>
      </c>
      <c r="F9" s="1"/>
    </row>
    <row r="10" spans="1:6" x14ac:dyDescent="0.3">
      <c r="A10" s="2" t="s">
        <v>41</v>
      </c>
      <c r="B10" s="5"/>
      <c r="C10" s="63"/>
      <c r="D10" s="64"/>
      <c r="E10" s="2" t="s">
        <v>42</v>
      </c>
      <c r="F10" s="1"/>
    </row>
    <row r="11" spans="1:6" ht="46.5" customHeight="1" x14ac:dyDescent="0.3">
      <c r="A11" s="2" t="s">
        <v>43</v>
      </c>
      <c r="B11" s="37"/>
      <c r="C11" s="2" t="s">
        <v>23</v>
      </c>
      <c r="D11" s="37"/>
      <c r="E11" s="2" t="s">
        <v>9</v>
      </c>
      <c r="F11" s="38"/>
    </row>
    <row r="12" spans="1:6" ht="167.25" customHeight="1" x14ac:dyDescent="0.3">
      <c r="A12" s="2" t="s">
        <v>44</v>
      </c>
      <c r="B12" s="67"/>
      <c r="C12" s="67"/>
      <c r="D12" s="67"/>
      <c r="E12" s="67"/>
      <c r="F12" s="67"/>
    </row>
    <row r="13" spans="1:6" ht="21" x14ac:dyDescent="0.3">
      <c r="A13" s="60" t="s">
        <v>45</v>
      </c>
      <c r="B13" s="60"/>
      <c r="C13" s="60"/>
      <c r="D13" s="60"/>
      <c r="E13" s="60"/>
      <c r="F13" s="60"/>
    </row>
    <row r="14" spans="1:6" x14ac:dyDescent="0.3">
      <c r="A14" s="66"/>
      <c r="B14" s="66"/>
      <c r="C14" s="66"/>
      <c r="D14" s="66"/>
      <c r="E14" s="66"/>
      <c r="F14" s="66"/>
    </row>
    <row r="15" spans="1:6" x14ac:dyDescent="0.3">
      <c r="A15" s="66"/>
      <c r="B15" s="66"/>
      <c r="C15" s="66"/>
      <c r="D15" s="66"/>
      <c r="E15" s="66"/>
      <c r="F15" s="66"/>
    </row>
    <row r="16" spans="1:6" x14ac:dyDescent="0.3">
      <c r="A16" s="66"/>
      <c r="B16" s="66"/>
      <c r="C16" s="66"/>
      <c r="D16" s="66"/>
      <c r="E16" s="66"/>
      <c r="F16" s="66"/>
    </row>
    <row r="17" spans="1:6" x14ac:dyDescent="0.3">
      <c r="A17" s="66"/>
      <c r="B17" s="66"/>
      <c r="C17" s="66"/>
      <c r="D17" s="66"/>
      <c r="E17" s="66"/>
      <c r="F17" s="66"/>
    </row>
    <row r="18" spans="1:6" x14ac:dyDescent="0.3">
      <c r="A18" s="66"/>
      <c r="B18" s="66"/>
      <c r="C18" s="66"/>
      <c r="D18" s="66"/>
      <c r="E18" s="66"/>
      <c r="F18" s="66"/>
    </row>
    <row r="19" spans="1:6" x14ac:dyDescent="0.3">
      <c r="A19" s="66"/>
      <c r="B19" s="66"/>
      <c r="C19" s="66"/>
      <c r="D19" s="66"/>
      <c r="E19" s="66"/>
      <c r="F19" s="66"/>
    </row>
    <row r="20" spans="1:6" x14ac:dyDescent="0.3">
      <c r="A20" s="66"/>
      <c r="B20" s="66"/>
      <c r="C20" s="66"/>
      <c r="D20" s="66"/>
      <c r="E20" s="66"/>
      <c r="F20" s="66"/>
    </row>
    <row r="21" spans="1:6" x14ac:dyDescent="0.3">
      <c r="A21" s="66"/>
      <c r="B21" s="66"/>
      <c r="C21" s="66"/>
      <c r="D21" s="66"/>
      <c r="E21" s="66"/>
      <c r="F21" s="66"/>
    </row>
    <row r="22" spans="1:6" x14ac:dyDescent="0.3">
      <c r="A22" s="66"/>
      <c r="B22" s="66"/>
      <c r="C22" s="66"/>
      <c r="D22" s="66"/>
      <c r="E22" s="66"/>
      <c r="F22" s="66"/>
    </row>
    <row r="23" spans="1:6" x14ac:dyDescent="0.3">
      <c r="A23" s="66"/>
      <c r="B23" s="66"/>
      <c r="C23" s="66"/>
      <c r="D23" s="66"/>
      <c r="E23" s="66"/>
      <c r="F23" s="66"/>
    </row>
    <row r="24" spans="1:6" x14ac:dyDescent="0.3">
      <c r="A24" s="66"/>
      <c r="B24" s="66"/>
      <c r="C24" s="66"/>
      <c r="D24" s="66"/>
      <c r="E24" s="66"/>
      <c r="F24" s="66"/>
    </row>
    <row r="25" spans="1:6" x14ac:dyDescent="0.3">
      <c r="A25" s="66"/>
      <c r="B25" s="66"/>
      <c r="C25" s="66"/>
      <c r="D25" s="66"/>
      <c r="E25" s="66"/>
      <c r="F25" s="66"/>
    </row>
    <row r="26" spans="1:6" x14ac:dyDescent="0.3">
      <c r="A26" s="66"/>
      <c r="B26" s="66"/>
      <c r="C26" s="66"/>
      <c r="D26" s="66"/>
      <c r="E26" s="66"/>
      <c r="F26" s="66"/>
    </row>
    <row r="27" spans="1:6" x14ac:dyDescent="0.3">
      <c r="A27" s="66"/>
      <c r="B27" s="66"/>
      <c r="C27" s="66"/>
      <c r="D27" s="66"/>
      <c r="E27" s="66"/>
      <c r="F27" s="66"/>
    </row>
    <row r="28" spans="1:6" x14ac:dyDescent="0.3">
      <c r="A28" s="66"/>
      <c r="B28" s="66"/>
      <c r="C28" s="66"/>
      <c r="D28" s="66"/>
      <c r="E28" s="66"/>
      <c r="F28" s="66"/>
    </row>
    <row r="29" spans="1:6" x14ac:dyDescent="0.3">
      <c r="A29" s="66"/>
      <c r="B29" s="66"/>
      <c r="C29" s="66"/>
      <c r="D29" s="66"/>
      <c r="E29" s="66"/>
      <c r="F29" s="66"/>
    </row>
    <row r="30" spans="1:6" x14ac:dyDescent="0.3">
      <c r="A30" s="66"/>
      <c r="B30" s="66"/>
      <c r="C30" s="66"/>
      <c r="D30" s="66"/>
      <c r="E30" s="66"/>
      <c r="F30" s="66"/>
    </row>
    <row r="31" spans="1:6" x14ac:dyDescent="0.3">
      <c r="A31" s="66"/>
      <c r="B31" s="66"/>
      <c r="C31" s="66"/>
      <c r="D31" s="66"/>
      <c r="E31" s="66"/>
      <c r="F31" s="66"/>
    </row>
    <row r="32" spans="1:6" x14ac:dyDescent="0.3">
      <c r="A32" s="66"/>
      <c r="B32" s="66"/>
      <c r="C32" s="66"/>
      <c r="D32" s="66"/>
      <c r="E32" s="66"/>
      <c r="F32" s="66"/>
    </row>
    <row r="33" spans="1:6" x14ac:dyDescent="0.3">
      <c r="A33" s="66"/>
      <c r="B33" s="66"/>
      <c r="C33" s="66"/>
      <c r="D33" s="66"/>
      <c r="E33" s="66"/>
      <c r="F33" s="66"/>
    </row>
    <row r="34" spans="1:6" x14ac:dyDescent="0.3">
      <c r="A34" s="66"/>
      <c r="B34" s="66"/>
      <c r="C34" s="66"/>
      <c r="D34" s="66"/>
      <c r="E34" s="66"/>
      <c r="F34" s="66"/>
    </row>
    <row r="35" spans="1:6" x14ac:dyDescent="0.3">
      <c r="A35" s="66"/>
      <c r="B35" s="66"/>
      <c r="C35" s="66"/>
      <c r="D35" s="66"/>
      <c r="E35" s="66"/>
      <c r="F35" s="66"/>
    </row>
    <row r="36" spans="1:6" x14ac:dyDescent="0.3">
      <c r="A36" s="66"/>
      <c r="B36" s="66"/>
      <c r="C36" s="66"/>
      <c r="D36" s="66"/>
      <c r="E36" s="66"/>
      <c r="F36" s="66"/>
    </row>
    <row r="37" spans="1:6" x14ac:dyDescent="0.3">
      <c r="A37" s="63" t="s">
        <v>46</v>
      </c>
      <c r="B37" s="63"/>
      <c r="C37" s="68"/>
      <c r="D37" s="63" t="s">
        <v>47</v>
      </c>
      <c r="E37" s="63"/>
      <c r="F37" s="63"/>
    </row>
    <row r="38" spans="1:6" x14ac:dyDescent="0.3">
      <c r="A38" s="2" t="s">
        <v>48</v>
      </c>
      <c r="B38" s="2" t="s">
        <v>49</v>
      </c>
      <c r="C38" s="68"/>
      <c r="D38" s="2" t="s">
        <v>48</v>
      </c>
      <c r="E38" s="63" t="s">
        <v>49</v>
      </c>
      <c r="F38" s="63"/>
    </row>
    <row r="39" spans="1:6" x14ac:dyDescent="0.3">
      <c r="A39" s="3"/>
      <c r="B39" s="3"/>
      <c r="C39" s="68"/>
      <c r="D39" s="3"/>
      <c r="E39" s="66"/>
      <c r="F39" s="66"/>
    </row>
    <row r="40" spans="1:6" x14ac:dyDescent="0.3">
      <c r="A40" s="3"/>
      <c r="B40" s="3"/>
      <c r="C40" s="68"/>
      <c r="D40" s="3"/>
      <c r="E40" s="66"/>
      <c r="F40" s="66"/>
    </row>
    <row r="41" spans="1:6" x14ac:dyDescent="0.3">
      <c r="A41" s="3"/>
      <c r="B41" s="3"/>
      <c r="C41" s="68"/>
      <c r="D41" s="3"/>
      <c r="E41" s="66"/>
      <c r="F41" s="66"/>
    </row>
    <row r="42" spans="1:6" x14ac:dyDescent="0.3">
      <c r="A42" s="3"/>
      <c r="B42" s="3"/>
      <c r="C42" s="68"/>
      <c r="D42" s="3"/>
      <c r="E42" s="66"/>
      <c r="F42" s="66"/>
    </row>
    <row r="43" spans="1:6" x14ac:dyDescent="0.3">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50</v>
      </c>
      <c r="B1" s="7" t="s">
        <v>2</v>
      </c>
      <c r="C1" s="7" t="s">
        <v>51</v>
      </c>
      <c r="D1" s="8" t="s">
        <v>4</v>
      </c>
      <c r="E1" s="9" t="s">
        <v>52</v>
      </c>
      <c r="F1" s="10" t="s">
        <v>53</v>
      </c>
      <c r="G1" s="9" t="s">
        <v>9</v>
      </c>
      <c r="H1" s="11" t="s">
        <v>54</v>
      </c>
      <c r="I1" s="9" t="s">
        <v>11</v>
      </c>
      <c r="J1" s="9" t="s">
        <v>55</v>
      </c>
      <c r="K1" s="9" t="s">
        <v>56</v>
      </c>
      <c r="L1" s="9" t="s">
        <v>57</v>
      </c>
      <c r="M1" s="9" t="s">
        <v>58</v>
      </c>
      <c r="N1" s="12" t="s">
        <v>59</v>
      </c>
      <c r="O1" s="12" t="s">
        <v>60</v>
      </c>
      <c r="P1" s="12" t="s">
        <v>33</v>
      </c>
      <c r="Q1" s="9" t="s">
        <v>15</v>
      </c>
      <c r="R1" s="10" t="s">
        <v>21</v>
      </c>
      <c r="S1" s="10" t="s">
        <v>61</v>
      </c>
      <c r="T1" s="10" t="s">
        <v>62</v>
      </c>
      <c r="U1" s="13" t="s">
        <v>63</v>
      </c>
      <c r="V1" s="13" t="s">
        <v>64</v>
      </c>
      <c r="W1" s="9" t="s">
        <v>65</v>
      </c>
      <c r="X1" s="9" t="s">
        <v>16</v>
      </c>
      <c r="Y1" s="9" t="s">
        <v>66</v>
      </c>
      <c r="Z1" s="14" t="s">
        <v>67</v>
      </c>
      <c r="AA1" s="10" t="s">
        <v>68</v>
      </c>
      <c r="AB1" s="10" t="s">
        <v>69</v>
      </c>
    </row>
    <row r="2" spans="1:28" ht="48" customHeight="1" x14ac:dyDescent="0.3">
      <c r="A2" s="15" t="s">
        <v>70</v>
      </c>
      <c r="B2" s="15" t="s">
        <v>71</v>
      </c>
      <c r="C2" s="15" t="s">
        <v>72</v>
      </c>
      <c r="D2" s="15" t="s">
        <v>73</v>
      </c>
      <c r="E2" s="15" t="s">
        <v>74</v>
      </c>
      <c r="F2" s="15" t="s">
        <v>75</v>
      </c>
      <c r="G2" s="15" t="s">
        <v>76</v>
      </c>
      <c r="H2" s="15" t="s">
        <v>77</v>
      </c>
      <c r="I2" s="15" t="s">
        <v>78</v>
      </c>
      <c r="J2" s="15" t="s">
        <v>79</v>
      </c>
      <c r="K2" s="15" t="s">
        <v>80</v>
      </c>
      <c r="L2" s="15" t="s">
        <v>81</v>
      </c>
      <c r="M2" s="15" t="s">
        <v>82</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row>
    <row r="3" spans="1:28" s="31" customFormat="1" x14ac:dyDescent="0.3">
      <c r="A3" s="1">
        <v>1</v>
      </c>
      <c r="B3" s="1" t="str">
        <f>'1. ABOGADO EXTERNO'!B4</f>
        <v>6. Administrativo en Etapa Contenciosa</v>
      </c>
      <c r="C3" s="1" t="str">
        <f>'1. ABOGADO EXTERNO'!F4</f>
        <v>1. Primera Instancia</v>
      </c>
      <c r="D3" s="6">
        <f>'1. ABOGADO EXTERNO'!B5</f>
        <v>45826</v>
      </c>
      <c r="E3" s="17" t="str">
        <f>'1. ABOGADO EXTERNO'!B6</f>
        <v>CARLOS LOPERA CABAS (LESIONADO), JAQUELINE PRADO CAÑAR (ESPOSA), KEVIN DAVID LOPERA OROZCO (HIJO), EVELIN LOPERA PRADO (HIJA), NORMA CABAS AFANADOR (MADRE), JACOBO LOPERA PRADO (HIJO )</v>
      </c>
      <c r="F3" s="17" t="str">
        <f>'1. ABOGADO EXTERNO'!B7</f>
        <v>INSTITUTO NACIONAL DE VÍAS, DEPARTAMENTO DEL CAUCA, MUNICIPIO DE MIRANDA, MUNICIPIO DE FLORIDA, DEPARTAMENTO DEL VALLE, POSTOBON S.A Y BALSILLAS S.A</v>
      </c>
      <c r="G3" s="17" t="str">
        <f>'1. ABOGADO EXTERNO'!B9</f>
        <v>Lucro cesante futuro: $369.489.340, a favor de Jaqueline Prado Cañar, Evelyn Lopera Prado, Kevin David Lopera Orozco, Jacobo Lopera Prado, Norma Cabas Afanador y $249.379.499 a favor de Carlos Lopera Cabas.
Lucro Cesante Consolidado: $44.492.369 a favor de Jaqueline Prado Cañar, Evelyn Lopera Prado, Kevin David Lopera Orozco, Jacobo Lopera Prado, Norma Cabas Afanador y $22.246.184 a favor de Carlos Lopera Cabas.
Perjuicios morales: 100 smlmv a favor de Jaqueline Prado Cañar, Evelyn Lopera Prado, Kevin David Lopera Orozco, Jacobo Lopera Prado, Norma Cabas Afanador</v>
      </c>
      <c r="H3" s="18">
        <f>'1. ABOGADO EXTERNO'!B10</f>
        <v>255772804</v>
      </c>
      <c r="I3" s="17" t="str">
        <f>'1. ABOGADO EXTERNO'!B11</f>
        <v>EL 01 DE AGOSTO DE 2022, CARLOS JULIO LOPERA CABAS, CONDUCÍA EL VEHÍCULO DE PLACA FQC24F, MIENTRAS TRANSITABA POR LA VÍA PÚBLICA – CARRETERA QUE COMUNICA A LOS MUNICIPIOS DE FLORIDA -VALLE DEL Y MIRANDA-CAUCA, CUMPLIENDO CON SU TRABAJO, SECTOR UBICADO EN LA PROPIEDAD DE LA COMPAÑÍA AGROPECUARIA BALSILLA S.A. HOY BALSILLA S.A.S., CUANDO SUFRIÓ UN ACCIDENTE TRANSITO AL CAERLE UN ÁRBOL OCASIÓNALE MULTIPLEX TRAUMATISMO EN SU HUMANIDAD Y POSTERIORMENTE LA INCAPACIDAD QUE SUFRE ACTUALMENTE.
DICHO ÁRBOL SE ENCONTRABA DENTRO DE UN INMUEBLE DEL QUE ES PROPIETARIA LA ENTIDAD LA COMPAÑÍA AGROPECUARIA BALSILLA S.A. HOY BALSILLA S.A.S.
LA VÍA DONDE TRANSITABA EL LESIONADO NO CONTABA CON SEÑALIZACIÓN DE SU MAL ESTADO NI ILUMINACIÓN.
EL GRUPO FAMILIAR DEL SEÑOR CARLOS JULIO LOPERA CABAS, ESTÁ CONFORMADO POR: JAQUELINE PRADO CAÑAR (ESPOSA Y EN REPRESENTACION DE SU MENOR HIJO JACOBO LOPERA PRADO), KEVIN DAVID LOPERA OROZCO (HIJO), EVELIN LOPERA PRADO (HIJA), NORMA CABAS AFANADOR (MADRE DE CARLOS JULIO LOPERA CABAS.</v>
      </c>
      <c r="J3" s="17" t="str">
        <f>'1. ABOGADO EXTERNO'!B12</f>
        <v>LA CONTINGENCIA SE CALIFICA COMO REMOTA TODA VEZ QUE SI BIEN LA PÓLIZA PRESTA COBERTURA MANTERIAL Y TEMPORAL, EN EL PRESENTE ASUNTO NO SE ENCUENTRA ACREDITADO EL NEXO DE CAUSALIDAD ENTRE EL HECHO DAÑOSO Y UNA ACCIÓN U OMISIÓN ATRIBUIBLE AL INVIAS (ASEGURADO), PUESTO QUE CON LAS PRUEBAS RECAUDADAS SE PUEDE ADVERTIR QUE EXISTE UNA FALTA DE LEGITIMACIÓN EN LA CAUSA POR PASIVA DEL INVIAS DADO QUE EL PRESUNTO ARBOL AL QUE SE LE DESPRENDIÓ LA RAMA SE ENCONTRABA EN PREDIO PRIVADO. LA PÓLIZA DE RESPONSABILIDAD CIVIL EXTRACONTRACTUAL No. 22012220016487, PRESTA COBERTURA TEMPORAL, PUES FUE PACTADA BAJO LA MODALIDAD DE OCURRENCIA, CON UNA VIGENCIA COMPRENDIDA ENTRE EL 08 DE JULIO DE 2020 Y EL 17 DE FEBRERO DE 2023 (CERTIFICADO 3), MIENTRAS QUE LOS HECHOS OBJETO DE LITIGIO OCURRIERON EL 01 DE AGOSTO DE 2022, ES DECIR, DURANTE LA VIGENCIA DE LA PÓLIZA. TAMBIÉN PRESTA COBERTURA MATERIAL, PUES AMPARA LA RESPONSABILIDAD CIVIL EXTRACONTRACTUAL DEL ASEGURADO (PLO).                                                                                                                                                                                                                                     SOBRE LA RESPONSABILIDAD DEL ASEGURADO: SEGÚN LOS HECHOS DE LA DEMANDA EL DAÑO ALEGADO FUE CAUSADO POR EL DESPRENDIMIENTO DE UNA RAMA DE UN ÁRBOL QUE SE ENCONTRABA PLANTADO PRESUNTAMENTE EN UN PREDIO DE PROPIEDAD PRIVADA SEGÚN LAS PRUBAS ALLEGADAS HASTA EL MOMENTO. POR LO ANTERIOR Y TENIENDO EN CUENTA QUE LOS HECHOS NO OCURRIERON POR UNA IRREGULARIDAD EN LA VÍA, EN EL PRESENTE ASUNTO SE ALEGÓ LA CONFIGURACIÓN DE LA FALTA DE LEGITIMACIÓN EN LA CAUSA POR PASIVA DEL INVIAS. ADEMAS PODEMOS EVIDENCIAR QUE SE PRESENTA UN EXIMENTE DE RESPONSABILIDAD DENOMINADO - CASO FORTUITO O FUERZA MAYOR QUE  ROMPE EL NEXO DE CAUSALIDAD CON LAS ENTIDADES PÚBLICAS DEMANDADAS, AL CONSIDERAR QUE EL HECHO SE PRESENTÓ POR UN EVENTO IRRESISTIBLE E IMPREDECIBLE DE LA NATURALEZA. ASI MISMO  VEMOS LA PARTICIPACIÓN O CAUSACIÓN DEL HECHO DETERMINANTE DE UN TERCERO ANTE LA OMISIÓN DEL PROPIETARIO DEL PREDIO DE REALIZAR EL MANTENIMIENTO DEL ARBOLADO SEMBRADO EN EL INTERIOR, PESE A QUE  NO OBRA PRUEBA DEL ESTADO FITOSANITARIO DEL INDIVIDUO ARBOREO, NI SOLICITUD ALGUNA ELEVADA AL INVIAS ADVIRTIENDO UN POSIBLE RIESGO CON LA PRESENCIA DEL MISMO, AUNQUE EN TODO CASO, NO ES SU OBLIGACIÓN EL MANTENIMIENTO DE LOS ARBOLES PLANTADOS EN PREDIOS PRIVADOS.  EN ESE SENTIDO, NO SE ENCUENTRA ACREDITADO LA OCURRENCIA DE UN HECHO QUE IMPLIQUE LA RESPONSABILIDAD PATRIMONIAL DEL INVIAS, POR LA FALTA DE LEGITIMACIÓN EN LA CAUSA POR PASIVA, HECHO DE LA NATURALEZA Y EL HECHO DE UN TERCERO. LO ANTERIOR SIN PERJUICIO DEL CARACTER CONTINGENTE DEL PROCESO</v>
      </c>
      <c r="K3" s="22" t="str">
        <f>'1. ABOGADO EXTERNO'!B13</f>
        <v xml:space="preserve">3 Remoto (100% a favor de la Compañia). </v>
      </c>
      <c r="L3" s="22"/>
      <c r="M3" s="22"/>
      <c r="N3" s="30" t="s">
        <v>97</v>
      </c>
      <c r="O3" s="19" t="s">
        <v>97</v>
      </c>
      <c r="P3" s="18">
        <f>'2. ABOGADO INTERNO '!D7</f>
        <v>0</v>
      </c>
      <c r="Q3" s="17"/>
      <c r="R3" s="17" t="str">
        <f>'1. ABOGADO EXTERNO'!B16</f>
        <v>R.C.E.</v>
      </c>
      <c r="S3" s="17"/>
      <c r="T3" s="1"/>
      <c r="U3" s="20"/>
      <c r="V3" s="17"/>
      <c r="W3" s="21">
        <f>'2. ABOGADO INTERNO '!B8</f>
        <v>0</v>
      </c>
      <c r="X3" s="22" t="str">
        <f>'1. ABOGADO EXTERNO'!B14</f>
        <v>JUZGADO 09 ADMIINISTRATIVO DE CALI</v>
      </c>
      <c r="Y3" s="1" t="str">
        <f>'1. ABOGADO EXTERNO'!F14</f>
        <v>76001333300920240020300.</v>
      </c>
      <c r="Z3" s="1" t="str">
        <f>'1. ABOGADO EXTERNO'!F5</f>
        <v xml:space="preserve">VIGENTE </v>
      </c>
      <c r="AA3" s="17" t="str">
        <f>'1. ABOGADO EXTERNO'!A22</f>
        <v>CONTESTACIÓN DE LA DEMANDA Y EL LLAMAMIENTO EN GARANTÍA FORMULADO POR EL INVIAS</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2</v>
      </c>
      <c r="B1" s="24" t="s">
        <v>3</v>
      </c>
      <c r="C1" s="24" t="s">
        <v>31</v>
      </c>
      <c r="D1" s="24" t="s">
        <v>5</v>
      </c>
      <c r="E1" s="24" t="s">
        <v>98</v>
      </c>
      <c r="F1" s="29" t="s">
        <v>39</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2025-07-15T16:47:23Z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