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13_ncr:1_{2669C098-3CE6-403C-92A1-DC81774A778F}" xr6:coauthVersionLast="47" xr6:coauthVersionMax="47" xr10:uidLastSave="{00000000-0000-0000-0000-000000000000}"/>
  <bookViews>
    <workbookView xWindow="-120" yWindow="-120" windowWidth="24240" windowHeight="1302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<sst xmlns="http://schemas.openxmlformats.org/spreadsheetml/2006/main" count="170" uniqueCount="143">
  <si>
    <t>REPORTE DE CONTINGENCIAS - INFORME JURIDICO</t>
  </si>
  <si>
    <t>FECHA DEL INFORME</t>
  </si>
  <si>
    <t>CLASE DE PROCESO</t>
  </si>
  <si>
    <t>3. Laboral</t>
  </si>
  <si>
    <t>INSTANCIA</t>
  </si>
  <si>
    <t>1. Primera Instancia</t>
  </si>
  <si>
    <t>FECHA DE PROCESO</t>
  </si>
  <si>
    <t>ESTADO</t>
  </si>
  <si>
    <t xml:space="preserve">VIGENTE </t>
  </si>
  <si>
    <t>DEMANDANTE</t>
  </si>
  <si>
    <t xml:space="preserve">JACKELINE TENORIO SOLIS </t>
  </si>
  <si>
    <t>DEMANDADO</t>
  </si>
  <si>
    <t>COLFONDOS S.A</t>
  </si>
  <si>
    <t>ASEGURADO</t>
  </si>
  <si>
    <t>PRETENSIONES</t>
  </si>
  <si>
    <t xml:space="preserve">1, Que se condene a COLFONDOS S.A PENSIONES Y CESANTIAS a reconocer y pagar en favor de la señora JACKELINE TENORIO SOLIS, en calidad de cónyuge, la pensión de Sobrevivientes causada por el fallecimiento del señor OSWALDO HERRERA MANCERA (q.e.p.d.), a partir del día 26 de AGOSTO de 2013. 
2. Que se condene a COLFONDOS S.A a reconocer y pagar intereses moratorios a partir del 26 de agosto de 2013 
3. Condenar en costas 
4. Se condene en uso de las facultades ultra y extra petita </t>
  </si>
  <si>
    <t>VALORACIÓN</t>
  </si>
  <si>
    <t>RESUMEN DE LA CONTINGENCIA</t>
  </si>
  <si>
    <t>CLASIFICACIÓN MOTIVOS</t>
  </si>
  <si>
    <t>CALIFICACIÓN</t>
  </si>
  <si>
    <t>2 Eventual (50% en contra y 50% a favor )</t>
  </si>
  <si>
    <t>RESERVA SUGERIDA</t>
  </si>
  <si>
    <t>ABOGADO EXTERNO</t>
  </si>
  <si>
    <t>JEFFRY LEMUS GÓMEZ</t>
  </si>
  <si>
    <t>DESPACHO JUDICIAL</t>
  </si>
  <si>
    <t xml:space="preserve">JUZGADO NOVENO LABORAL DEL CIRCUITO DE CALI </t>
  </si>
  <si>
    <t>No. DE RADICADO</t>
  </si>
  <si>
    <t>SINIESTRO No.</t>
  </si>
  <si>
    <t>N/A</t>
  </si>
  <si>
    <t>PÓLIZA No.</t>
  </si>
  <si>
    <t>NOMBRE POLIZA</t>
  </si>
  <si>
    <t>SEGURO PREVISIONAL DE INVALIDEZ Y SOBREVIVIENTES</t>
  </si>
  <si>
    <t>LÍNEA DE NEGOCIO</t>
  </si>
  <si>
    <t>VIDA</t>
  </si>
  <si>
    <t>FECHA DEL SINIESTRO</t>
  </si>
  <si>
    <t>FECHA RECLA. AL ASEGURADO</t>
  </si>
  <si>
    <t>18/11/2024</t>
  </si>
  <si>
    <t>CUANTIFICACIÓN DE LA PÉRDIDA</t>
  </si>
  <si>
    <t>(Se debe incluir el cálculo racionalizado de las pretensiones atendiendo los criterios de la jurisprudencia y las circunstancias fácticas del proceso)</t>
  </si>
  <si>
    <t xml:space="preserve">No es posible realizar liquidación de pretensiones objetivadas, esto teniendo en cuenta que el petitum de la demanda se encuentra orientado a solicitar el reconocimiento y pago de la pensión de sobrevivientes, no obstante se desconocen los datos para realizar el cálculo de la misma, tales como los aportes del señor OSWALDO desde el mes de enero de 1975 hasta el mes de enero de 1997, pues registra dichos aportes como Bono pensional. De esta manera, considerando que la condena que eventualmente se imponga a la compañía, será lo concerniente a la suma adicional que haga falta para financiar la pensión de sobreviviente pretendida, y al no conocer los valores reales que corresponden al bono pensional que causó el señor OSWALDO, resulta improcedente liquidar la eventual prestación económica. </t>
  </si>
  <si>
    <t>ESTADO ACTUAL DEL PROCESO</t>
  </si>
  <si>
    <t>El proceso actualmente se encuentra en primera instancia, donde la última actuación del despacho corresponde a la diligencia de notificación personal realizada por el Juzgado 09 Laboral del Circuito de Cali a MAPFRE COLOMBIA VIDA SEGUROS S.A. el día 25 de abril de 2024 a través del correo electrónico j09lccali@cendoj.ramajudicial.gov.co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</si>
  <si>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</si>
  <si>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</si>
  <si>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</si>
  <si>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</si>
  <si>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</si>
  <si>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</si>
  <si>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</si>
  <si>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</si>
  <si>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</si>
  <si>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</si>
  <si>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</si>
  <si>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</si>
  <si>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</si>
  <si>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</si>
  <si>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</si>
  <si>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</si>
  <si>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</si>
  <si>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</si>
  <si>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</si>
  <si>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</si>
  <si>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</si>
  <si>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</si>
  <si>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</si>
  <si>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</si>
  <si>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</si>
  <si>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</si>
  <si>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</si>
  <si>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</si>
  <si>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</si>
  <si>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</si>
  <si>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</si>
  <si>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</si>
  <si>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</si>
  <si>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</si>
  <si>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</si>
  <si>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</si>
  <si>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</si>
  <si>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</si>
  <si>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</si>
  <si>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</si>
  <si>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</si>
  <si>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</si>
  <si>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</si>
  <si>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</si>
  <si>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</si>
  <si>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</si>
  <si>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</si>
  <si>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</si>
  <si>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</si>
  <si>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</si>
  <si>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</si>
  <si>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</si>
  <si>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</si>
  <si>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</si>
  <si>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</si>
  <si>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</si>
  <si>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</si>
  <si>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</si>
  <si>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</si>
  <si>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</si>
  <si>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</si>
  <si>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</si>
  <si>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</si>
  <si>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</si>
  <si>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</si>
  <si>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</si>
  <si>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</si>
  <si>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</si>
  <si>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</si>
  <si>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</si>
  <si>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</si>
  <si>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</si>
  <si>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</si>
  <si>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</si>
  <si>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Probable (100% en contra de la Compañia)</t>
  </si>
  <si>
    <t>AUTOS</t>
  </si>
  <si>
    <t>AUTOMATICO</t>
  </si>
  <si>
    <t>2. Ejecutivo</t>
  </si>
  <si>
    <t>2. Segunda Instancia</t>
  </si>
  <si>
    <t>TERMINADO</t>
  </si>
  <si>
    <t>RC MEDICA</t>
  </si>
  <si>
    <t>FACULTATIVO</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</si>
  <si>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</si>
  <si>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</si>
  <si>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</si>
  <si>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</si>
  <si>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</si>
  <si>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</si>
  <si>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</si>
  <si>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</si>
  <si>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</si>
  <si>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</si>
  <si>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</si>
  <si>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8. Reclamación</t>
  </si>
  <si>
    <t>A.R.L</t>
  </si>
  <si>
    <t>9. Otros.</t>
  </si>
  <si>
    <t>CUMPLIMIENTO</t>
  </si>
  <si>
    <t>RESPONSABILIDAD FISCAL</t>
  </si>
  <si>
    <t xml:space="preserve">La contingencia se califica como EVENTUAL, dado que si bien la Póliza de seguro previsional No. 9201409003175 presta cobertura material y temporal en relación con los hechos, pretensiones de la demanda, lo cierto es que la responsabilidad de la compañía dependerá del debate probatorio que se surta en el proceso. 
Lo primero que debe tomarse en consideración es que Póliza de seguro previsional No. 9201409003175 presta cobertura material y temporal de conformidad con lo hechos y pretensiones de la demanda. Frente a la cobertura material, se indica que la aseguradora otorgó como amparo el pago de la suma adicional que se llegase a requerir para financiar una posible pensión de invalidez o sobrevivencia, de sus afiliados, motivo por el cual, la AFP COLFONDOS S.A. llamó en garantía a MAPFRE COLOMBIA VIDA SEGUROS S.A., pretendiendo la afectación del seguro en aras de proceder con el eventual reconocimiento y pago de la pensión de sobrevivientes a favor de la señora JACKELINE TENORIO SOLIS por el fallecimiento del señor OSWALDO HERRERA MANCERA (Q.E.P.D.), esto siempre y cuando se acredite los requisitos para acceder a la prestación deprecada, es decir, 50 semanas de cotización del causante en los 3 años anteriores a su fallecimiento, y que además la demandante cumpla con su calidad de beneficiaria. En estos términos, es importante señalar que el señor Angulo falleció el 26/08/2013 y, para ese momento, no contaba con la densidad de semanas de cotización (3 años antes de su deceso), lo que significa en principio que no se causó el derecho pensional conforme lo dispuesto por el artículo 46 de la Ley 100 de 1993 modificado por el articulo 12 de la ley 797 de 2003. No obstante, la parte actora solicita la aplicación del principio de la condición más beneficiosa pretendiendo se tenga como requisitos los establecidos en el Acuerdo 049 de 1990 aprobado por el Decreto 758 del mismo año, situación que a la luz de lo decantado por la Corte Suprema de Justicia – Sala de Casación Laboral, en diferente jurisprudencia como la sentencia SL2183-2024 ha sido clara en determinar que (i) los requisitos para acceder a la condición más beneficiosa, encontrándose dentro de dichos requisitos que el hecho generador de la prestación haya acontecido entre el 26/12/2003 al 26/12/2006, situación que no es aplicable al caso, pues, como se reiteró, el señor OSWALDO falleció el día 26/08/2013 y (ii) la imposibilidad de realizar una búsqueda histórica de norma que le pueda aplicar al reclamante para la aplicación del principio de condición más beneficiosa pues este permite acudir solo a la norma inmediatamente anterior a la muerte del causante, así pues, teniendo en cuenta que el causante falleció en vigencia de la Ley 797 de 2003, no sería dable la aplicación del acuerdo No. 049 de 1990, no obstante, esto dependerá de la interpretación que adopte el Juez y que eventualmente acuda a lo dispuesto por la Corte Constitucional, la cual habilita realizar la aplicación de una norma diferente a la inmediatamente anterior. Frente a la cobertura temporal, se indica que la Póliza de seguro previsional No. 9201409003175 ampara la suma adicional que se llegase a requerir para financiar la pensión de sobrevivientes respecto a los siniestros que ocurran entre el 01/01/2009 y el 01/01/2015, por lo tanto, como quiera que el señor OSWALDO HERRERA MANCERA (Q.E.P.D.) falleció el 26/08/2013, es decir dentro de la vigencia del contrato de seguro, la misma presta cobertura temporal. 
Finalmente, en relación con la responsabilidad de MAPFRE COLOMBIA VIDA SEGUROS S.A, esta dependerá de la acreditación del cumplimiento de los requisitos establecidos en los artículos 46 y 47 de la Ley 100 de 1993, modificados por el artículo 12 de la Ley 797 de 2003, ya que la Póliza de Seguro Previsional se concertó con la AFP COLFONDOS S.A. para cubrir la suma adicional que se requiera para financiar una posible pensión de invalidez o sobrevivencia dentro de la vigencia de la misma. En este caso debe tenerse en cuenta que (i) el señor OSWALDO HERRERA MANCERA (Q.E.P.D.) no dejó causado el derecho pensional teniendo en cuenta que de la historia laboral se observa que no cotizó semanas en los últimos 3 años anteriores a su deceso; (ii) que La señora JACKELINE TENORIO SOLIS en calidad de cónyuge y la señora KATHERINE HERRERA TENORIO en calidad de hija del causante fueron beneficiarias de la prestación subsidiaria consistente en la DEVOLUCION DE SALDOS, pagándose el 50% de los saldos y rendimientos a la señora JACKELINE TENORIO SOLIS por valor de $52.806.970 y el 50% restante a la señora KATHERINE HERRERA TENORIO por valor de $52.806.971., y (iii) Solicita la aplicación de la condición más beneficiosa de conformidad con el Acuerdo 049 de 1990, situación que deberá ser estudiada y debatida en el proceso, conforme a las diferentes posturas que han sido dispuestas por la Corte Suprema de Justicia y la Corte Constitucional. Por lo tanto, como se indicó dependerá del debate probatorio y el análisis que realice el Juez, establecer la responsabilidad o no la compañía. 
Lo esgrimido sin perjuicio del carácter contingente del proceso.  </t>
  </si>
  <si>
    <t>De conformidad con los hechos de la demanda el señor OSWALDO HERRERA MANCERA en vida se encontraba afiliado al fonde de pensiones COLFONDOS, sin embargo, el 26 de agosto de 2013 se presentó su fallecimiento, además, se indicó que en vida habría convivido con la señora JACKELINE TENORIO SOLIS, en unión marital de hecho desde el 7 de septiembre de 1994, posterior indicó que para el 14 de abril de 2012 habrían contraído matrimonio. La parte actora manifestó que, a pesar, de que el señor OSWALDO HERRERA no contaba con cincuenta semanas cotizadas al momento de su fallecimiento, la señora JACKELINE TENORIO tendría derecho al reconocimiento de pensión por concepto de sobreviviente.</t>
  </si>
  <si>
    <t>76001310500920250011100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</si>
</sst>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0" borderId="1" xfId="0" applyBorder="1" applyAlignment="1" applyProtection="1">
      <alignment horizontal="left" vertical="top" wrapText="1"/>
      <protection locked="0"/>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xf numFmtId="0" fontId="7" fillId="0" borderId="1" xfId="1" applyNumberFormat="1" applyFont="1" applyFill="1" applyBorder="1" applyAlignment="1" applyProtection="1">
      <alignment horizontal="left" vertical="center" wrapText="1"/>
      <protection locked="0"/>
    </xf>
    <xf numFmtId="49" fontId="7" fillId="0" borderId="1" xfId="0" applyNumberFormat="1" applyFont="1"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80" zoomScaleNormal="80" workbookViewId="0">
      <selection activeCell="F14" sqref="F14:H14"/>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58" t="s">
        <v>0</v>
      </c>
      <c r="B2" s="58"/>
      <c r="C2" s="58"/>
      <c r="D2" s="58"/>
      <c r="E2" s="58"/>
      <c r="F2" s="58"/>
      <c r="G2" s="58"/>
      <c r="H2" s="58"/>
      <c r="O2" s="23"/>
      <c r="P2" s="24"/>
      <c r="Q2" s="24"/>
      <c r="R2" s="24"/>
      <c r="S2" s="24"/>
    </row>
    <row r="3" spans="1:19" x14ac:dyDescent="0.25">
      <c r="A3" s="56" t="s">
        <v>1</v>
      </c>
      <c r="B3" s="56"/>
      <c r="C3" s="56"/>
      <c r="D3" s="51">
        <v>45790</v>
      </c>
      <c r="E3" s="51"/>
      <c r="F3" s="51"/>
      <c r="G3" s="51"/>
      <c r="H3" s="51"/>
      <c r="O3" s="25"/>
      <c r="P3" s="25"/>
      <c r="Q3" s="26"/>
      <c r="R3" s="26"/>
    </row>
    <row r="4" spans="1:19" x14ac:dyDescent="0.25">
      <c r="A4" s="40" t="s">
        <v>2</v>
      </c>
      <c r="B4" s="47" t="s">
        <v>3</v>
      </c>
      <c r="C4" s="47"/>
      <c r="D4" s="47"/>
      <c r="E4" s="40" t="s">
        <v>4</v>
      </c>
      <c r="F4" s="48" t="s">
        <v>5</v>
      </c>
      <c r="G4" s="48"/>
      <c r="H4" s="48"/>
      <c r="O4" s="25"/>
      <c r="P4" s="25"/>
      <c r="Q4" s="26"/>
      <c r="R4" s="26"/>
    </row>
    <row r="5" spans="1:19" x14ac:dyDescent="0.25">
      <c r="A5" s="40" t="s">
        <v>6</v>
      </c>
      <c r="B5" s="46">
        <v>45772</v>
      </c>
      <c r="C5" s="46"/>
      <c r="D5" s="46"/>
      <c r="E5" s="40" t="s">
        <v>7</v>
      </c>
      <c r="F5" s="52" t="s">
        <v>8</v>
      </c>
      <c r="G5" s="52"/>
      <c r="H5" s="52"/>
      <c r="O5" s="25"/>
      <c r="P5" s="25"/>
      <c r="Q5" s="26"/>
      <c r="R5" s="26"/>
    </row>
    <row r="6" spans="1:19" ht="30.75" customHeight="1" x14ac:dyDescent="0.25">
      <c r="A6" s="40" t="s">
        <v>9</v>
      </c>
      <c r="B6" s="48" t="s">
        <v>10</v>
      </c>
      <c r="C6" s="48"/>
      <c r="D6" s="48"/>
      <c r="E6" s="48"/>
      <c r="F6" s="48"/>
      <c r="G6" s="48"/>
      <c r="H6" s="48"/>
      <c r="O6" s="25"/>
      <c r="P6" s="25"/>
      <c r="Q6" s="26"/>
      <c r="R6" s="28"/>
    </row>
    <row r="7" spans="1:19" ht="30.75" customHeight="1" x14ac:dyDescent="0.25">
      <c r="A7" s="40" t="s">
        <v>11</v>
      </c>
      <c r="B7" s="48" t="s">
        <v>12</v>
      </c>
      <c r="C7" s="48"/>
      <c r="D7" s="48"/>
      <c r="E7" s="48"/>
      <c r="F7" s="48"/>
      <c r="G7" s="48"/>
      <c r="H7" s="48"/>
      <c r="O7" s="25"/>
      <c r="P7" s="25"/>
      <c r="Q7" s="26"/>
      <c r="R7" s="28"/>
    </row>
    <row r="8" spans="1:19" ht="32.25" customHeight="1" x14ac:dyDescent="0.25">
      <c r="A8" s="40" t="s">
        <v>13</v>
      </c>
      <c r="B8" s="48" t="s">
        <v>12</v>
      </c>
      <c r="C8" s="48"/>
      <c r="D8" s="48"/>
      <c r="E8" s="48"/>
      <c r="F8" s="48"/>
      <c r="G8" s="48"/>
      <c r="H8" s="48"/>
      <c r="O8" s="25"/>
      <c r="P8" s="25"/>
      <c r="Q8" s="26"/>
      <c r="R8" s="28"/>
    </row>
    <row r="9" spans="1:19" ht="70.5" customHeight="1" x14ac:dyDescent="0.25">
      <c r="A9" s="40" t="s">
        <v>14</v>
      </c>
      <c r="B9" s="47" t="s">
        <v>15</v>
      </c>
      <c r="C9" s="47"/>
      <c r="D9" s="47"/>
      <c r="E9" s="47"/>
      <c r="F9" s="47"/>
      <c r="G9" s="47"/>
      <c r="H9" s="47"/>
      <c r="O9" s="25"/>
      <c r="P9" s="25"/>
      <c r="Q9" s="26"/>
      <c r="R9" s="28"/>
    </row>
    <row r="10" spans="1:19" x14ac:dyDescent="0.25">
      <c r="A10" s="40" t="s">
        <v>16</v>
      </c>
      <c r="B10" s="59"/>
      <c r="C10" s="59"/>
      <c r="D10" s="59"/>
      <c r="E10" s="59"/>
      <c r="F10" s="59"/>
      <c r="G10" s="59"/>
      <c r="H10" s="59"/>
      <c r="O10" s="25"/>
      <c r="P10" s="28"/>
      <c r="Q10" s="26"/>
      <c r="R10" s="28"/>
    </row>
    <row r="11" spans="1:19" ht="97.5" customHeight="1" x14ac:dyDescent="0.25">
      <c r="A11" s="40" t="s">
        <v>17</v>
      </c>
      <c r="B11" s="67" t="s">
        <v>141</v>
      </c>
      <c r="C11" s="67"/>
      <c r="D11" s="67"/>
      <c r="E11" s="67"/>
      <c r="F11" s="67"/>
      <c r="G11" s="67"/>
      <c r="H11" s="67"/>
      <c r="O11" s="25"/>
      <c r="P11" s="28"/>
      <c r="Q11" s="26"/>
      <c r="R11" s="28"/>
    </row>
    <row r="12" spans="1:19" ht="93" customHeight="1" x14ac:dyDescent="0.25">
      <c r="A12" s="40" t="s">
        <v>18</v>
      </c>
      <c r="B12" s="60" t="s">
        <v>140</v>
      </c>
      <c r="C12" s="60"/>
      <c r="D12" s="60"/>
      <c r="E12" s="60"/>
      <c r="F12" s="60"/>
      <c r="G12" s="60"/>
      <c r="H12" s="60"/>
      <c r="O12" s="25"/>
      <c r="P12" s="28"/>
      <c r="Q12" s="26"/>
      <c r="R12" s="28"/>
    </row>
    <row r="13" spans="1:19" ht="25.5" x14ac:dyDescent="0.25">
      <c r="A13" s="40" t="s">
        <v>19</v>
      </c>
      <c r="B13" s="41" t="s">
        <v>20</v>
      </c>
      <c r="C13" s="40" t="s">
        <v>21</v>
      </c>
      <c r="D13" s="42"/>
      <c r="E13" s="40" t="s">
        <v>22</v>
      </c>
      <c r="F13" s="48" t="s">
        <v>23</v>
      </c>
      <c r="G13" s="48"/>
      <c r="H13" s="48"/>
    </row>
    <row r="14" spans="1:19" ht="26.25" x14ac:dyDescent="0.25">
      <c r="A14" s="40" t="s">
        <v>24</v>
      </c>
      <c r="B14" s="48" t="s">
        <v>25</v>
      </c>
      <c r="C14" s="48"/>
      <c r="D14" s="48"/>
      <c r="E14" s="43" t="s">
        <v>26</v>
      </c>
      <c r="F14" s="68" t="s">
        <v>142</v>
      </c>
      <c r="G14" s="68"/>
      <c r="H14" s="68"/>
      <c r="P14" s="28"/>
      <c r="Q14" s="26"/>
      <c r="R14" s="28"/>
    </row>
    <row r="15" spans="1:19" ht="26.25" customHeight="1" x14ac:dyDescent="0.25">
      <c r="A15" s="40" t="s">
        <v>27</v>
      </c>
      <c r="B15" s="44" t="s">
        <v>28</v>
      </c>
      <c r="C15" s="40" t="s">
        <v>29</v>
      </c>
      <c r="D15" s="44">
        <v>9201409003175</v>
      </c>
      <c r="E15" s="45" t="s">
        <v>30</v>
      </c>
      <c r="F15" s="48" t="s">
        <v>31</v>
      </c>
      <c r="G15" s="48"/>
      <c r="H15" s="48"/>
      <c r="O15" s="25"/>
      <c r="P15" s="28"/>
      <c r="Q15" s="26"/>
      <c r="R15" s="28"/>
    </row>
    <row r="16" spans="1:19" ht="30.75" customHeight="1" x14ac:dyDescent="0.25">
      <c r="A16" s="40" t="s">
        <v>32</v>
      </c>
      <c r="B16" s="53" t="s">
        <v>33</v>
      </c>
      <c r="C16" s="54"/>
      <c r="D16" s="54"/>
      <c r="E16" s="54"/>
      <c r="F16" s="54"/>
      <c r="G16" s="54"/>
      <c r="H16" s="55"/>
      <c r="O16" s="25"/>
      <c r="P16" s="28"/>
      <c r="Q16" s="26"/>
      <c r="R16" s="28"/>
    </row>
    <row r="17" spans="1:8" ht="25.5" x14ac:dyDescent="0.25">
      <c r="A17" s="40" t="s">
        <v>34</v>
      </c>
      <c r="B17" s="51" t="s">
        <v>28</v>
      </c>
      <c r="C17" s="51"/>
      <c r="D17" s="51"/>
      <c r="E17" s="40" t="s">
        <v>35</v>
      </c>
      <c r="F17" s="51" t="s">
        <v>36</v>
      </c>
      <c r="G17" s="52"/>
      <c r="H17" s="52"/>
    </row>
    <row r="18" spans="1:8" x14ac:dyDescent="0.25">
      <c r="A18" s="49" t="s">
        <v>37</v>
      </c>
      <c r="B18" s="49"/>
      <c r="C18" s="49"/>
      <c r="D18" s="49"/>
      <c r="E18" s="49"/>
      <c r="F18" s="49"/>
      <c r="G18" s="49"/>
      <c r="H18" s="49"/>
    </row>
    <row r="19" spans="1:8" ht="25.5" customHeight="1" x14ac:dyDescent="0.25">
      <c r="A19" s="50" t="s">
        <v>38</v>
      </c>
      <c r="B19" s="50"/>
      <c r="C19" s="50"/>
      <c r="D19" s="50"/>
      <c r="E19" s="50"/>
      <c r="F19" s="50"/>
      <c r="G19" s="50"/>
      <c r="H19" s="50"/>
    </row>
    <row r="20" spans="1:8" ht="88.5" customHeight="1" x14ac:dyDescent="0.25">
      <c r="A20" s="47" t="s">
        <v>39</v>
      </c>
      <c r="B20" s="47"/>
      <c r="C20" s="47"/>
      <c r="D20" s="47"/>
      <c r="E20" s="47"/>
      <c r="F20" s="47"/>
      <c r="G20" s="47"/>
      <c r="H20" s="47"/>
    </row>
    <row r="21" spans="1:8" x14ac:dyDescent="0.25">
      <c r="A21" s="56" t="s">
        <v>40</v>
      </c>
      <c r="B21" s="56"/>
      <c r="C21" s="56"/>
      <c r="D21" s="56"/>
      <c r="E21" s="56"/>
      <c r="F21" s="56"/>
      <c r="G21" s="56"/>
      <c r="H21" s="56"/>
    </row>
    <row r="22" spans="1:8" ht="135.75" customHeight="1" x14ac:dyDescent="0.25">
      <c r="A22" s="57" t="s">
        <v>41</v>
      </c>
      <c r="B22" s="57"/>
      <c r="C22" s="57"/>
      <c r="D22" s="57"/>
      <c r="E22" s="57"/>
      <c r="F22" s="57"/>
      <c r="G22" s="57"/>
      <c r="H22" s="57"/>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9">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1:B12" xr:uid="{00000000-0002-0000-0000-000002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7" sqref="B7"/>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58" t="s">
        <v>42</v>
      </c>
      <c r="B2" s="58"/>
      <c r="C2" s="58"/>
      <c r="D2" s="58"/>
      <c r="E2" s="58"/>
      <c r="F2" s="58"/>
    </row>
    <row r="3" spans="1:6" x14ac:dyDescent="0.25">
      <c r="A3" s="2" t="s">
        <v>9</v>
      </c>
      <c r="B3" s="62" t="str">
        <f>'1. ABOGADO EXTERNO'!B6:H6</f>
        <v xml:space="preserve">JACKELINE TENORIO SOLIS </v>
      </c>
      <c r="C3" s="62"/>
      <c r="D3" s="62"/>
      <c r="E3" s="62"/>
      <c r="F3" s="62"/>
    </row>
    <row r="4" spans="1:6" x14ac:dyDescent="0.25">
      <c r="A4" s="2" t="s">
        <v>43</v>
      </c>
      <c r="B4" s="36"/>
      <c r="C4" s="2" t="s">
        <v>44</v>
      </c>
      <c r="D4" s="63"/>
      <c r="E4" s="63"/>
      <c r="F4" s="63"/>
    </row>
    <row r="5" spans="1:6" x14ac:dyDescent="0.25">
      <c r="A5" s="2" t="s">
        <v>13</v>
      </c>
      <c r="B5" s="62"/>
      <c r="C5" s="62"/>
      <c r="D5" s="62"/>
      <c r="E5" s="62"/>
      <c r="F5" s="62"/>
    </row>
    <row r="6" spans="1:6" x14ac:dyDescent="0.25">
      <c r="A6" s="2" t="s">
        <v>45</v>
      </c>
      <c r="B6" s="32"/>
      <c r="C6" s="2" t="s">
        <v>46</v>
      </c>
      <c r="D6" s="39"/>
      <c r="E6" s="2" t="s">
        <v>47</v>
      </c>
      <c r="F6" s="39"/>
    </row>
    <row r="7" spans="1:6" ht="39.75" customHeight="1" x14ac:dyDescent="0.25">
      <c r="A7" s="2" t="s">
        <v>48</v>
      </c>
      <c r="B7" s="32"/>
      <c r="C7" s="2" t="s">
        <v>49</v>
      </c>
      <c r="D7" s="33"/>
      <c r="E7" s="2" t="s">
        <v>50</v>
      </c>
      <c r="F7" s="34"/>
    </row>
    <row r="8" spans="1:6" ht="35.25" customHeight="1" x14ac:dyDescent="0.25">
      <c r="A8" s="2" t="s">
        <v>51</v>
      </c>
      <c r="B8" s="35"/>
      <c r="C8" s="2" t="s">
        <v>52</v>
      </c>
      <c r="D8" s="35"/>
      <c r="E8" s="2" t="s">
        <v>53</v>
      </c>
      <c r="F8" s="36"/>
    </row>
    <row r="9" spans="1:6" ht="37.5" customHeight="1" x14ac:dyDescent="0.25">
      <c r="A9" s="2" t="s">
        <v>54</v>
      </c>
      <c r="B9" s="5"/>
      <c r="C9" s="61" t="s">
        <v>55</v>
      </c>
      <c r="D9" s="62"/>
      <c r="E9" s="2" t="s">
        <v>56</v>
      </c>
      <c r="F9" s="1"/>
    </row>
    <row r="10" spans="1:6" ht="30" x14ac:dyDescent="0.25">
      <c r="A10" s="2" t="s">
        <v>57</v>
      </c>
      <c r="B10" s="5"/>
      <c r="C10" s="61"/>
      <c r="D10" s="62"/>
      <c r="E10" s="2" t="s">
        <v>58</v>
      </c>
      <c r="F10" s="1"/>
    </row>
    <row r="11" spans="1:6" ht="46.5" customHeight="1" x14ac:dyDescent="0.25">
      <c r="A11" s="2" t="s">
        <v>59</v>
      </c>
      <c r="B11" s="37"/>
      <c r="C11" s="2" t="s">
        <v>35</v>
      </c>
      <c r="D11" s="37"/>
      <c r="E11" s="2" t="s">
        <v>14</v>
      </c>
      <c r="F11" s="38"/>
    </row>
    <row r="12" spans="1:6" ht="167.25" customHeight="1" x14ac:dyDescent="0.25">
      <c r="A12" s="2" t="s">
        <v>60</v>
      </c>
      <c r="B12" s="65"/>
      <c r="C12" s="65"/>
      <c r="D12" s="65"/>
      <c r="E12" s="65"/>
      <c r="F12" s="65"/>
    </row>
    <row r="13" spans="1:6" ht="21" x14ac:dyDescent="0.25">
      <c r="A13" s="58" t="s">
        <v>61</v>
      </c>
      <c r="B13" s="58"/>
      <c r="C13" s="58"/>
      <c r="D13" s="58"/>
      <c r="E13" s="58"/>
      <c r="F13" s="58"/>
    </row>
    <row r="14" spans="1:6" x14ac:dyDescent="0.25">
      <c r="A14" s="64"/>
      <c r="B14" s="64"/>
      <c r="C14" s="64"/>
      <c r="D14" s="64"/>
      <c r="E14" s="64"/>
      <c r="F14" s="64"/>
    </row>
    <row r="15" spans="1:6" x14ac:dyDescent="0.25">
      <c r="A15" s="64"/>
      <c r="B15" s="64"/>
      <c r="C15" s="64"/>
      <c r="D15" s="64"/>
      <c r="E15" s="64"/>
      <c r="F15" s="64"/>
    </row>
    <row r="16" spans="1:6" x14ac:dyDescent="0.25">
      <c r="A16" s="64"/>
      <c r="B16" s="64"/>
      <c r="C16" s="64"/>
      <c r="D16" s="64"/>
      <c r="E16" s="64"/>
      <c r="F16" s="64"/>
    </row>
    <row r="17" spans="1:6" x14ac:dyDescent="0.25">
      <c r="A17" s="64"/>
      <c r="B17" s="64"/>
      <c r="C17" s="64"/>
      <c r="D17" s="64"/>
      <c r="E17" s="64"/>
      <c r="F17" s="64"/>
    </row>
    <row r="18" spans="1:6" x14ac:dyDescent="0.25">
      <c r="A18" s="64"/>
      <c r="B18" s="64"/>
      <c r="C18" s="64"/>
      <c r="D18" s="64"/>
      <c r="E18" s="64"/>
      <c r="F18" s="64"/>
    </row>
    <row r="19" spans="1:6" x14ac:dyDescent="0.25">
      <c r="A19" s="64"/>
      <c r="B19" s="64"/>
      <c r="C19" s="64"/>
      <c r="D19" s="64"/>
      <c r="E19" s="64"/>
      <c r="F19" s="64"/>
    </row>
    <row r="20" spans="1:6" x14ac:dyDescent="0.25">
      <c r="A20" s="64"/>
      <c r="B20" s="64"/>
      <c r="C20" s="64"/>
      <c r="D20" s="64"/>
      <c r="E20" s="64"/>
      <c r="F20" s="64"/>
    </row>
    <row r="21" spans="1:6" x14ac:dyDescent="0.25">
      <c r="A21" s="64"/>
      <c r="B21" s="64"/>
      <c r="C21" s="64"/>
      <c r="D21" s="64"/>
      <c r="E21" s="64"/>
      <c r="F21" s="64"/>
    </row>
    <row r="22" spans="1:6" x14ac:dyDescent="0.25">
      <c r="A22" s="64"/>
      <c r="B22" s="64"/>
      <c r="C22" s="64"/>
      <c r="D22" s="64"/>
      <c r="E22" s="64"/>
      <c r="F22" s="64"/>
    </row>
    <row r="23" spans="1:6" x14ac:dyDescent="0.25">
      <c r="A23" s="64"/>
      <c r="B23" s="64"/>
      <c r="C23" s="64"/>
      <c r="D23" s="64"/>
      <c r="E23" s="64"/>
      <c r="F23" s="64"/>
    </row>
    <row r="24" spans="1:6" x14ac:dyDescent="0.25">
      <c r="A24" s="64"/>
      <c r="B24" s="64"/>
      <c r="C24" s="64"/>
      <c r="D24" s="64"/>
      <c r="E24" s="64"/>
      <c r="F24" s="64"/>
    </row>
    <row r="25" spans="1:6" x14ac:dyDescent="0.25">
      <c r="A25" s="64"/>
      <c r="B25" s="64"/>
      <c r="C25" s="64"/>
      <c r="D25" s="64"/>
      <c r="E25" s="64"/>
      <c r="F25" s="64"/>
    </row>
    <row r="26" spans="1:6" x14ac:dyDescent="0.25">
      <c r="A26" s="64"/>
      <c r="B26" s="64"/>
      <c r="C26" s="64"/>
      <c r="D26" s="64"/>
      <c r="E26" s="64"/>
      <c r="F26" s="64"/>
    </row>
    <row r="27" spans="1:6" x14ac:dyDescent="0.25">
      <c r="A27" s="64"/>
      <c r="B27" s="64"/>
      <c r="C27" s="64"/>
      <c r="D27" s="64"/>
      <c r="E27" s="64"/>
      <c r="F27" s="64"/>
    </row>
    <row r="28" spans="1:6" x14ac:dyDescent="0.25">
      <c r="A28" s="64"/>
      <c r="B28" s="64"/>
      <c r="C28" s="64"/>
      <c r="D28" s="64"/>
      <c r="E28" s="64"/>
      <c r="F28" s="64"/>
    </row>
    <row r="29" spans="1:6" x14ac:dyDescent="0.25">
      <c r="A29" s="64"/>
      <c r="B29" s="64"/>
      <c r="C29" s="64"/>
      <c r="D29" s="64"/>
      <c r="E29" s="64"/>
      <c r="F29" s="64"/>
    </row>
    <row r="30" spans="1:6" x14ac:dyDescent="0.25">
      <c r="A30" s="64"/>
      <c r="B30" s="64"/>
      <c r="C30" s="64"/>
      <c r="D30" s="64"/>
      <c r="E30" s="64"/>
      <c r="F30" s="64"/>
    </row>
    <row r="31" spans="1:6" x14ac:dyDescent="0.25">
      <c r="A31" s="64"/>
      <c r="B31" s="64"/>
      <c r="C31" s="64"/>
      <c r="D31" s="64"/>
      <c r="E31" s="64"/>
      <c r="F31" s="64"/>
    </row>
    <row r="32" spans="1:6" x14ac:dyDescent="0.25">
      <c r="A32" s="64"/>
      <c r="B32" s="64"/>
      <c r="C32" s="64"/>
      <c r="D32" s="64"/>
      <c r="E32" s="64"/>
      <c r="F32" s="64"/>
    </row>
    <row r="33" spans="1:6" x14ac:dyDescent="0.25">
      <c r="A33" s="64"/>
      <c r="B33" s="64"/>
      <c r="C33" s="64"/>
      <c r="D33" s="64"/>
      <c r="E33" s="64"/>
      <c r="F33" s="64"/>
    </row>
    <row r="34" spans="1:6" x14ac:dyDescent="0.25">
      <c r="A34" s="64"/>
      <c r="B34" s="64"/>
      <c r="C34" s="64"/>
      <c r="D34" s="64"/>
      <c r="E34" s="64"/>
      <c r="F34" s="64"/>
    </row>
    <row r="35" spans="1:6" x14ac:dyDescent="0.25">
      <c r="A35" s="64"/>
      <c r="B35" s="64"/>
      <c r="C35" s="64"/>
      <c r="D35" s="64"/>
      <c r="E35" s="64"/>
      <c r="F35" s="64"/>
    </row>
    <row r="36" spans="1:6" x14ac:dyDescent="0.25">
      <c r="A36" s="64"/>
      <c r="B36" s="64"/>
      <c r="C36" s="64"/>
      <c r="D36" s="64"/>
      <c r="E36" s="64"/>
      <c r="F36" s="64"/>
    </row>
    <row r="37" spans="1:6" x14ac:dyDescent="0.25">
      <c r="A37" s="61" t="s">
        <v>62</v>
      </c>
      <c r="B37" s="61"/>
      <c r="C37" s="66"/>
      <c r="D37" s="61" t="s">
        <v>63</v>
      </c>
      <c r="E37" s="61"/>
      <c r="F37" s="61"/>
    </row>
    <row r="38" spans="1:6" x14ac:dyDescent="0.25">
      <c r="A38" s="2" t="s">
        <v>64</v>
      </c>
      <c r="B38" s="2" t="s">
        <v>65</v>
      </c>
      <c r="C38" s="66"/>
      <c r="D38" s="2" t="s">
        <v>64</v>
      </c>
      <c r="E38" s="61" t="s">
        <v>65</v>
      </c>
      <c r="F38" s="61"/>
    </row>
    <row r="39" spans="1:6" x14ac:dyDescent="0.25">
      <c r="A39" s="3"/>
      <c r="B39" s="3"/>
      <c r="C39" s="66"/>
      <c r="D39" s="3"/>
      <c r="E39" s="64"/>
      <c r="F39" s="64"/>
    </row>
    <row r="40" spans="1:6" x14ac:dyDescent="0.25">
      <c r="A40" s="3"/>
      <c r="B40" s="3"/>
      <c r="C40" s="66"/>
      <c r="D40" s="3"/>
      <c r="E40" s="64"/>
      <c r="F40" s="64"/>
    </row>
    <row r="41" spans="1:6" x14ac:dyDescent="0.25">
      <c r="A41" s="3"/>
      <c r="B41" s="3"/>
      <c r="C41" s="66"/>
      <c r="D41" s="3"/>
      <c r="E41" s="64"/>
      <c r="F41" s="64"/>
    </row>
    <row r="42" spans="1:6" x14ac:dyDescent="0.25">
      <c r="A42" s="3"/>
      <c r="B42" s="3"/>
      <c r="C42" s="66"/>
      <c r="D42" s="3"/>
      <c r="E42" s="64"/>
      <c r="F42" s="64"/>
    </row>
    <row r="43" spans="1:6" x14ac:dyDescent="0.25">
      <c r="A43" s="3"/>
      <c r="B43" s="3"/>
      <c r="C43" s="66"/>
      <c r="D43" s="3"/>
      <c r="E43" s="64"/>
      <c r="F43" s="64"/>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66</v>
      </c>
      <c r="B1" s="7" t="s">
        <v>2</v>
      </c>
      <c r="C1" s="7" t="s">
        <v>67</v>
      </c>
      <c r="D1" s="8" t="s">
        <v>6</v>
      </c>
      <c r="E1" s="9" t="s">
        <v>68</v>
      </c>
      <c r="F1" s="10" t="s">
        <v>69</v>
      </c>
      <c r="G1" s="9" t="s">
        <v>14</v>
      </c>
      <c r="H1" s="11" t="s">
        <v>70</v>
      </c>
      <c r="I1" s="9" t="s">
        <v>17</v>
      </c>
      <c r="J1" s="9" t="s">
        <v>71</v>
      </c>
      <c r="K1" s="9" t="s">
        <v>72</v>
      </c>
      <c r="L1" s="9" t="s">
        <v>73</v>
      </c>
      <c r="M1" s="9" t="s">
        <v>74</v>
      </c>
      <c r="N1" s="12" t="s">
        <v>75</v>
      </c>
      <c r="O1" s="12" t="s">
        <v>76</v>
      </c>
      <c r="P1" s="12" t="s">
        <v>49</v>
      </c>
      <c r="Q1" s="9" t="s">
        <v>22</v>
      </c>
      <c r="R1" s="10" t="s">
        <v>32</v>
      </c>
      <c r="S1" s="10" t="s">
        <v>77</v>
      </c>
      <c r="T1" s="10" t="s">
        <v>78</v>
      </c>
      <c r="U1" s="13" t="s">
        <v>79</v>
      </c>
      <c r="V1" s="13" t="s">
        <v>80</v>
      </c>
      <c r="W1" s="9" t="s">
        <v>81</v>
      </c>
      <c r="X1" s="9" t="s">
        <v>24</v>
      </c>
      <c r="Y1" s="9" t="s">
        <v>82</v>
      </c>
      <c r="Z1" s="14" t="s">
        <v>83</v>
      </c>
      <c r="AA1" s="10" t="s">
        <v>84</v>
      </c>
      <c r="AB1" s="10" t="s">
        <v>85</v>
      </c>
    </row>
    <row r="2" spans="1:28" ht="48" customHeight="1" x14ac:dyDescent="0.25">
      <c r="A2" s="15" t="s">
        <v>86</v>
      </c>
      <c r="B2" s="15" t="s">
        <v>87</v>
      </c>
      <c r="C2" s="15" t="s">
        <v>88</v>
      </c>
      <c r="D2" s="15" t="s">
        <v>89</v>
      </c>
      <c r="E2" s="15" t="s">
        <v>90</v>
      </c>
      <c r="F2" s="15" t="s">
        <v>91</v>
      </c>
      <c r="G2" s="15" t="s">
        <v>92</v>
      </c>
      <c r="H2" s="15" t="s">
        <v>93</v>
      </c>
      <c r="I2" s="15" t="s">
        <v>94</v>
      </c>
      <c r="J2" s="15" t="s">
        <v>95</v>
      </c>
      <c r="K2" s="15" t="s">
        <v>96</v>
      </c>
      <c r="L2" s="15" t="s">
        <v>97</v>
      </c>
      <c r="M2" s="15" t="s">
        <v>98</v>
      </c>
      <c r="N2" s="15" t="s">
        <v>99</v>
      </c>
      <c r="O2" s="15" t="s">
        <v>100</v>
      </c>
      <c r="P2" s="15" t="s">
        <v>101</v>
      </c>
      <c r="Q2" s="15" t="s">
        <v>102</v>
      </c>
      <c r="R2" s="15" t="s">
        <v>103</v>
      </c>
      <c r="S2" s="15" t="s">
        <v>104</v>
      </c>
      <c r="T2" s="15" t="s">
        <v>105</v>
      </c>
      <c r="U2" s="15" t="s">
        <v>106</v>
      </c>
      <c r="V2" s="15" t="s">
        <v>107</v>
      </c>
      <c r="W2" s="15" t="s">
        <v>108</v>
      </c>
      <c r="X2" s="15" t="s">
        <v>109</v>
      </c>
      <c r="Y2" s="15" t="s">
        <v>110</v>
      </c>
      <c r="Z2" s="15" t="s">
        <v>111</v>
      </c>
      <c r="AA2" s="15" t="s">
        <v>112</v>
      </c>
      <c r="AB2" s="15"/>
    </row>
    <row r="3" spans="1:28" s="31" customFormat="1" x14ac:dyDescent="0.25">
      <c r="A3" s="1">
        <v>1</v>
      </c>
      <c r="B3" s="1" t="str">
        <f>'1. ABOGADO EXTERNO'!B4</f>
        <v>3. Laboral</v>
      </c>
      <c r="C3" s="1" t="str">
        <f>'1. ABOGADO EXTERNO'!F4</f>
        <v>1. Primera Instancia</v>
      </c>
      <c r="D3" s="6">
        <f>'1. ABOGADO EXTERNO'!B5</f>
        <v>45772</v>
      </c>
      <c r="E3" s="17" t="str">
        <f>'1. ABOGADO EXTERNO'!B6</f>
        <v xml:space="preserve">JACKELINE TENORIO SOLIS </v>
      </c>
      <c r="F3" s="17" t="str">
        <f>'1. ABOGADO EXTERNO'!B7</f>
        <v>COLFONDOS S.A</v>
      </c>
      <c r="G3" s="17" t="str">
        <f>'1. ABOGADO EXTERNO'!B9</f>
        <v xml:space="preserve">1, Que se condene a COLFONDOS S.A PENSIONES Y CESANTIAS a reconocer y pagar en favor de la señora JACKELINE TENORIO SOLIS, en calidad de cónyuge, la pensión de Sobrevivientes causada por el fallecimiento del señor OSWALDO HERRERA MANCERA (q.e.p.d.), a partir del día 26 de AGOSTO de 2013. 
2. Que se condene a COLFONDOS S.A a reconocer y pagar intereses moratorios a partir del 26 de agosto de 2013 
3. Condenar en costas 
4. Se condene en uso de las facultades ultra y extra petita </v>
      </c>
      <c r="H3" s="18">
        <f>'1. ABOGADO EXTERNO'!B10</f>
        <v>0</v>
      </c>
      <c r="I3" s="17" t="str">
        <f>'1. ABOGADO EXTERNO'!B11</f>
        <v>De conformidad con los hechos de la demanda el señor OSWALDO HERRERA MANCERA en vida se encontraba afiliado al fonde de pensiones COLFONDOS, sin embargo, el 26 de agosto de 2013 se presentó su fallecimiento, además, se indicó que en vida habría convivido con la señora JACKELINE TENORIO SOLIS, en unión marital de hecho desde el 7 de septiembre de 1994, posterior indicó que para el 14 de abril de 2012 habrían contraído matrimonio. La parte actora manifestó que, a pesar, de que el señor OSWALDO HERRERA no contaba con cincuenta semanas cotizadas al momento de su fallecimiento, la señora JACKELINE TENORIO tendría derecho al reconocimiento de pensión por concepto de sobreviviente.</v>
      </c>
      <c r="J3" s="17" t="str">
        <f>'1. ABOGADO EXTERNO'!B12</f>
        <v xml:space="preserve">La contingencia se califica como EVENTUAL, dado que si bien la Póliza de seguro previsional No. 9201409003175 presta cobertura material y temporal en relación con los hechos, pretensiones de la demanda, lo cierto es que la responsabilidad de la compañía dependerá del debate probatorio que se surta en el proceso. 
Lo primero que debe tomarse en consideración es que Póliza de seguro previsional No. 9201409003175 presta cobertura material y temporal de conformidad con lo hechos y pretensiones de la demanda. Frente a la cobertura material, se indica que la aseguradora otorgó como amparo el pago de la suma adicional que se llegase a requerir para financiar una posible pensión de invalidez o sobrevivencia, de sus afiliados, motivo por el cual, la AFP COLFONDOS S.A. llamó en garantía a MAPFRE COLOMBIA VIDA SEGUROS S.A., pretendiendo la afectación del seguro en aras de proceder con el eventual reconocimiento y pago de la pensión de sobrevivientes a favor de la señora JACKELINE TENORIO SOLIS por el fallecimiento del señor OSWALDO HERRERA MANCERA (Q.E.P.D.), esto siempre y cuando se acredite los requisitos para acceder a la prestación deprecada, es decir, 50 semanas de cotización del causante en los 3 años anteriores a su fallecimiento, y que además la demandante cumpla con su calidad de beneficiaria. En estos términos, es importante señalar que el señor Angulo falleció el 26/08/2013 y, para ese momento, no contaba con la densidad de semanas de cotización (3 años antes de su deceso), lo que significa en principio que no se causó el derecho pensional conforme lo dispuesto por el artículo 46 de la Ley 100 de 1993 modificado por el articulo 12 de la ley 797 de 2003. No obstante, la parte actora solicita la aplicación del principio de la condición más beneficiosa pretendiendo se tenga como requisitos los establecidos en el Acuerdo 049 de 1990 aprobado por el Decreto 758 del mismo año, situación que a la luz de lo decantado por la Corte Suprema de Justicia – Sala de Casación Laboral, en diferente jurisprudencia como la sentencia SL2183-2024 ha sido clara en determinar que (i) los requisitos para acceder a la condición más beneficiosa, encontrándose dentro de dichos requisitos que el hecho generador de la prestación haya acontecido entre el 26/12/2003 al 26/12/2006, situación que no es aplicable al caso, pues, como se reiteró, el señor OSWALDO falleció el día 26/08/2013 y (ii) la imposibilidad de realizar una búsqueda histórica de norma que le pueda aplicar al reclamante para la aplicación del principio de condición más beneficiosa pues este permite acudir solo a la norma inmediatamente anterior a la muerte del causante, así pues, teniendo en cuenta que el causante falleció en vigencia de la Ley 797 de 2003, no sería dable la aplicación del acuerdo No. 049 de 1990, no obstante, esto dependerá de la interpretación que adopte el Juez y que eventualmente acuda a lo dispuesto por la Corte Constitucional, la cual habilita realizar la aplicación de una norma diferente a la inmediatamente anterior. Frente a la cobertura temporal, se indica que la Póliza de seguro previsional No. 9201409003175 ampara la suma adicional que se llegase a requerir para financiar la pensión de sobrevivientes respecto a los siniestros que ocurran entre el 01/01/2009 y el 01/01/2015, por lo tanto, como quiera que el señor OSWALDO HERRERA MANCERA (Q.E.P.D.) falleció el 26/08/2013, es decir dentro de la vigencia del contrato de seguro, la misma presta cobertura temporal. 
Finalmente, en relación con la responsabilidad de MAPFRE COLOMBIA VIDA SEGUROS S.A, esta dependerá de la acreditación del cumplimiento de los requisitos establecidos en los artículos 46 y 47 de la Ley 100 de 1993, modificados por el artículo 12 de la Ley 797 de 2003, ya que la Póliza de Seguro Previsional se concertó con la AFP COLFONDOS S.A. para cubrir la suma adicional que se requiera para financiar una posible pensión de invalidez o sobrevivencia dentro de la vigencia de la misma. En este caso debe tenerse en cuenta que (i) el señor OSWALDO HERRERA MANCERA (Q.E.P.D.) no dejó causado el derecho pensional teniendo en cuenta que de la historia laboral se observa que no cotizó semanas en los últimos 3 años anteriores a su deceso; (ii) que La señora JACKELINE TENORIO SOLIS en calidad de cónyuge y la señora KATHERINE HERRERA TENORIO en calidad de hija del causante fueron beneficiarias de la prestación subsidiaria consistente en la DEVOLUCION DE SALDOS, pagándose el 50% de los saldos y rendimientos a la señora JACKELINE TENORIO SOLIS por valor de $52.806.970 y el 50% restante a la señora KATHERINE HERRERA TENORIO por valor de $52.806.971., y (iii) Solicita la aplicación de la condición más beneficiosa de conformidad con el Acuerdo 049 de 1990, situación que deberá ser estudiada y debatida en el proceso, conforme a las diferentes posturas que han sido dispuestas por la Corte Suprema de Justicia y la Corte Constitucional. Por lo tanto, como se indicó dependerá del debate probatorio y el análisis que realice el Juez, establecer la responsabilidad o no la compañía. 
Lo esgrimido sin perjuicio del carácter contingente del proceso.  </v>
      </c>
      <c r="K3" s="22" t="str">
        <f>'1. ABOGADO EXTERNO'!B13</f>
        <v>2 Eventual (50% en contra y 50% a favor )</v>
      </c>
      <c r="L3" s="22"/>
      <c r="M3" s="22"/>
      <c r="N3" s="30" t="s">
        <v>113</v>
      </c>
      <c r="O3" s="19" t="s">
        <v>113</v>
      </c>
      <c r="P3" s="18">
        <f>'2. ABOGADO INTERNO '!D7</f>
        <v>0</v>
      </c>
      <c r="Q3" s="17"/>
      <c r="R3" s="17" t="str">
        <f>'1. ABOGADO EXTERNO'!B16</f>
        <v>VIDA</v>
      </c>
      <c r="S3" s="17"/>
      <c r="T3" s="1"/>
      <c r="U3" s="20"/>
      <c r="V3" s="17"/>
      <c r="W3" s="21">
        <f>'2. ABOGADO INTERNO '!B8</f>
        <v>0</v>
      </c>
      <c r="X3" s="22" t="str">
        <f>'1. ABOGADO EXTERNO'!B14</f>
        <v xml:space="preserve">JUZGADO NOVENO LABORAL DEL CIRCUITO DE CALI </v>
      </c>
      <c r="Y3" s="1" t="str">
        <f>'1. ABOGADO EXTERNO'!F14</f>
        <v>76001310500920250011100</v>
      </c>
      <c r="Z3" s="1" t="str">
        <f>'1. ABOGADO EXTERNO'!F5</f>
        <v xml:space="preserve">VIGENTE </v>
      </c>
      <c r="AA3" s="17" t="str">
        <f>'1. ABOGADO EXTERNO'!A22</f>
        <v>El proceso actualmente se encuentra en primera instancia, donde la última actuación del despacho corresponde a la diligencia de notificación personal realizada por el Juzgado 09 Laboral del Circuito de Cali a MAPFRE COLOMBIA VIDA SEGUROS S.A. el día 25 de abril de 2024 a través del correo electrónico j09lccali@cendoj.ramajudicial.gov.co</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2</v>
      </c>
      <c r="B1" s="24" t="s">
        <v>4</v>
      </c>
      <c r="C1" s="24" t="s">
        <v>47</v>
      </c>
      <c r="D1" s="24" t="s">
        <v>7</v>
      </c>
      <c r="E1" s="24" t="s">
        <v>114</v>
      </c>
      <c r="F1" s="29" t="s">
        <v>55</v>
      </c>
    </row>
    <row r="2" spans="1:6" x14ac:dyDescent="0.25">
      <c r="A2" s="25"/>
      <c r="B2" s="25"/>
      <c r="C2" s="26"/>
      <c r="D2" s="26"/>
      <c r="E2" s="27"/>
      <c r="F2" s="4"/>
    </row>
    <row r="3" spans="1:6" x14ac:dyDescent="0.25">
      <c r="A3" s="25" t="s">
        <v>115</v>
      </c>
      <c r="B3" s="25" t="s">
        <v>5</v>
      </c>
      <c r="C3" s="26" t="s">
        <v>116</v>
      </c>
      <c r="D3" s="26" t="s">
        <v>8</v>
      </c>
      <c r="E3" s="27" t="s">
        <v>117</v>
      </c>
      <c r="F3" s="4" t="s">
        <v>118</v>
      </c>
    </row>
    <row r="4" spans="1:6" x14ac:dyDescent="0.25">
      <c r="A4" s="25" t="s">
        <v>119</v>
      </c>
      <c r="B4" s="25" t="s">
        <v>120</v>
      </c>
      <c r="C4" s="26" t="s">
        <v>20</v>
      </c>
      <c r="D4" s="26" t="s">
        <v>121</v>
      </c>
      <c r="E4" s="27" t="s">
        <v>122</v>
      </c>
      <c r="F4" s="4" t="s">
        <v>123</v>
      </c>
    </row>
    <row r="5" spans="1:6" x14ac:dyDescent="0.25">
      <c r="A5" s="25" t="s">
        <v>3</v>
      </c>
      <c r="B5" s="25" t="s">
        <v>124</v>
      </c>
      <c r="C5" s="26" t="s">
        <v>125</v>
      </c>
      <c r="D5" s="28"/>
      <c r="E5" s="27" t="s">
        <v>126</v>
      </c>
    </row>
    <row r="6" spans="1:6" x14ac:dyDescent="0.25">
      <c r="A6" s="25" t="s">
        <v>127</v>
      </c>
      <c r="B6" s="25" t="s">
        <v>128</v>
      </c>
      <c r="C6" s="26"/>
      <c r="D6" s="28"/>
      <c r="E6" s="27" t="s">
        <v>129</v>
      </c>
    </row>
    <row r="7" spans="1:6" x14ac:dyDescent="0.25">
      <c r="A7" s="25" t="s">
        <v>130</v>
      </c>
      <c r="B7" s="25"/>
      <c r="C7" s="26"/>
      <c r="D7" s="28"/>
      <c r="E7" s="27" t="s">
        <v>131</v>
      </c>
    </row>
    <row r="8" spans="1:6" x14ac:dyDescent="0.25">
      <c r="A8" s="25" t="s">
        <v>132</v>
      </c>
      <c r="B8" s="25"/>
      <c r="C8" s="26"/>
      <c r="D8" s="28"/>
      <c r="E8" s="27" t="s">
        <v>133</v>
      </c>
    </row>
    <row r="9" spans="1:6" x14ac:dyDescent="0.25">
      <c r="A9" s="25" t="s">
        <v>134</v>
      </c>
      <c r="B9" s="28"/>
      <c r="C9" s="26"/>
      <c r="D9" s="28"/>
      <c r="E9" s="27" t="s">
        <v>33</v>
      </c>
    </row>
    <row r="10" spans="1:6" x14ac:dyDescent="0.25">
      <c r="A10" s="25" t="s">
        <v>135</v>
      </c>
      <c r="B10" s="28"/>
      <c r="C10" s="26"/>
      <c r="D10" s="28"/>
      <c r="E10" s="27" t="s">
        <v>136</v>
      </c>
    </row>
    <row r="11" spans="1:6" x14ac:dyDescent="0.25">
      <c r="A11" s="25" t="s">
        <v>137</v>
      </c>
      <c r="B11" s="28"/>
      <c r="C11" s="26"/>
      <c r="D11" s="28"/>
      <c r="E11" s="27" t="s">
        <v>138</v>
      </c>
    </row>
    <row r="12" spans="1:6" x14ac:dyDescent="0.25">
      <c r="A12" s="27"/>
      <c r="B12" s="27"/>
      <c r="C12" s="27"/>
      <c r="D12" s="27"/>
      <c r="E12" s="27" t="s">
        <v>139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9321F232-4DAE-4E03-A8BC-BE3A914A1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CEEC53-0545-409C-A761-963FB16F23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2025-05-16T15:26:10Z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0x0101002C92A54D8AB3014FADD0201C99992F62</vt:lpwstr>
  </property>
  <property fmtid="{D5CDD505-2E9C-101B-9397-08002B2CF9AE}" pid="3" name="MediaServiceImageTags">
    <vt:lpwstr/>
  </property>
</Properties>
</file>