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55D0A252-D650-4E79-AAA0-62C460E4B621}"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<sst xmlns="http://schemas.openxmlformats.org/spreadsheetml/2006/main" count="167" uniqueCount="141">
  <si>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</si>
  <si>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</si>
  <si>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</si>
  <si>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</si>
  <si>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</si>
  <si>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</si>
  <si>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</si>
  <si>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</si>
  <si>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</si>
  <si>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</si>
  <si>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</si>
  <si>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</si>
  <si>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</si>
  <si>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</si>
  <si>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</si>
  <si>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</si>
  <si>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</si>
  <si>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</si>
  <si>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</si>
  <si>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</si>
  <si>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</si>
  <si>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</si>
  <si>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</si>
  <si>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</si>
  <si>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</si>
  <si>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</si>
  <si>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</si>
  <si>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</si>
  <si>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</si>
  <si>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</si>
  <si>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</si>
  <si>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</si>
  <si>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</si>
  <si>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</si>
  <si>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</si>
  <si>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</si>
  <si>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</si>
  <si>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</si>
  <si>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</si>
  <si>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</si>
  <si>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</si>
  <si>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</si>
  <si>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</si>
  <si>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</si>
  <si>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</si>
  <si>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</si>
  <si>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</si>
  <si>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</si>
  <si>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</si>
  <si>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</si>
  <si>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</si>
  <si>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</si>
  <si>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</si>
  <si>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</si>
  <si>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</si>
  <si>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</si>
  <si>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</si>
  <si>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</si>
  <si>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</si>
  <si>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</si>
  <si>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</si>
  <si>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</si>
  <si>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</si>
  <si>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</si>
  <si>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</si>
  <si>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</si>
  <si>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</si>
  <si>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</si>
  <si>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</si>
  <si>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</si>
  <si>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</si>
  <si>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</si>
  <si>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</si>
  <si>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</si>
  <si>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</si>
  <si>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</si>
  <si>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</si>
  <si>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</si>
  <si>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</si>
  <si>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</si>
  <si>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</si>
  <si>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</si>
  <si>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</si>
  <si>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</si>
  <si>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</si>
  <si>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</si>
  <si>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</si>
  <si>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</si>
  <si>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</si>
  <si>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</si>
  <si>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</si>
  <si>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</si>
  <si>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</si>
  <si>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</si>
  <si>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</si>
  <si>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</si>
  <si>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</si>
  <si>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</si>
  <si>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</si>
  <si>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</si>
  <si>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</si>
  <si>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</si>
  <si>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</si>
  <si>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</si>
  <si>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</si>
  <si>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</si>
  <si>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</si>
  <si>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</si>
  <si>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</si>
  <si>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</si>
  <si>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</si>
  <si>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</si>
  <si>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</si>
  <si>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</si>
  <si>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</si>
  <si>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</si>
  <si>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</si>
  <si>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</si>
  <si>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</si>
  <si>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</si>
  <si>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</si>
  <si>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</si>
  <si>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</si>
  <si>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</si>
  <si>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</si>
  <si>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</si>
  <si>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</si>
  <si>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</si>
  <si>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</si>
  <si>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</si>
  <si>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Distrito de Santiago de Cali</t>
  </si>
  <si>
    <t>Responsabilidad Civil Extracontractual</t>
  </si>
  <si>
    <t>Se elaboró la contestación de la demanda y el llamiento en garantía, y se presentó dentro del término oportuno. En este punto se está a la espera de la fijación de fecha para audiencia inicial del artículo 180 del CPACA.</t>
  </si>
  <si>
    <t>Gustavo Alberto Herrera Ávila</t>
  </si>
  <si>
    <t>GERMAN ALONSO CASTRO OSORIO (esposo); ANA LUCIA CAJAS CAJAS (madre), PAULA ANDREA MUÑOZ CAJAS (hermana); RUBIELA MUÑOZ CAJAS (hermana) y DORA LIDIA LOPEZ CAJAS (hermana)</t>
  </si>
  <si>
    <t xml:space="preserve">Perjuicios inmateriales a título de perjuicios morales: 350 SMMLV o$498.225.000 </t>
  </si>
  <si>
    <t>De acuerdo con el relato de la demanda, el 09 de noviembre de 2022, aproximadamente a las 5:50 a.m. se desplazaban el señor German Alonso Castro Osorio y la señora Aura Jacinta Jiménez Cajas, en una motocicleta marca BAJAJ, modelo 2017, color negro nebulosa, servicio particular,  línea pulsar 200 NS, placa BPN21E, por la Calle 42 con Carrera 115 de la ciudad de Santiago de Cali, Valle del cauca, sitio en el cual estaban pintadas las señales de tránsito horizontales, que corresponden a: dos flechas direccionales de sentido vial, el pare, acompañado de señal vertical de pare y demarcación de cebra o paso peatonal; cuando al momento de pasar y frenar sobre las señales horizontales demarcadas en el asfalto (flechas direccionales y de sentido vial, pare), las cuales tenían una textura no antideslizante, se generó una desestabilización, que causó que el conductor perdiera el equilibrio y que se volcara el vehículo con las dos personas a bordo, ocasionando una caída mortal para la señora Jiménez Cajas.</t>
  </si>
  <si>
    <t>Se califica como EVENTUAL, Toda vez que el contrato de seguro presta cobertura material y temporal, mientras que la responsabilidad de la entidad afianzada dependerá del debate  probatorio.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09 de noviembre de 2022 mientras que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mientras que la responsabilidad civil extracontractual de las entidades demandadas surge como consecuencia de la omisión de la entidad al no elaborar las señalizaciones con material antideslizante.
Por otro lado, frente a la responsabilidad del asegurado debe decirse que, aunque en el caso no existe IPAT, sí se allegó Acta de Inspección Técnica al Cadáver FPJ – 10 de consecutivo 10597 en la que el agente que suscribe manifiesta que el hecho se produjo porque el vehículo derrapó por una señal elaborada con pintura no antideslizante, por lo que la decisión dependerá de la confrontación de dicha acta, generando con ello que la contingencia respecto del caso sea EVENTUAL..</t>
  </si>
  <si>
    <t>JUZGADO PRIMERO (1°) ADMINISTRATIVO ORAL DEL CIRCUITO DE CALI</t>
  </si>
  <si>
    <t>76-001-33-33-001-2024-00293-00</t>
  </si>
  <si>
    <r>
      <t xml:space="preserve">Liquidación objetiva: $141.994.125. Dicho valor corresponde al reconocimiento de 350 SMMLV como perjuicios indemnizables, los cuales liquidados a SMMLV de 2025 ascienden a $498.225.000. De este valor se resta el deducible, que para la póliza se pactó en el 5% de la pérdida o 3 SMMLV, en este caso dado que los 3 SMMLV a 2022 (que es el año de la vigencia de la póliza a afectar), resultan menor cantidad que el 5% de la pérdida, se toma este último valor, el cual arroja $24.911.250. Entonces: $498.225.000 - $24.911.250 arroja un total de: $473.313.750. De este valor se extrae el porcentaje de participación de Mapfre que para este caso es de 30%, lo cual arroja un total de $141.994.125.
</t>
    </r>
    <r>
      <rPr>
        <b/>
        <sz val="10"/>
        <color theme="1"/>
        <rFont val="Calibri"/>
        <family val="2"/>
        <scheme val="minor"/>
      </rPr>
      <t>Perjuicios morales</t>
    </r>
    <r>
      <rPr>
        <sz val="10"/>
        <color theme="1"/>
        <rFont val="Calibri"/>
        <family val="2"/>
        <scheme val="minor"/>
      </rPr>
      <t>: 350 SMMLV. Esta valoración se toma teniendo en cuenta que el daño está acreditado con la muerte de la señora Cajas, y los demandantes se encuentran en los niveles que gozan de presunción de daño según el Consejo de Estado. En consecuencia, se reconocen los siguientes valores: GERMAN ALONSO CASTRO OSORIO (esposo) = 100 SMMLV; ANA LUCIA CAJAS CAJAS (madre) = 100 SMMLV, PAULA ANDREA MUÑOZ CAJAS (hermana) = 50 SMMLV; RUBIELA MUÑOZ CAJAS (hermana) = 50 SMMLV y DORA LIDIA LOPEZ CAJAS (hermana) = 50 SMMLV.
Coaseguro:  Mapfre (30%), Chubb (28%), SBS (20%) y Solidaria (22%)
Dichos valores reconocidos se detallan de la siguiente manera: Lucro cesante: 0 SMMLV. Toda vez que no se aporta certificación de laboral que refleje la cantidad de ingresos que percibía la víctima al momento de la lesión, así como tampoco si tenía un vínculo laboral estable y duradero en el tiempo el cual perdió a causa del accidente. Daño emergente: $0. Toda vez que, al proceso no se allegó prueba alguna de los gastos efectivamente incurridos y pagados por el demandante a causa del accidente. Perjuicio moral: 10 SMMLV ($14.235.000 en SMMLV de 2025). Correspondientes al valor mínimo de indemnización por este tipo de daño según el consejo de estado para el nivel 1 (víctima), toda vez que, al no existir dictamen de pérdida de capacidad laboral, no es posible reconocer suma superior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</si>
</sst>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5"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B4" sqref="B4:D4"/>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7"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8" t="s">
        <v>0</v>
      </c>
      <c r="B2" s="48"/>
      <c r="C2" s="48"/>
      <c r="D2" s="48"/>
      <c r="E2" s="48"/>
      <c r="F2" s="48"/>
      <c r="G2" s="48"/>
      <c r="H2" s="48"/>
      <c r="O2" s="23"/>
      <c r="P2" s="24"/>
      <c r="Q2" s="24"/>
      <c r="R2" s="24"/>
      <c r="S2" s="24"/>
    </row>
    <row r="3" spans="1:19" x14ac:dyDescent="0.25">
      <c r="A3" s="46" t="s">
        <v>1</v>
      </c>
      <c r="B3" s="46"/>
      <c r="C3" s="46"/>
      <c r="D3" s="49">
        <v>45694</v>
      </c>
      <c r="E3" s="49"/>
      <c r="F3" s="49"/>
      <c r="G3" s="49"/>
      <c r="H3" s="49"/>
      <c r="O3" s="25"/>
      <c r="P3" s="25"/>
      <c r="Q3" s="26"/>
      <c r="R3" s="26"/>
    </row>
    <row r="4" spans="1:19" x14ac:dyDescent="0.25">
      <c r="A4" s="40" t="s">
        <v>2</v>
      </c>
      <c r="B4" s="47" t="s">
        <v>121</v>
      </c>
      <c r="C4" s="47"/>
      <c r="D4" s="47"/>
      <c r="E4" s="40" t="s">
        <v>3</v>
      </c>
      <c r="F4" s="50" t="s">
        <v>101</v>
      </c>
      <c r="G4" s="50"/>
      <c r="H4" s="50"/>
      <c r="O4" s="25"/>
      <c r="P4" s="25"/>
      <c r="Q4" s="26"/>
      <c r="R4" s="26"/>
    </row>
    <row r="5" spans="1:19" x14ac:dyDescent="0.25">
      <c r="A5" s="40" t="s">
        <v>4</v>
      </c>
      <c r="B5" s="57">
        <v>45671</v>
      </c>
      <c r="C5" s="57"/>
      <c r="D5" s="57"/>
      <c r="E5" s="40" t="s">
        <v>5</v>
      </c>
      <c r="F5" s="56" t="s">
        <v>103</v>
      </c>
      <c r="G5" s="56"/>
      <c r="H5" s="56"/>
      <c r="O5" s="25"/>
      <c r="P5" s="25"/>
      <c r="Q5" s="26"/>
      <c r="R5" s="26"/>
    </row>
    <row r="6" spans="1:19" ht="30.75" customHeight="1" x14ac:dyDescent="0.25">
      <c r="A6" s="40" t="s">
        <v>6</v>
      </c>
      <c r="B6" s="50" t="s">
        <v>134</v>
      </c>
      <c r="C6" s="50"/>
      <c r="D6" s="50"/>
      <c r="E6" s="50"/>
      <c r="F6" s="50"/>
      <c r="G6" s="50"/>
      <c r="H6" s="50"/>
      <c r="O6" s="25"/>
      <c r="P6" s="25"/>
      <c r="Q6" s="26"/>
      <c r="R6" s="28"/>
    </row>
    <row r="7" spans="1:19" ht="30.75" customHeight="1" x14ac:dyDescent="0.25">
      <c r="A7" s="40" t="s">
        <v>7</v>
      </c>
      <c r="B7" s="50" t="s">
        <v>130</v>
      </c>
      <c r="C7" s="50"/>
      <c r="D7" s="50"/>
      <c r="E7" s="50"/>
      <c r="F7" s="50"/>
      <c r="G7" s="50"/>
      <c r="H7" s="50"/>
      <c r="O7" s="25"/>
      <c r="P7" s="25"/>
      <c r="Q7" s="26"/>
      <c r="R7" s="28"/>
    </row>
    <row r="8" spans="1:19" ht="32.25" customHeight="1" x14ac:dyDescent="0.25">
      <c r="A8" s="40" t="s">
        <v>8</v>
      </c>
      <c r="B8" s="50" t="s">
        <v>130</v>
      </c>
      <c r="C8" s="50"/>
      <c r="D8" s="50"/>
      <c r="E8" s="50"/>
      <c r="F8" s="50"/>
      <c r="G8" s="50"/>
      <c r="H8" s="50"/>
      <c r="O8" s="25"/>
      <c r="P8" s="25"/>
      <c r="Q8" s="26"/>
      <c r="R8" s="28"/>
    </row>
    <row r="9" spans="1:19" ht="48.75" customHeight="1" x14ac:dyDescent="0.25">
      <c r="A9" s="40" t="s">
        <v>9</v>
      </c>
      <c r="B9" s="47" t="s">
        <v>135</v>
      </c>
      <c r="C9" s="47"/>
      <c r="D9" s="47"/>
      <c r="E9" s="47"/>
      <c r="F9" s="47"/>
      <c r="G9" s="47"/>
      <c r="H9" s="47"/>
      <c r="O9" s="25"/>
      <c r="P9" s="25"/>
      <c r="Q9" s="26"/>
      <c r="R9" s="28"/>
    </row>
    <row r="10" spans="1:19" x14ac:dyDescent="0.25">
      <c r="A10" s="40" t="s">
        <v>10</v>
      </c>
      <c r="B10" s="51">
        <v>141994125</v>
      </c>
      <c r="C10" s="51"/>
      <c r="D10" s="51"/>
      <c r="E10" s="51"/>
      <c r="F10" s="51"/>
      <c r="G10" s="51"/>
      <c r="H10" s="51"/>
      <c r="O10" s="25"/>
      <c r="P10" s="28"/>
      <c r="Q10" s="26"/>
      <c r="R10" s="28"/>
    </row>
    <row r="11" spans="1:19" ht="129" customHeight="1" x14ac:dyDescent="0.25">
      <c r="A11" s="40" t="s">
        <v>11</v>
      </c>
      <c r="B11" s="52" t="s">
        <v>136</v>
      </c>
      <c r="C11" s="52"/>
      <c r="D11" s="52"/>
      <c r="E11" s="52"/>
      <c r="F11" s="52"/>
      <c r="G11" s="52"/>
      <c r="H11" s="52"/>
      <c r="O11" s="25"/>
      <c r="P11" s="28"/>
      <c r="Q11" s="26"/>
      <c r="R11" s="28"/>
    </row>
    <row r="12" spans="1:19" ht="257.25" customHeight="1" x14ac:dyDescent="0.25">
      <c r="A12" s="40" t="s">
        <v>12</v>
      </c>
      <c r="B12" s="52" t="s">
        <v>137</v>
      </c>
      <c r="C12" s="52"/>
      <c r="D12" s="52"/>
      <c r="E12" s="52"/>
      <c r="F12" s="52"/>
      <c r="G12" s="52"/>
      <c r="H12" s="52"/>
      <c r="O12" s="25"/>
      <c r="P12" s="28"/>
      <c r="Q12" s="26"/>
      <c r="R12" s="28"/>
    </row>
    <row r="13" spans="1:19" ht="25.5" x14ac:dyDescent="0.25">
      <c r="A13" s="40" t="s">
        <v>13</v>
      </c>
      <c r="B13" s="41" t="s">
        <v>108</v>
      </c>
      <c r="C13" s="40" t="s">
        <v>14</v>
      </c>
      <c r="D13" s="42">
        <v>70997062</v>
      </c>
      <c r="E13" s="40" t="s">
        <v>15</v>
      </c>
      <c r="F13" s="53" t="s">
        <v>133</v>
      </c>
      <c r="G13" s="54"/>
      <c r="H13" s="55"/>
    </row>
    <row r="14" spans="1:19" ht="26.25" x14ac:dyDescent="0.25">
      <c r="A14" s="40" t="s">
        <v>16</v>
      </c>
      <c r="B14" s="50" t="s">
        <v>138</v>
      </c>
      <c r="C14" s="50"/>
      <c r="D14" s="50"/>
      <c r="E14" s="43" t="s">
        <v>17</v>
      </c>
      <c r="F14" s="50" t="s">
        <v>139</v>
      </c>
      <c r="G14" s="50"/>
      <c r="H14" s="50"/>
      <c r="P14" s="28"/>
      <c r="Q14" s="26"/>
      <c r="R14" s="28"/>
    </row>
    <row r="15" spans="1:19" ht="26.25" customHeight="1" x14ac:dyDescent="0.25">
      <c r="A15" s="40" t="s">
        <v>18</v>
      </c>
      <c r="B15" s="44"/>
      <c r="C15" s="40" t="s">
        <v>19</v>
      </c>
      <c r="D15" s="44">
        <v>1507222001226</v>
      </c>
      <c r="E15" s="45" t="s">
        <v>20</v>
      </c>
      <c r="F15" s="50" t="s">
        <v>131</v>
      </c>
      <c r="G15" s="50"/>
      <c r="H15" s="50"/>
      <c r="O15" s="25"/>
      <c r="P15" s="28"/>
      <c r="Q15" s="26"/>
      <c r="R15" s="28"/>
    </row>
    <row r="16" spans="1:19" ht="30.75" customHeight="1" x14ac:dyDescent="0.25">
      <c r="A16" s="40" t="s">
        <v>21</v>
      </c>
      <c r="B16" s="61" t="s">
        <v>118</v>
      </c>
      <c r="C16" s="62"/>
      <c r="D16" s="62"/>
      <c r="E16" s="62"/>
      <c r="F16" s="62"/>
      <c r="G16" s="62"/>
      <c r="H16" s="63"/>
      <c r="O16" s="25"/>
      <c r="P16" s="28"/>
      <c r="Q16" s="26"/>
      <c r="R16" s="28"/>
    </row>
    <row r="17" spans="1:8" ht="25.5" x14ac:dyDescent="0.25">
      <c r="A17" s="40" t="s">
        <v>22</v>
      </c>
      <c r="B17" s="60">
        <v>44874</v>
      </c>
      <c r="C17" s="60"/>
      <c r="D17" s="60"/>
      <c r="E17" s="40" t="s">
        <v>23</v>
      </c>
      <c r="F17" s="60">
        <v>45603</v>
      </c>
      <c r="G17" s="56"/>
      <c r="H17" s="56"/>
    </row>
    <row r="18" spans="1:8" x14ac:dyDescent="0.25">
      <c r="A18" s="58" t="s">
        <v>24</v>
      </c>
      <c r="B18" s="58"/>
      <c r="C18" s="58"/>
      <c r="D18" s="58"/>
      <c r="E18" s="58"/>
      <c r="F18" s="58"/>
      <c r="G18" s="58"/>
      <c r="H18" s="58"/>
    </row>
    <row r="19" spans="1:8" ht="25.5" customHeight="1" x14ac:dyDescent="0.25">
      <c r="A19" s="59" t="s">
        <v>25</v>
      </c>
      <c r="B19" s="59"/>
      <c r="C19" s="59"/>
      <c r="D19" s="59"/>
      <c r="E19" s="59"/>
      <c r="F19" s="59"/>
      <c r="G19" s="59"/>
      <c r="H19" s="59"/>
    </row>
    <row r="20" spans="1:8" ht="170.25" customHeight="1" x14ac:dyDescent="0.25">
      <c r="A20" s="47" t="s">
        <v>140</v>
      </c>
      <c r="B20" s="47"/>
      <c r="C20" s="47"/>
      <c r="D20" s="47"/>
      <c r="E20" s="47"/>
      <c r="F20" s="47"/>
      <c r="G20" s="47"/>
      <c r="H20" s="47"/>
    </row>
    <row r="21" spans="1:8" x14ac:dyDescent="0.25">
      <c r="A21" s="46" t="s">
        <v>26</v>
      </c>
      <c r="B21" s="46"/>
      <c r="C21" s="46"/>
      <c r="D21" s="46"/>
      <c r="E21" s="46"/>
      <c r="F21" s="46"/>
      <c r="G21" s="46"/>
      <c r="H21" s="46"/>
    </row>
    <row r="22" spans="1:8" ht="42" customHeight="1" x14ac:dyDescent="0.25">
      <c r="A22" s="47" t="s">
        <v>132</v>
      </c>
      <c r="B22" s="47"/>
      <c r="C22" s="47"/>
      <c r="D22" s="47"/>
      <c r="E22" s="47"/>
      <c r="F22" s="47"/>
      <c r="G22" s="47"/>
      <c r="H22" s="47"/>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EA6CA100-B71B-4F25-AD74-C228E96E385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2936D16B-F2DD-4B00-ABC9-4555C474FD3A}">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B41A887C-71C1-448A-9FE3-C1D7E3BC1C5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380048F7-2BF2-4F2D-AF68-1EFAA424AF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8D028BB6-DD21-4066-9574-BED37646018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9EDF7C26-E0D1-49FF-AA5F-EF0EA1DDC188}"/>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10B8F0D4-F76E-46DE-8089-F7D4D203B2A2}"/>
    <dataValidation allowBlank="1" showInputMessage="1" showErrorMessage="1" promptTitle="FECHA DE INFORME" prompt="INGRESAR LA FECHA EN LA QUE SE DILIGENCIA EL INFORME" sqref="D3:H3" xr:uid="{0044B4F0-F3B0-45C6-9A46-A2D6C7A451E8}"/>
    <dataValidation allowBlank="1" showInputMessage="1" showErrorMessage="1" promptTitle="ESTADO ACTUAL DEL PROCESO" prompt="Se debe incluir las actuaciones adelantadas." sqref="A22" xr:uid="{7E350B87-2BE2-4ABF-92D6-968653E92F4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8" t="s">
        <v>27</v>
      </c>
      <c r="B2" s="48"/>
      <c r="C2" s="48"/>
      <c r="D2" s="48"/>
      <c r="E2" s="48"/>
      <c r="F2" s="48"/>
    </row>
    <row r="3" spans="1:6" x14ac:dyDescent="0.25">
      <c r="A3" s="2" t="s">
        <v>6</v>
      </c>
      <c r="B3" s="68" t="str">
        <f>'1. ABOGADO EXTERNO'!B6:H6</f>
        <v>GERMAN ALONSO CASTRO OSORIO (esposo); ANA LUCIA CAJAS CAJAS (madre), PAULA ANDREA MUÑOZ CAJAS (hermana); RUBIELA MUÑOZ CAJAS (hermana) y DORA LIDIA LOPEZ CAJAS (hermana)</v>
      </c>
      <c r="C3" s="68"/>
      <c r="D3" s="68"/>
      <c r="E3" s="68"/>
      <c r="F3" s="68"/>
    </row>
    <row r="4" spans="1:6" x14ac:dyDescent="0.25">
      <c r="A4" s="2" t="s">
        <v>28</v>
      </c>
      <c r="B4" s="36"/>
      <c r="C4" s="2" t="s">
        <v>29</v>
      </c>
      <c r="D4" s="69"/>
      <c r="E4" s="69"/>
      <c r="F4" s="69"/>
    </row>
    <row r="5" spans="1:6" x14ac:dyDescent="0.25">
      <c r="A5" s="2" t="s">
        <v>8</v>
      </c>
      <c r="B5" s="68"/>
      <c r="C5" s="68"/>
      <c r="D5" s="68"/>
      <c r="E5" s="68"/>
      <c r="F5" s="68"/>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6" t="s">
        <v>40</v>
      </c>
      <c r="D9" s="68"/>
      <c r="E9" s="2" t="s">
        <v>41</v>
      </c>
      <c r="F9" s="1"/>
    </row>
    <row r="10" spans="1:6" ht="30" x14ac:dyDescent="0.25">
      <c r="A10" s="2" t="s">
        <v>42</v>
      </c>
      <c r="B10" s="5"/>
      <c r="C10" s="66"/>
      <c r="D10" s="68"/>
      <c r="E10" s="2" t="s">
        <v>43</v>
      </c>
      <c r="F10" s="1"/>
    </row>
    <row r="11" spans="1:6" ht="46.5" customHeight="1" x14ac:dyDescent="0.25">
      <c r="A11" s="2" t="s">
        <v>44</v>
      </c>
      <c r="B11" s="37"/>
      <c r="C11" s="2" t="s">
        <v>23</v>
      </c>
      <c r="D11" s="37"/>
      <c r="E11" s="2" t="s">
        <v>9</v>
      </c>
      <c r="F11" s="38"/>
    </row>
    <row r="12" spans="1:6" ht="167.25" customHeight="1" x14ac:dyDescent="0.25">
      <c r="A12" s="2" t="s">
        <v>45</v>
      </c>
      <c r="B12" s="65"/>
      <c r="C12" s="65"/>
      <c r="D12" s="65"/>
      <c r="E12" s="65"/>
      <c r="F12" s="65"/>
    </row>
    <row r="13" spans="1:6" ht="21" x14ac:dyDescent="0.25">
      <c r="A13" s="48" t="s">
        <v>46</v>
      </c>
      <c r="B13" s="48"/>
      <c r="C13" s="48"/>
      <c r="D13" s="48"/>
      <c r="E13" s="48"/>
      <c r="F13" s="4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6" t="s">
        <v>47</v>
      </c>
      <c r="B37" s="66"/>
      <c r="C37" s="67"/>
      <c r="D37" s="66" t="s">
        <v>48</v>
      </c>
      <c r="E37" s="66"/>
      <c r="F37" s="66"/>
    </row>
    <row r="38" spans="1:6" x14ac:dyDescent="0.25">
      <c r="A38" s="2" t="s">
        <v>49</v>
      </c>
      <c r="B38" s="2" t="s">
        <v>50</v>
      </c>
      <c r="C38" s="67"/>
      <c r="D38" s="2" t="s">
        <v>49</v>
      </c>
      <c r="E38" s="66" t="s">
        <v>50</v>
      </c>
      <c r="F38" s="66"/>
    </row>
    <row r="39" spans="1:6" x14ac:dyDescent="0.25">
      <c r="A39" s="3"/>
      <c r="B39" s="3"/>
      <c r="C39" s="67"/>
      <c r="D39" s="3"/>
      <c r="E39" s="64"/>
      <c r="F39" s="64"/>
    </row>
    <row r="40" spans="1:6" x14ac:dyDescent="0.25">
      <c r="A40" s="3"/>
      <c r="B40" s="3"/>
      <c r="C40" s="67"/>
      <c r="D40" s="3"/>
      <c r="E40" s="64"/>
      <c r="F40" s="64"/>
    </row>
    <row r="41" spans="1:6" x14ac:dyDescent="0.25">
      <c r="A41" s="3"/>
      <c r="B41" s="3"/>
      <c r="C41" s="67"/>
      <c r="D41" s="3"/>
      <c r="E41" s="64"/>
      <c r="F41" s="64"/>
    </row>
    <row r="42" spans="1:6" x14ac:dyDescent="0.25">
      <c r="A42" s="3"/>
      <c r="B42" s="3"/>
      <c r="C42" s="67"/>
      <c r="D42" s="3"/>
      <c r="E42" s="64"/>
      <c r="F42" s="64"/>
    </row>
    <row r="43" spans="1:6" x14ac:dyDescent="0.25">
      <c r="A43" s="3"/>
      <c r="B43" s="3"/>
      <c r="C43" s="67"/>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45671</v>
      </c>
      <c r="E3" s="17" t="str">
        <f>'1. ABOGADO EXTERNO'!B6</f>
        <v>GERMAN ALONSO CASTRO OSORIO (esposo); ANA LUCIA CAJAS CAJAS (madre), PAULA ANDREA MUÑOZ CAJAS (hermana); RUBIELA MUÑOZ CAJAS (hermana) y DORA LIDIA LOPEZ CAJAS (hermana)</v>
      </c>
      <c r="F3" s="17" t="str">
        <f>'1. ABOGADO EXTERNO'!B7</f>
        <v>Distrito de Santiago de Cali</v>
      </c>
      <c r="G3" s="17" t="str">
        <f>'1. ABOGADO EXTERNO'!B9</f>
        <v xml:space="preserve">Perjuicios inmateriales a título de perjuicios morales: 350 SMMLV o$498.225.000 </v>
      </c>
      <c r="H3" s="18">
        <f>'1. ABOGADO EXTERNO'!B10</f>
        <v>141994125</v>
      </c>
      <c r="I3" s="17" t="str">
        <f>'1. ABOGADO EXTERNO'!B11</f>
        <v>De acuerdo con el relato de la demanda, el 09 de noviembre de 2022, aproximadamente a las 5:50 a.m. se desplazaban el señor German Alonso Castro Osorio y la señora Aura Jacinta Jiménez Cajas, en una motocicleta marca BAJAJ, modelo 2017, color negro nebulosa, servicio particular,  línea pulsar 200 NS, placa BPN21E, por la Calle 42 con Carrera 115 de la ciudad de Santiago de Cali, Valle del cauca, sitio en el cual estaban pintadas las señales de tránsito horizontales, que corresponden a: dos flechas direccionales de sentido vial, el pare, acompañado de señal vertical de pare y demarcación de cebra o paso peatonal; cuando al momento de pasar y frenar sobre las señales horizontales demarcadas en el asfalto (flechas direccionales y de sentido vial, pare), las cuales tenían una textura no antideslizante, se generó una desestabilización, que causó que el conductor perdiera el equilibrio y que se volcara el vehículo con las dos personas a bordo, ocasionando una caída mortal para la señora Jiménez Cajas.</v>
      </c>
      <c r="J3" s="17" t="str">
        <f>'1. ABOGADO EXTERNO'!B12</f>
        <v>Se califica como EVENTUAL, Toda vez que el contrato de seguro presta cobertura material y temporal, mientras que la responsabilidad de la entidad afianzada dependerá del debate  probatorio.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09 de noviembre de 2022 mientras que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mientras que la responsabilidad civil extracontractual de las entidades demandadas surge como consecuencia de la omisión de la entidad al no elaborar las señalizaciones con material antideslizante.
Por otro lado, frente a la responsabilidad del asegurado debe decirse que, aunque en el caso no existe IPAT, sí se allegó Acta de Inspección Técnica al Cadáver FPJ – 10 de consecutivo 10597 en la que el agente que suscribe manifiesta que el hecho se produjo porque el vehículo derrapó por una señal elaborada con pintura no antideslizante, por lo que la decisión dependerá de la confrontación de dicha acta, generando con ello que la contingencia respecto del caso sea EVENTUAL..</v>
      </c>
      <c r="K3" s="22" t="str">
        <f>'1. ABOGADO EXTERNO'!B13</f>
        <v>2 Eventual (50% en contra y 50% a favor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PRIMERO (1°) ADMINISTRATIVO ORAL DEL CIRCUITO DE CALI</v>
      </c>
      <c r="Y3" s="1" t="str">
        <f>'1. ABOGADO EXTERNO'!F14</f>
        <v>76-001-33-33-001-2024-00293-00</v>
      </c>
      <c r="Z3" s="1" t="str">
        <f>'1. ABOGADO EXTERNO'!F5</f>
        <v xml:space="preserve">VIGENTE </v>
      </c>
      <c r="AA3" s="17" t="str">
        <f>'1. ABOGADO EXTERNO'!A22</f>
        <v>Se elaboró la contestación de la demanda y el llamiento en garantía, y se presentó dentro del término oportuno. En este punto se está a la espera de la fijación de fecha para audiencia inicial del artículo 180 del CPACA.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2025-08-27T13:54:24Z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