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029"/>
  <workbookPr filterPrivacy="1" defaultThemeVersion="124226"/>
  <xr:revisionPtr revIDLastSave="0" documentId="13_ncr:1_{55D0A252-D650-4E79-AAA0-62C460E4B621}" xr6:coauthVersionLast="47" xr6:coauthVersionMax="47" xr10:uidLastSave="{00000000-0000-0000-0000-000000000000}"/>
  <bookViews>
    <workbookView xWindow="-120" yWindow="-120" windowWidth="20730" windowHeight="11040" tabRatio="669" xr2:uid="{00000000-000D-0000-FFFF-FFFF00000000}"/>
  </bookViews>
  <sheets>
    <sheet name="1. ABOGADO EXTERNO" sheetId="1" r:id="rId1"/>
    <sheet name="2. ABOGADO INTERNO " sheetId="2" r:id="rId2"/>
    <sheet name="REPORTE S.F.C." sheetId="3" r:id="rId3"/>
    <sheet name="Hoja1" sheetId="4" state="hidden"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 i="2" l="1"/>
  <c r="AA3" i="3" l="1"/>
  <c r="Z3" i="3" l="1"/>
  <c r="Y3" i="3"/>
  <c r="X3" i="3"/>
  <c r="W3" i="3"/>
  <c r="R3" i="3"/>
  <c r="P3" i="3"/>
  <c r="J3" i="3"/>
  <c r="K3" i="3"/>
  <c r="I3" i="3"/>
  <c r="H3" i="3"/>
  <c r="G3" i="3"/>
  <c r="F3" i="3"/>
  <c r="E3" i="3"/>
  <c r="D3" i="3"/>
  <c r="B3" i="3"/>
  <c r="C3" i="3"/>
</calcChain>
</file>

<file path=xl/sharedStrings.xml><?xml version="1.0" encoding="utf-8"?>
<sst xmlns="http://schemas.openxmlformats.org/spreadsheetml/2006/main" count="167" uniqueCount="141">
  <si>
    <t>REPORTE DE CONTINGENCIAS - INFORME JURIDICO</t>
  </si>
  <si>
    <t>FECHA DEL INFORME</t>
  </si>
  <si>
    <t>CLASE DE PROCESO</t>
  </si>
  <si>
    <t>INSTANCIA</t>
  </si>
  <si>
    <t>FECHA DE PROCESO</t>
  </si>
  <si>
    <t>ESTADO</t>
  </si>
  <si>
    <t>DEMANDANTE</t>
  </si>
  <si>
    <t>DEMANDADO</t>
  </si>
  <si>
    <t>ASEGURADO</t>
  </si>
  <si>
    <t>PRETENSIONES</t>
  </si>
  <si>
    <t>VALORACIÓN</t>
  </si>
  <si>
    <t>RESUMEN DE LA CONTINGENCIA</t>
  </si>
  <si>
    <t>CLASIFICACIÓN MOTIVOS</t>
  </si>
  <si>
    <t>CALIFICACIÓN</t>
  </si>
  <si>
    <t>RESERVA SUGERIDA</t>
  </si>
  <si>
    <t>ABOGADO EXTERNO</t>
  </si>
  <si>
    <t>DESPACHO JUDICIAL</t>
  </si>
  <si>
    <t>No. DE RADICADO</t>
  </si>
  <si>
    <t>SINIESTRO No.</t>
  </si>
  <si>
    <t>PÓLIZA No.</t>
  </si>
  <si>
    <t>NOMBRE POLIZA</t>
  </si>
  <si>
    <t>LÍNEA DE NEGOCIO</t>
  </si>
  <si>
    <t>FECHA DEL SINIESTRO</t>
  </si>
  <si>
    <t>FECHA RECLA. AL ASEGURADO</t>
  </si>
  <si>
    <t>CUANTIFICACIÓN DE LA PÉRDIDA</t>
  </si>
  <si>
    <t>(Se debe incluir el cálculo racionalizado de las pretensiones atendiendo los criterios de la jurisprudencia y las circunstancias fácticas del proceso)</t>
  </si>
  <si>
    <t>ESTADO ACTUAL DEL PROCESO</t>
  </si>
  <si>
    <t>HOJA DE CONTROL INTERNO PROCESOS JURÍDICOS - AJUSTES RESERVAS</t>
  </si>
  <si>
    <t>No. DE PROCESO</t>
  </si>
  <si>
    <t>DESPACHO</t>
  </si>
  <si>
    <t>NUMERO DE POLIZA</t>
  </si>
  <si>
    <t>VIGENCIA</t>
  </si>
  <si>
    <t>PROBABILIDAD</t>
  </si>
  <si>
    <t>AMPARO AFECTADO</t>
  </si>
  <si>
    <t>VALOR ASEGURADO</t>
  </si>
  <si>
    <t>DEDUCIBLE</t>
  </si>
  <si>
    <t>No. DE SINIESTRO</t>
  </si>
  <si>
    <t>NOMBRE DE POLIZA</t>
  </si>
  <si>
    <t>MODALIDAD</t>
  </si>
  <si>
    <t>BROKER DE REASEGURO</t>
  </si>
  <si>
    <t>TIPO DE CONTRATO</t>
  </si>
  <si>
    <t>% CEDIDO</t>
  </si>
  <si>
    <t>FECHA AVISO AL BROKER</t>
  </si>
  <si>
    <t>% RETENIDO</t>
  </si>
  <si>
    <t>FECHA DE LOS HECHOS</t>
  </si>
  <si>
    <t>HECHOS</t>
  </si>
  <si>
    <t xml:space="preserve"> ANALISIS Y CUANTIFICACIÓN DE LA PÉRDIDA</t>
  </si>
  <si>
    <t>RESERVA HONORARIOS</t>
  </si>
  <si>
    <t>RESERVA INDEMNIZACIÓN</t>
  </si>
  <si>
    <t>FECHA AJUSTE</t>
  </si>
  <si>
    <t>VALOR</t>
  </si>
  <si>
    <t>N° ORDEN</t>
  </si>
  <si>
    <t>INSTANCIA DEL PROCESO</t>
  </si>
  <si>
    <t>ACTOR</t>
  </si>
  <si>
    <t>PARTE PASIVA</t>
  </si>
  <si>
    <t xml:space="preserve">VALORACIÓN </t>
  </si>
  <si>
    <t>CALIFICACIÓN DE MOTIVOS</t>
  </si>
  <si>
    <t>CLASE DE CONTINGENCIA</t>
  </si>
  <si>
    <t>VALOR INDEMNIZACION</t>
  </si>
  <si>
    <t>VALOR HONORARIOS</t>
  </si>
  <si>
    <t>MONTO - PROVISION TOTAL</t>
  </si>
  <si>
    <t>TIPO DE MONEDA</t>
  </si>
  <si>
    <t>NOMBRE DE LA COMPAÑÍA</t>
  </si>
  <si>
    <t xml:space="preserve">REGIONAL </t>
  </si>
  <si>
    <t>POLIZA A AFECTAR</t>
  </si>
  <si>
    <t>NOMBRE ASEGURADO</t>
  </si>
  <si>
    <t>NÚMERO DE SINIESTRO</t>
  </si>
  <si>
    <t>RADICADO</t>
  </si>
  <si>
    <t>VIGENTE - TERMINADO</t>
  </si>
  <si>
    <t>ESTADO ACTUAL</t>
  </si>
  <si>
    <t>OBSERVACION</t>
  </si>
  <si>
    <r>
      <t>Se registra el número consecutivo de cada uno de los procesos judiciales, pronunciamiento judicial o administrativo, etc.; siempre debe comenzar en 1.</t>
    </r>
    <r>
      <rPr>
        <sz val="10"/>
        <color rgb="FFFF0000"/>
        <rFont val="Calibri"/>
        <family val="2"/>
        <scheme val="minor"/>
      </rPr>
      <t xml:space="preserve">
(INFORMACION LA DILIGENCIA EL ABOGADO EXTERNO)</t>
    </r>
  </si>
  <si>
    <r>
      <t xml:space="preserve">1. Civil Ordinario
2. Ejecutivo
3. Laboral
4. Parte Civil en Proceso Penal
5.  Administrativo en Vía Gubernativa
6. Administrativo en Etapa Contenciosa
7. Arbitramento
8. Reclamación
9. Otros.
</t>
    </r>
    <r>
      <rPr>
        <sz val="10"/>
        <color rgb="FFFF0000"/>
        <rFont val="Calibri"/>
        <family val="2"/>
        <scheme val="minor"/>
      </rPr>
      <t>(INFORMACION LA DILIGENCIA EL ABOGADO EXTERNO)</t>
    </r>
  </si>
  <si>
    <r>
      <t xml:space="preserve">1. Primera Instancia
2. Segunda Instancia
3. Casación
4. Única (para procesos judiciales y reclamaciones).
</t>
    </r>
    <r>
      <rPr>
        <sz val="10"/>
        <color rgb="FFFF0000"/>
        <rFont val="Calibri"/>
        <family val="2"/>
        <scheme val="minor"/>
      </rPr>
      <t>(INFORMACION LA DILIGENCIA EL ABOGADO EXTERNO)</t>
    </r>
  </si>
  <si>
    <r>
      <t xml:space="preserve">Fecha de vinculación de MAPFRE al proceso bajo el formato día mes y año (cuatro dígitos). Ej. 15-06-2012
</t>
    </r>
    <r>
      <rPr>
        <sz val="10"/>
        <color rgb="FFFF0000"/>
        <rFont val="Calibri"/>
        <family val="2"/>
        <scheme val="minor"/>
      </rPr>
      <t>(INFORMACION LA DILIGENCIA EL ABOGADO EXTERNO)</t>
    </r>
  </si>
  <si>
    <r>
      <t xml:space="preserve">Se debe indicar el nombre de quien inicia la accion judicial,
</t>
    </r>
    <r>
      <rPr>
        <sz val="10"/>
        <color rgb="FFFF0000"/>
        <rFont val="Calibri"/>
        <family val="2"/>
        <scheme val="minor"/>
      </rPr>
      <t>(INFORMACION LA DILIGENCIA EL ABOGADO EXTERNO)</t>
    </r>
  </si>
  <si>
    <t>Se debe indicar el nombre en contra de quien se inicia la accion</t>
  </si>
  <si>
    <r>
      <t xml:space="preserve">Se relaciona una síntesis de las pretensiones del actor, mencionando el fundamento normativo de las mismas.  Para el caso de las multas impuestas por las autoridades administrativas se deberá indicar el origen de la sanción mencionando su fundamento normativo.
</t>
    </r>
    <r>
      <rPr>
        <sz val="10"/>
        <color rgb="FFFF0000"/>
        <rFont val="Calibri"/>
        <family val="2"/>
        <scheme val="minor"/>
      </rPr>
      <t>(INFORMACION LA DILIGENCIA EL ABOGADO EXTERNO)</t>
    </r>
  </si>
  <si>
    <r>
      <t xml:space="preserve">Se debe indicar en millones de pesos el valor estimado de la contingencia.   valor total en millones de pesos. Ej. $12,500,000
</t>
    </r>
    <r>
      <rPr>
        <sz val="10"/>
        <color rgb="FFFF0000"/>
        <rFont val="Calibri"/>
        <family val="2"/>
        <scheme val="minor"/>
      </rPr>
      <t>(INFORMACION LA DILIGENCIA EL ABOGADO EXTERNO)</t>
    </r>
  </si>
  <si>
    <r>
      <t xml:space="preserve">Se hace una síntesis de los argumentos de derecho y de hecho  más importantes que dieron origen a la contingencia; los factores que inciden a favor y en contra de la entidad,  y la sustentación del concepto del abogado.
</t>
    </r>
    <r>
      <rPr>
        <sz val="10"/>
        <color rgb="FFFF0000"/>
        <rFont val="Calibri"/>
        <family val="2"/>
        <scheme val="minor"/>
      </rPr>
      <t>(INFORMACION LA DILIGENCIA EL ABOGADO EXTERNO)</t>
    </r>
  </si>
  <si>
    <r>
      <t xml:space="preserve">Si no ha habido pronunciamiento en una instancia previa, se relacionan las razones de índole fáctico, probatorio, jurisprudencial, etc., por las cuales se clasifica la contingencia como probable, eventual o remota
</t>
    </r>
    <r>
      <rPr>
        <sz val="10"/>
        <color rgb="FFFF0000"/>
        <rFont val="Calibri"/>
        <family val="2"/>
        <scheme val="minor"/>
      </rPr>
      <t>(INFORMACION LA DILIGENCIA EL ABOGADO EXTERNO)</t>
    </r>
  </si>
  <si>
    <r>
      <t xml:space="preserve">1 -Probable
2 -Eventual
3 -Remota.
</t>
    </r>
    <r>
      <rPr>
        <sz val="10"/>
        <color rgb="FFFF0000"/>
        <rFont val="Calibri"/>
        <family val="2"/>
        <scheme val="minor"/>
      </rPr>
      <t>(INFORMACION LA DILIGENCIA EL ABOGADO EXTERNO)</t>
    </r>
  </si>
  <si>
    <t>VALOR DE LA RESERVA CONSTITUIDA SOLO POR INDEMNIZACION</t>
  </si>
  <si>
    <t>VALOR DE LA RESERVA CONSTITUIDA SOLO POR HONORARIOS</t>
  </si>
  <si>
    <r>
      <t xml:space="preserve">Valor de la reserva constituida por MAPFRE de acuerdo a la probabilidad de extio estimada por el abogado externo
</t>
    </r>
    <r>
      <rPr>
        <sz val="10"/>
        <color rgb="FFFF0000"/>
        <rFont val="Calibri"/>
        <family val="2"/>
        <scheme val="minor"/>
      </rPr>
      <t>(INFORMACION LA DILIGENCIA EL ABOGADO EXTERNO)</t>
    </r>
  </si>
  <si>
    <r>
      <t xml:space="preserve">1. PESO
2. DÓLAR
</t>
    </r>
    <r>
      <rPr>
        <sz val="10"/>
        <color rgb="FFFF0000"/>
        <rFont val="Calibri"/>
        <family val="2"/>
        <scheme val="minor"/>
      </rPr>
      <t>(INFORMACION LA DILIGENCIA MAPFRE)</t>
    </r>
  </si>
  <si>
    <r>
      <t xml:space="preserve">VALOR ASEGURADO ESTA  CELDA LA DILIGENCIA MAPFRE
</t>
    </r>
    <r>
      <rPr>
        <sz val="10"/>
        <color rgb="FFFF0000"/>
        <rFont val="Calibri"/>
        <family val="2"/>
        <scheme val="minor"/>
      </rPr>
      <t>(INFORMACION LA DILIGENCIA MAPFRE)</t>
    </r>
  </si>
  <si>
    <r>
      <t xml:space="preserve">ABOGADO ESTA CELDA LA DILIGENCIA EL ABOGADO
</t>
    </r>
    <r>
      <rPr>
        <sz val="10"/>
        <color rgb="FFFF0000"/>
        <rFont val="Calibri"/>
        <family val="2"/>
        <scheme val="minor"/>
      </rPr>
      <t xml:space="preserve">(INFORMACION LA DILIGENCIA MAPFRE) </t>
    </r>
  </si>
  <si>
    <r>
      <t xml:space="preserve">LÍNEA DE NEGOCIO Esta cela la diligencia Mapfre 
</t>
    </r>
    <r>
      <rPr>
        <sz val="10"/>
        <color rgb="FFFF0000"/>
        <rFont val="Calibri"/>
        <family val="2"/>
        <scheme val="minor"/>
      </rPr>
      <t>(INFORMACION LA DILIGENCIA MAPFRE)</t>
    </r>
  </si>
  <si>
    <r>
      <t xml:space="preserve">MAPFRE SEGUROS GENERALES O MAPFRE COLOMBIA VIDA SEGUROS
</t>
    </r>
    <r>
      <rPr>
        <sz val="10"/>
        <color rgb="FFFF0000"/>
        <rFont val="Calibri"/>
        <family val="2"/>
        <scheme val="minor"/>
      </rPr>
      <t>(INFORMACION LA DILIGENCIA MAPFRE)</t>
    </r>
  </si>
  <si>
    <r>
      <t xml:space="preserve">NOMBRE DE LA REGIONAL DONDE ESTA EL PROCESO
</t>
    </r>
    <r>
      <rPr>
        <sz val="10"/>
        <color rgb="FFFF0000"/>
        <rFont val="Calibri"/>
        <family val="2"/>
        <scheme val="minor"/>
      </rPr>
      <t>(INFORMACION LA DILIGENCIA MAPFRE)</t>
    </r>
  </si>
  <si>
    <r>
      <t xml:space="preserve"> Numero de poliza que se pretende afectar
</t>
    </r>
    <r>
      <rPr>
        <sz val="10"/>
        <color rgb="FFFF0000"/>
        <rFont val="Calibri"/>
        <family val="2"/>
        <scheme val="minor"/>
      </rPr>
      <t>(INFORMACION LA DILIGENCIA MAPFRE)</t>
    </r>
  </si>
  <si>
    <r>
      <t xml:space="preserve">Nombre del Asegurado </t>
    </r>
    <r>
      <rPr>
        <sz val="10"/>
        <color rgb="FFFF0000"/>
        <rFont val="Calibri"/>
        <family val="2"/>
        <scheme val="minor"/>
      </rPr>
      <t>(INFORMACION LA DILIGENCIA MAPFRE)</t>
    </r>
  </si>
  <si>
    <r>
      <t xml:space="preserve">NUMERO DE SINIESTRO
</t>
    </r>
    <r>
      <rPr>
        <sz val="10"/>
        <color rgb="FFFF0000"/>
        <rFont val="Calibri"/>
        <family val="2"/>
        <scheme val="minor"/>
      </rPr>
      <t>(INFORMACION LA DILIGENCIA MAPFRE)</t>
    </r>
  </si>
  <si>
    <r>
      <t xml:space="preserve">Nombre del despacho judicial en el que se adelanta el procedimiento
</t>
    </r>
    <r>
      <rPr>
        <sz val="10"/>
        <color rgb="FFFF0000"/>
        <rFont val="Calibri"/>
        <family val="2"/>
        <scheme val="minor"/>
      </rPr>
      <t>(INFORMACION LA DILIGENCIA EL ABOGADO EXTERNO)</t>
    </r>
  </si>
  <si>
    <r>
      <t xml:space="preserve">Radicado con el que se identifica el proceso en el despacho judicial o en la entidad oficial
</t>
    </r>
    <r>
      <rPr>
        <sz val="10"/>
        <color rgb="FFFF0000"/>
        <rFont val="Calibri"/>
        <family val="2"/>
        <scheme val="minor"/>
      </rPr>
      <t>(INFORMACION LA DILIGENCIA EL ABOGADO EXTERNO)</t>
    </r>
  </si>
  <si>
    <r>
      <t xml:space="preserve">Indicar si el proceso a la fecha se encuentra vigente o terminado. En caso de estar terminado favor indicar su fecha de culminación y si la decisión fue favorable o desfavorable para MAPFRE
</t>
    </r>
    <r>
      <rPr>
        <sz val="10"/>
        <color rgb="FFFF0000"/>
        <rFont val="Calibri"/>
        <family val="2"/>
        <scheme val="minor"/>
      </rPr>
      <t>(INFORMACION LA DILIGENCIA EL ABOGADO EXTERNO)</t>
    </r>
  </si>
  <si>
    <r>
      <t xml:space="preserve">Estado del proceso y ultima actuaciones
</t>
    </r>
    <r>
      <rPr>
        <sz val="10"/>
        <color rgb="FFFF0000"/>
        <rFont val="Calibri"/>
        <family val="2"/>
        <scheme val="minor"/>
      </rPr>
      <t>(INFORMACION LA DILIGENCIA EL ABOGADO EXTERNO)</t>
    </r>
  </si>
  <si>
    <t xml:space="preserve"> </t>
  </si>
  <si>
    <t>LINEA DE NEGOCIO</t>
  </si>
  <si>
    <t>1. Civil Ordinario</t>
  </si>
  <si>
    <t>1. Primera Instancia</t>
  </si>
  <si>
    <t>1 Probable (100% en contra de la Compañia)</t>
  </si>
  <si>
    <t xml:space="preserve">VIGENTE </t>
  </si>
  <si>
    <t>AUTOS</t>
  </si>
  <si>
    <t>AUTOMATICO</t>
  </si>
  <si>
    <t>2. Ejecutivo</t>
  </si>
  <si>
    <t>2. Segunda Instancia</t>
  </si>
  <si>
    <t>2 Eventual (50% en contra y 50% a favor )</t>
  </si>
  <si>
    <t>TERMINADO</t>
  </si>
  <si>
    <t>RC MEDICA</t>
  </si>
  <si>
    <t>FACULTATIVO</t>
  </si>
  <si>
    <t>3. Laboral</t>
  </si>
  <si>
    <t>3. Casación</t>
  </si>
  <si>
    <t xml:space="preserve">3 Remoto (100% a favor de la Compañia). </t>
  </si>
  <si>
    <t>GENERALES</t>
  </si>
  <si>
    <t>4. Parte Civil en Proceso Penal</t>
  </si>
  <si>
    <t>4. Única (Para reclamaciones).</t>
  </si>
  <si>
    <t>R.C.E.</t>
  </si>
  <si>
    <t>5.  Administrativo en Vía Gubernativa</t>
  </si>
  <si>
    <t>PREVISIONALES</t>
  </si>
  <si>
    <t>6. Administrativo en Etapa Contenciosa</t>
  </si>
  <si>
    <t>RENTAS VITALICIAS</t>
  </si>
  <si>
    <t>7. Arbitramento</t>
  </si>
  <si>
    <t>VIDA</t>
  </si>
  <si>
    <t>8. Reclamación</t>
  </si>
  <si>
    <t>A.R.L</t>
  </si>
  <si>
    <t>9. Otros.</t>
  </si>
  <si>
    <t>CUMPLIMIENTO</t>
  </si>
  <si>
    <t>RESPONSABILIDAD FISCAL</t>
  </si>
  <si>
    <t>Distrito de Santiago de Cali</t>
  </si>
  <si>
    <t>Responsabilidad Civil Extracontractual</t>
  </si>
  <si>
    <t>Se elaboró la contestación de la demanda y el llamiento en garantía, y se presentó dentro del término oportuno. En este punto se está a la espera de la fijación de fecha para audiencia inicial del artículo 180 del CPACA.</t>
  </si>
  <si>
    <t>Gustavo Alberto Herrera Ávila</t>
  </si>
  <si>
    <t>GERMAN ALONSO CASTRO OSORIO (esposo); ANA LUCIA CAJAS CAJAS (madre), PAULA ANDREA MUÑOZ CAJAS (hermana); RUBIELA MUÑOZ CAJAS (hermana) y DORA LIDIA LOPEZ CAJAS (hermana)</t>
  </si>
  <si>
    <t xml:space="preserve">Perjuicios inmateriales a título de perjuicios morales: 350 SMMLV o$498.225.000 </t>
  </si>
  <si>
    <t>De acuerdo con el relato de la demanda, el 09 de noviembre de 2022, aproximadamente a las 5:50 a.m. se desplazaban el señor German Alonso Castro Osorio y la señora Aura Jacinta Jiménez Cajas, en una motocicleta marca BAJAJ, modelo 2017, color negro nebulosa, servicio particular,  línea pulsar 200 NS, placa BPN21E, por la Calle 42 con Carrera 115 de la ciudad de Santiago de Cali, Valle del cauca, sitio en el cual estaban pintadas las señales de tránsito horizontales, que corresponden a: dos flechas direccionales de sentido vial, el pare, acompañado de señal vertical de pare y demarcación de cebra o paso peatonal; cuando al momento de pasar y frenar sobre las señales horizontales demarcadas en el asfalto (flechas direccionales y de sentido vial, pare), las cuales tenían una textura no antideslizante, se generó una desestabilización, que causó que el conductor perdiera el equilibrio y que se volcara el vehículo con las dos personas a bordo, ocasionando una caída mortal para la señora Jiménez Cajas.</t>
  </si>
  <si>
    <t>Se califica como EVENTUAL, Toda vez que el contrato de seguro presta cobertura material y temporal, mientras que la responsabilidad de la entidad afianzada dependerá del debate  probatorio. 
Lo primero que se debe decir es que la póliza de responsabilidad civil extracontractual 1507222001226 anexo 0 cuyo tomador es el Distrito Especial de Santiago de Cali, presta cobertura material y temporal de conformidad con los hechos y pretensiones expuestos en el líbelo de la demanda. Frente a la cobertura temporal debe decirse que su modalidad es de ocurrencia la cual ampara la responsabilidad derivada de daños causados durante la vigencia de la póliza. En consecuencia, dicho fundamento fáctico se da en el caso pues el siniestro ocurrió el 09 de noviembre de 2022 mientras que la vigencia de la póliza (anexo 0) corrió desde el 30 de abril de 2022 hasta el 01 de diciembre 2022 y por tanto, aquel se encuentra dentro de la delimitación temporal de la póliza en mención. Aunado a ello la póliza presta cobertura material por amparar la responsabilidad civil extracontractual respecto de predios, labores y operaciones, mientras que la responsabilidad civil extracontractual de las entidades demandadas surge como consecuencia de la omisión de la entidad al no elaborar las señalizaciones con material antideslizante.
Por otro lado, frente a la responsabilidad del asegurado debe decirse que, aunque en el caso no existe IPAT, sí se allegó Acta de Inspección Técnica al Cadáver FPJ – 10 de consecutivo 10597 en la que el agente que suscribe manifiesta que el hecho se produjo porque el vehículo derrapó por una señal elaborada con pintura no antideslizante, por lo que la decisión dependerá de la confrontación de dicha acta, generando con ello que la contingencia respecto del caso sea EVENTUAL..</t>
  </si>
  <si>
    <t>JUZGADO PRIMERO (1°) ADMINISTRATIVO ORAL DEL CIRCUITO DE CALI</t>
  </si>
  <si>
    <t>76-001-33-33-001-2024-00293-00</t>
  </si>
  <si>
    <r>
      <t xml:space="preserve">Liquidación objetiva: $141.994.125. Dicho valor corresponde al reconocimiento de 350 SMMLV como perjuicios indemnizables, los cuales liquidados a SMMLV de 2025 ascienden a $498.225.000. De este valor se resta el deducible, que para la póliza se pactó en el 5% de la pérdida o 3 SMMLV, en este caso dado que los 3 SMMLV a 2022 (que es el año de la vigencia de la póliza a afectar), resultan menor cantidad que el 5% de la pérdida, se toma este último valor, el cual arroja $24.911.250. Entonces: $498.225.000 - $24.911.250 arroja un total de: $473.313.750. De este valor se extrae el porcentaje de participación de Mapfre que para este caso es de 30%, lo cual arroja un total de $141.994.125.
</t>
    </r>
    <r>
      <rPr>
        <b/>
        <sz val="10"/>
        <color theme="1"/>
        <rFont val="Calibri"/>
        <family val="2"/>
        <scheme val="minor"/>
      </rPr>
      <t>Perjuicios morales</t>
    </r>
    <r>
      <rPr>
        <sz val="10"/>
        <color theme="1"/>
        <rFont val="Calibri"/>
        <family val="2"/>
        <scheme val="minor"/>
      </rPr>
      <t>: 350 SMMLV. Esta valoración se toma teniendo en cuenta que el daño está acreditado con la muerte de la señora Cajas, y los demandantes se encuentran en los niveles que gozan de presunción de daño según el Consejo de Estado. En consecuencia, se reconocen los siguientes valores: GERMAN ALONSO CASTRO OSORIO (esposo) = 100 SMMLV; ANA LUCIA CAJAS CAJAS (madre) = 100 SMMLV, PAULA ANDREA MUÑOZ CAJAS (hermana) = 50 SMMLV; RUBIELA MUÑOZ CAJAS (hermana) = 50 SMMLV y DORA LIDIA LOPEZ CAJAS (hermana) = 50 SMMLV.
Coaseguro:  Mapfre (30%), Chubb (28%), SBS (20%) y Solidaria (22%)
Dichos valores reconocidos se detallan de la siguiente manera: Lucro cesante: 0 SMMLV. Toda vez que no se aporta certificación de laboral que refleje la cantidad de ingresos que percibía la víctima al momento de la lesión, así como tampoco si tenía un vínculo laboral estable y duradero en el tiempo el cual perdió a causa del accidente. Daño emergente: $0. Toda vez que, al proceso no se allegó prueba alguna de los gastos efectivamente incurridos y pagados por el demandante a causa del accidente. Perjuicio moral: 10 SMMLV ($14.235.000 en SMMLV de 2025). Correspondientes al valor mínimo de indemnización por este tipo de daño según el consejo de estado para el nivel 1 (víctima), toda vez que, al no existir dictamen de pérdida de capacidad laboral, no es posible reconocer suma superior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</si>
</sst>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quot;$&quot;\ * #,##0.00_);_(&quot;$&quot;\ * \(#,##0.00\);_(&quot;$&quot;\ * &quot;-&quot;??_);_(@_)"/>
    <numFmt numFmtId="165" formatCode="&quot;$&quot;\ #,##0"/>
    <numFmt numFmtId="166" formatCode="_(&quot;$&quot;\ * #,##0_);_(&quot;$&quot;\ * \(#,##0\);_(&quot;$&quot;\ * &quot;-&quot;??_);_(@_)"/>
    <numFmt numFmtId="167" formatCode="&quot;$&quot;\ #,##0.00"/>
  </numFmts>
  <fonts count="11" x14ac:knownFonts="1">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b/>
      <sz val="11"/>
      <name val="Calibri"/>
      <family val="2"/>
      <scheme val="minor"/>
    </font>
    <font>
      <sz val="11"/>
      <name val="Calibri"/>
      <family val="2"/>
      <scheme val="minor"/>
    </font>
    <font>
      <b/>
      <sz val="10"/>
      <name val="Calibri"/>
      <family val="2"/>
      <scheme val="minor"/>
    </font>
    <font>
      <sz val="10"/>
      <color theme="1"/>
      <name val="Calibri"/>
      <family val="2"/>
      <scheme val="minor"/>
    </font>
    <font>
      <sz val="10"/>
      <color rgb="FFFF0000"/>
      <name val="Calibri"/>
      <family val="2"/>
      <scheme val="minor"/>
    </font>
    <font>
      <b/>
      <sz val="10"/>
      <color theme="1"/>
      <name val="Calibri"/>
      <family val="2"/>
      <scheme val="minor"/>
    </font>
    <font>
      <sz val="10"/>
      <name val="Calibri"/>
      <family val="2"/>
      <scheme val="minor"/>
    </font>
  </fonts>
  <fills count="6">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8" tint="0.79998168889431442"/>
        <bgColor indexed="64"/>
      </patternFill>
    </fill>
    <fill>
      <patternFill patternType="solid">
        <fgColor rgb="FFFF000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70">
    <xf numFmtId="0" fontId="0" fillId="0" borderId="0" xfId="0"/>
    <xf numFmtId="0" fontId="0" fillId="0" borderId="1" xfId="0" applyBorder="1" applyAlignment="1">
      <alignment horizontal="center" vertical="center"/>
    </xf>
    <xf numFmtId="0" fontId="2" fillId="2" borderId="1" xfId="0" applyFont="1" applyFill="1" applyBorder="1" applyAlignment="1">
      <alignment horizontal="center" vertical="center" wrapText="1"/>
    </xf>
    <xf numFmtId="0" fontId="0" fillId="0" borderId="1" xfId="0" applyBorder="1" applyAlignment="1">
      <alignment horizontal="center" vertical="center" wrapText="1"/>
    </xf>
    <xf numFmtId="0" fontId="0" fillId="0" borderId="0" xfId="0" applyAlignment="1">
      <alignment horizontal="center" vertical="center"/>
    </xf>
    <xf numFmtId="1" fontId="0" fillId="0" borderId="1" xfId="0" applyNumberFormat="1" applyBorder="1" applyAlignment="1">
      <alignment horizontal="center" vertical="center"/>
    </xf>
    <xf numFmtId="14" fontId="0" fillId="0" borderId="1" xfId="0" applyNumberFormat="1" applyBorder="1" applyAlignment="1">
      <alignment horizontal="center" vertical="center"/>
    </xf>
    <xf numFmtId="1" fontId="6" fillId="4" borderId="1" xfId="0" applyNumberFormat="1" applyFont="1" applyFill="1" applyBorder="1" applyAlignment="1">
      <alignment horizontal="center" vertical="center" wrapText="1"/>
    </xf>
    <xf numFmtId="14" fontId="6" fillId="4" borderId="1" xfId="0" applyNumberFormat="1" applyFont="1" applyFill="1" applyBorder="1" applyAlignment="1">
      <alignment horizontal="center" vertical="center" wrapText="1"/>
    </xf>
    <xf numFmtId="0" fontId="6" fillId="4" borderId="1" xfId="0" applyFont="1" applyFill="1" applyBorder="1" applyAlignment="1">
      <alignment horizontal="center" vertical="center" wrapText="1"/>
    </xf>
    <xf numFmtId="0" fontId="6" fillId="0" borderId="1" xfId="0" applyFont="1" applyBorder="1" applyAlignment="1">
      <alignment horizontal="center" vertical="center" wrapText="1"/>
    </xf>
    <xf numFmtId="167" fontId="6" fillId="4" borderId="1" xfId="0" applyNumberFormat="1" applyFont="1" applyFill="1" applyBorder="1" applyAlignment="1">
      <alignment horizontal="center" vertical="center" wrapText="1"/>
    </xf>
    <xf numFmtId="166" fontId="6" fillId="4" borderId="1" xfId="1" applyNumberFormat="1" applyFont="1" applyFill="1" applyBorder="1" applyAlignment="1">
      <alignment horizontal="center" vertical="center" wrapText="1"/>
    </xf>
    <xf numFmtId="1" fontId="6" fillId="3" borderId="1" xfId="0" applyNumberFormat="1" applyFont="1" applyFill="1" applyBorder="1" applyAlignment="1">
      <alignment horizontal="center" vertical="center" wrapText="1"/>
    </xf>
    <xf numFmtId="0" fontId="6" fillId="3" borderId="1" xfId="0" applyFont="1" applyFill="1" applyBorder="1" applyAlignment="1">
      <alignment horizontal="center" vertical="center" wrapText="1"/>
    </xf>
    <xf numFmtId="0" fontId="7" fillId="0" borderId="1" xfId="0" applyFont="1" applyBorder="1" applyAlignment="1">
      <alignment vertical="top" wrapText="1"/>
    </xf>
    <xf numFmtId="0" fontId="0" fillId="0" borderId="1" xfId="0" applyBorder="1"/>
    <xf numFmtId="0" fontId="0" fillId="0" borderId="1" xfId="0" applyBorder="1" applyAlignment="1">
      <alignment vertical="center"/>
    </xf>
    <xf numFmtId="164" fontId="0" fillId="0" borderId="1" xfId="1" applyFont="1" applyFill="1" applyBorder="1" applyAlignment="1">
      <alignment vertical="center"/>
    </xf>
    <xf numFmtId="1" fontId="0" fillId="0" borderId="1" xfId="1" applyNumberFormat="1" applyFont="1" applyFill="1" applyBorder="1" applyAlignment="1">
      <alignment horizontal="center" vertical="center"/>
    </xf>
    <xf numFmtId="1" fontId="0" fillId="0" borderId="1" xfId="0" applyNumberFormat="1" applyBorder="1" applyAlignment="1">
      <alignment horizontal="center" vertical="center" wrapText="1"/>
    </xf>
    <xf numFmtId="1" fontId="5" fillId="0" borderId="1" xfId="0" applyNumberFormat="1" applyFont="1" applyBorder="1" applyAlignment="1">
      <alignment horizontal="center" vertical="center"/>
    </xf>
    <xf numFmtId="0" fontId="0" fillId="0" borderId="1" xfId="0" applyBorder="1" applyAlignment="1">
      <alignment horizontal="left" vertical="center"/>
    </xf>
    <xf numFmtId="0" fontId="4" fillId="0" borderId="0" xfId="0" applyFont="1" applyAlignment="1">
      <alignment horizontal="left"/>
    </xf>
    <xf numFmtId="0" fontId="4" fillId="0" borderId="0" xfId="0" applyFont="1" applyAlignment="1">
      <alignment horizontal="center"/>
    </xf>
    <xf numFmtId="0" fontId="5" fillId="0" borderId="0" xfId="0" applyFont="1" applyAlignment="1">
      <alignment horizontal="left" vertical="top"/>
    </xf>
    <xf numFmtId="0" fontId="5" fillId="0" borderId="0" xfId="0" applyFont="1" applyAlignment="1">
      <alignment horizontal="left" vertical="center"/>
    </xf>
    <xf numFmtId="0" fontId="5" fillId="0" borderId="0" xfId="0" applyFont="1"/>
    <xf numFmtId="0" fontId="5" fillId="0" borderId="0" xfId="0" applyFont="1" applyAlignment="1">
      <alignment horizontal="center" vertical="center"/>
    </xf>
    <xf numFmtId="0" fontId="2" fillId="0" borderId="0" xfId="0" applyFont="1" applyAlignment="1">
      <alignment horizontal="center" vertical="center"/>
    </xf>
    <xf numFmtId="164" fontId="0" fillId="0" borderId="1" xfId="1" applyFont="1" applyFill="1" applyBorder="1" applyAlignment="1">
      <alignment horizontal="center" vertical="center"/>
    </xf>
    <xf numFmtId="0" fontId="0" fillId="0" borderId="0" xfId="0" applyAlignment="1">
      <alignment vertical="center"/>
    </xf>
    <xf numFmtId="1" fontId="0" fillId="0" borderId="1" xfId="0" applyNumberFormat="1" applyBorder="1" applyAlignment="1" applyProtection="1">
      <alignment horizontal="center" vertical="center" wrapText="1"/>
      <protection locked="0"/>
    </xf>
    <xf numFmtId="166" fontId="0" fillId="0" borderId="1" xfId="1" applyNumberFormat="1" applyFont="1" applyBorder="1" applyAlignment="1" applyProtection="1">
      <alignment horizontal="center" vertical="center" wrapText="1"/>
      <protection locked="0"/>
    </xf>
    <xf numFmtId="0" fontId="0" fillId="0" borderId="1" xfId="0" applyBorder="1" applyAlignment="1" applyProtection="1">
      <alignment horizontal="center" vertical="center" wrapText="1"/>
      <protection locked="0"/>
    </xf>
    <xf numFmtId="1" fontId="0" fillId="0" borderId="1" xfId="0" applyNumberFormat="1" applyBorder="1" applyAlignment="1" applyProtection="1">
      <alignment horizontal="center" vertical="center"/>
      <protection locked="0"/>
    </xf>
    <xf numFmtId="0" fontId="0" fillId="0" borderId="1" xfId="0" applyBorder="1" applyAlignment="1" applyProtection="1">
      <alignment horizontal="center" vertical="center"/>
      <protection locked="0"/>
    </xf>
    <xf numFmtId="14" fontId="0" fillId="0" borderId="1" xfId="1" applyNumberFormat="1" applyFont="1" applyBorder="1" applyAlignment="1" applyProtection="1">
      <alignment horizontal="center" vertical="center"/>
      <protection locked="0"/>
    </xf>
    <xf numFmtId="164" fontId="0" fillId="0" borderId="1" xfId="1" applyFont="1" applyBorder="1" applyAlignment="1" applyProtection="1">
      <alignment horizontal="center" vertical="center"/>
      <protection locked="0"/>
    </xf>
    <xf numFmtId="0" fontId="0" fillId="0" borderId="1" xfId="0" applyBorder="1" applyAlignment="1" applyProtection="1">
      <alignment vertical="center"/>
      <protection locked="0"/>
    </xf>
    <xf numFmtId="0" fontId="9" fillId="2" borderId="1" xfId="0" applyFont="1" applyFill="1" applyBorder="1" applyAlignment="1">
      <alignment horizontal="center" vertical="center" wrapText="1"/>
    </xf>
    <xf numFmtId="0" fontId="7" fillId="0" borderId="1" xfId="0" applyFont="1" applyBorder="1" applyAlignment="1" applyProtection="1">
      <alignment horizontal="center" vertical="center" wrapText="1"/>
      <protection locked="0"/>
    </xf>
    <xf numFmtId="165" fontId="7" fillId="0" borderId="1" xfId="2" applyNumberFormat="1" applyFont="1" applyFill="1" applyBorder="1" applyAlignment="1" applyProtection="1">
      <alignment horizontal="center" vertical="center"/>
      <protection locked="0"/>
    </xf>
    <xf numFmtId="0" fontId="9" fillId="2" borderId="1" xfId="0" applyFont="1" applyFill="1" applyBorder="1" applyAlignment="1">
      <alignment horizontal="center" wrapText="1"/>
    </xf>
    <xf numFmtId="1" fontId="7" fillId="0" borderId="1" xfId="0" applyNumberFormat="1" applyFont="1" applyBorder="1" applyAlignment="1" applyProtection="1">
      <alignment horizontal="center" vertical="center"/>
      <protection locked="0"/>
    </xf>
    <xf numFmtId="0" fontId="6" fillId="2" borderId="1"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7" fillId="0" borderId="1" xfId="0" applyFont="1" applyBorder="1" applyAlignment="1" applyProtection="1">
      <alignment horizontal="left" vertical="top" wrapText="1"/>
      <protection locked="0"/>
    </xf>
    <xf numFmtId="0" fontId="3" fillId="2" borderId="1" xfId="0" applyFont="1" applyFill="1" applyBorder="1" applyAlignment="1">
      <alignment horizontal="center" vertical="center"/>
    </xf>
    <xf numFmtId="14" fontId="7" fillId="5" borderId="1" xfId="0" applyNumberFormat="1" applyFont="1" applyFill="1" applyBorder="1" applyAlignment="1" applyProtection="1">
      <alignment horizontal="center" vertical="center"/>
      <protection locked="0"/>
    </xf>
    <xf numFmtId="0" fontId="7" fillId="0" borderId="1" xfId="0" applyFont="1" applyBorder="1" applyAlignment="1" applyProtection="1">
      <alignment horizontal="center" vertical="center" wrapText="1"/>
      <protection locked="0"/>
    </xf>
    <xf numFmtId="165" fontId="7" fillId="0" borderId="1" xfId="0" applyNumberFormat="1" applyFont="1" applyBorder="1" applyAlignment="1" applyProtection="1">
      <alignment horizontal="center" vertical="center" wrapText="1"/>
      <protection locked="0"/>
    </xf>
    <xf numFmtId="0" fontId="7" fillId="0" borderId="1" xfId="1" applyNumberFormat="1" applyFont="1" applyFill="1" applyBorder="1" applyAlignment="1" applyProtection="1">
      <alignment horizontal="left" vertical="top" wrapText="1"/>
      <protection locked="0"/>
    </xf>
    <xf numFmtId="0" fontId="7" fillId="0" borderId="3" xfId="0" applyFont="1" applyBorder="1" applyAlignment="1" applyProtection="1">
      <alignment horizontal="center" vertical="center" wrapText="1"/>
      <protection locked="0"/>
    </xf>
    <xf numFmtId="0" fontId="7" fillId="0" borderId="4" xfId="0" applyFont="1" applyBorder="1" applyAlignment="1" applyProtection="1">
      <alignment horizontal="center" vertical="center" wrapText="1"/>
      <protection locked="0"/>
    </xf>
    <xf numFmtId="0" fontId="7" fillId="0" borderId="2" xfId="0" applyFont="1" applyBorder="1" applyAlignment="1" applyProtection="1">
      <alignment horizontal="center" vertical="center" wrapText="1"/>
      <protection locked="0"/>
    </xf>
    <xf numFmtId="0" fontId="7" fillId="0" borderId="1" xfId="0" applyFont="1" applyBorder="1" applyAlignment="1" applyProtection="1">
      <alignment horizontal="center" vertical="center"/>
      <protection locked="0"/>
    </xf>
    <xf numFmtId="14" fontId="7" fillId="0" borderId="1" xfId="0" applyNumberFormat="1" applyFont="1" applyBorder="1" applyAlignment="1" applyProtection="1">
      <alignment horizontal="left" vertical="top" wrapText="1"/>
      <protection locked="0"/>
    </xf>
    <xf numFmtId="0" fontId="9" fillId="0" borderId="1" xfId="0" applyFont="1" applyBorder="1" applyAlignment="1">
      <alignment horizontal="center" vertical="center"/>
    </xf>
    <xf numFmtId="0" fontId="8" fillId="0" borderId="1" xfId="0" applyFont="1" applyBorder="1" applyAlignment="1">
      <alignment horizontal="center" vertical="center" wrapText="1"/>
    </xf>
    <xf numFmtId="14" fontId="7" fillId="0" borderId="1" xfId="0" applyNumberFormat="1" applyFont="1" applyBorder="1" applyAlignment="1" applyProtection="1">
      <alignment horizontal="center" vertical="center"/>
      <protection locked="0"/>
    </xf>
    <xf numFmtId="0" fontId="10" fillId="0" borderId="3" xfId="0" applyFont="1" applyBorder="1" applyAlignment="1" applyProtection="1">
      <alignment horizontal="center" vertical="center" wrapText="1"/>
      <protection locked="0"/>
    </xf>
    <xf numFmtId="0" fontId="10" fillId="0" borderId="4" xfId="0" applyFont="1" applyBorder="1" applyAlignment="1" applyProtection="1">
      <alignment horizontal="center" vertical="center" wrapText="1"/>
      <protection locked="0"/>
    </xf>
    <xf numFmtId="0" fontId="10" fillId="0" borderId="2" xfId="0" applyFont="1" applyBorder="1" applyAlignment="1" applyProtection="1">
      <alignment horizontal="center" vertical="center" wrapText="1"/>
      <protection locked="0"/>
    </xf>
    <xf numFmtId="0" fontId="0" fillId="0" borderId="1" xfId="0" applyBorder="1" applyAlignment="1">
      <alignment horizontal="center" vertical="center" wrapText="1"/>
    </xf>
    <xf numFmtId="0" fontId="0" fillId="3" borderId="1" xfId="0" applyFill="1" applyBorder="1" applyAlignment="1" applyProtection="1">
      <alignment horizontal="center" vertical="center"/>
      <protection locked="0"/>
    </xf>
    <xf numFmtId="0" fontId="2" fillId="2"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0" fillId="0" borderId="1" xfId="0" applyBorder="1" applyAlignment="1" applyProtection="1">
      <alignment horizontal="center" vertical="center"/>
      <protection locked="0"/>
    </xf>
    <xf numFmtId="0" fontId="0" fillId="0" borderId="1" xfId="0" applyBorder="1" applyAlignment="1" applyProtection="1">
      <alignment horizontal="center" vertical="center" wrapText="1"/>
      <protection locked="0"/>
    </xf>
  </cellXfs>
  <cellStyles count="3">
    <cellStyle name="Moneda" xfId="1" builtinId="4"/>
    <cellStyle name="Normal" xfId="0" builtinId="0"/>
    <cellStyle name="Porcentaje"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T22"/>
  <sheetViews>
    <sheetView tabSelected="1" zoomScale="80" zoomScaleNormal="80" workbookViewId="0">
      <selection activeCell="B4" sqref="B4:D4"/>
    </sheetView>
  </sheetViews>
  <sheetFormatPr baseColWidth="10" defaultColWidth="11.42578125" defaultRowHeight="15" x14ac:dyDescent="0.25"/>
  <cols>
    <col min="1" max="1" width="20.42578125" customWidth="1"/>
    <col min="2" max="2" width="23.5703125" customWidth="1"/>
    <col min="3" max="3" width="13.42578125" customWidth="1"/>
    <col min="4" max="4" width="22.140625" customWidth="1"/>
    <col min="5" max="5" width="14.140625" customWidth="1"/>
    <col min="8" max="8" width="7" customWidth="1"/>
    <col min="15" max="15" width="36.42578125" style="27" bestFit="1" customWidth="1"/>
    <col min="16" max="16" width="28" style="27" bestFit="1" customWidth="1"/>
    <col min="17" max="17" width="38.42578125" style="27" bestFit="1" customWidth="1"/>
    <col min="18" max="18" width="15.85546875" style="27" customWidth="1"/>
    <col min="19" max="19" width="27.42578125" style="27" bestFit="1" customWidth="1"/>
    <col min="20" max="20" width="11.42578125" style="27"/>
  </cols>
  <sheetData>
    <row r="2" spans="1:19" ht="21" x14ac:dyDescent="0.25">
      <c r="A2" s="48" t="s">
        <v>0</v>
      </c>
      <c r="B2" s="48"/>
      <c r="C2" s="48"/>
      <c r="D2" s="48"/>
      <c r="E2" s="48"/>
      <c r="F2" s="48"/>
      <c r="G2" s="48"/>
      <c r="H2" s="48"/>
      <c r="O2" s="23"/>
      <c r="P2" s="24"/>
      <c r="Q2" s="24"/>
      <c r="R2" s="24"/>
      <c r="S2" s="24"/>
    </row>
    <row r="3" spans="1:19" x14ac:dyDescent="0.25">
      <c r="A3" s="46" t="s">
        <v>1</v>
      </c>
      <c r="B3" s="46"/>
      <c r="C3" s="46"/>
      <c r="D3" s="49">
        <v>45694</v>
      </c>
      <c r="E3" s="49"/>
      <c r="F3" s="49"/>
      <c r="G3" s="49"/>
      <c r="H3" s="49"/>
      <c r="O3" s="25"/>
      <c r="P3" s="25"/>
      <c r="Q3" s="26"/>
      <c r="R3" s="26"/>
    </row>
    <row r="4" spans="1:19" x14ac:dyDescent="0.25">
      <c r="A4" s="40" t="s">
        <v>2</v>
      </c>
      <c r="B4" s="47" t="s">
        <v>121</v>
      </c>
      <c r="C4" s="47"/>
      <c r="D4" s="47"/>
      <c r="E4" s="40" t="s">
        <v>3</v>
      </c>
      <c r="F4" s="50" t="s">
        <v>101</v>
      </c>
      <c r="G4" s="50"/>
      <c r="H4" s="50"/>
      <c r="O4" s="25"/>
      <c r="P4" s="25"/>
      <c r="Q4" s="26"/>
      <c r="R4" s="26"/>
    </row>
    <row r="5" spans="1:19" x14ac:dyDescent="0.25">
      <c r="A5" s="40" t="s">
        <v>4</v>
      </c>
      <c r="B5" s="57">
        <v>45671</v>
      </c>
      <c r="C5" s="57"/>
      <c r="D5" s="57"/>
      <c r="E5" s="40" t="s">
        <v>5</v>
      </c>
      <c r="F5" s="56" t="s">
        <v>103</v>
      </c>
      <c r="G5" s="56"/>
      <c r="H5" s="56"/>
      <c r="O5" s="25"/>
      <c r="P5" s="25"/>
      <c r="Q5" s="26"/>
      <c r="R5" s="26"/>
    </row>
    <row r="6" spans="1:19" ht="30.75" customHeight="1" x14ac:dyDescent="0.25">
      <c r="A6" s="40" t="s">
        <v>6</v>
      </c>
      <c r="B6" s="50" t="s">
        <v>134</v>
      </c>
      <c r="C6" s="50"/>
      <c r="D6" s="50"/>
      <c r="E6" s="50"/>
      <c r="F6" s="50"/>
      <c r="G6" s="50"/>
      <c r="H6" s="50"/>
      <c r="O6" s="25"/>
      <c r="P6" s="25"/>
      <c r="Q6" s="26"/>
      <c r="R6" s="28"/>
    </row>
    <row r="7" spans="1:19" ht="30.75" customHeight="1" x14ac:dyDescent="0.25">
      <c r="A7" s="40" t="s">
        <v>7</v>
      </c>
      <c r="B7" s="50" t="s">
        <v>130</v>
      </c>
      <c r="C7" s="50"/>
      <c r="D7" s="50"/>
      <c r="E7" s="50"/>
      <c r="F7" s="50"/>
      <c r="G7" s="50"/>
      <c r="H7" s="50"/>
      <c r="O7" s="25"/>
      <c r="P7" s="25"/>
      <c r="Q7" s="26"/>
      <c r="R7" s="28"/>
    </row>
    <row r="8" spans="1:19" ht="32.25" customHeight="1" x14ac:dyDescent="0.25">
      <c r="A8" s="40" t="s">
        <v>8</v>
      </c>
      <c r="B8" s="50" t="s">
        <v>130</v>
      </c>
      <c r="C8" s="50"/>
      <c r="D8" s="50"/>
      <c r="E8" s="50"/>
      <c r="F8" s="50"/>
      <c r="G8" s="50"/>
      <c r="H8" s="50"/>
      <c r="O8" s="25"/>
      <c r="P8" s="25"/>
      <c r="Q8" s="26"/>
      <c r="R8" s="28"/>
    </row>
    <row r="9" spans="1:19" ht="48.75" customHeight="1" x14ac:dyDescent="0.25">
      <c r="A9" s="40" t="s">
        <v>9</v>
      </c>
      <c r="B9" s="47" t="s">
        <v>135</v>
      </c>
      <c r="C9" s="47"/>
      <c r="D9" s="47"/>
      <c r="E9" s="47"/>
      <c r="F9" s="47"/>
      <c r="G9" s="47"/>
      <c r="H9" s="47"/>
      <c r="O9" s="25"/>
      <c r="P9" s="25"/>
      <c r="Q9" s="26"/>
      <c r="R9" s="28"/>
    </row>
    <row r="10" spans="1:19" x14ac:dyDescent="0.25">
      <c r="A10" s="40" t="s">
        <v>10</v>
      </c>
      <c r="B10" s="51">
        <v>141994125</v>
      </c>
      <c r="C10" s="51"/>
      <c r="D10" s="51"/>
      <c r="E10" s="51"/>
      <c r="F10" s="51"/>
      <c r="G10" s="51"/>
      <c r="H10" s="51"/>
      <c r="O10" s="25"/>
      <c r="P10" s="28"/>
      <c r="Q10" s="26"/>
      <c r="R10" s="28"/>
    </row>
    <row r="11" spans="1:19" ht="129" customHeight="1" x14ac:dyDescent="0.25">
      <c r="A11" s="40" t="s">
        <v>11</v>
      </c>
      <c r="B11" s="52" t="s">
        <v>136</v>
      </c>
      <c r="C11" s="52"/>
      <c r="D11" s="52"/>
      <c r="E11" s="52"/>
      <c r="F11" s="52"/>
      <c r="G11" s="52"/>
      <c r="H11" s="52"/>
      <c r="O11" s="25"/>
      <c r="P11" s="28"/>
      <c r="Q11" s="26"/>
      <c r="R11" s="28"/>
    </row>
    <row r="12" spans="1:19" ht="257.25" customHeight="1" x14ac:dyDescent="0.25">
      <c r="A12" s="40" t="s">
        <v>12</v>
      </c>
      <c r="B12" s="52" t="s">
        <v>137</v>
      </c>
      <c r="C12" s="52"/>
      <c r="D12" s="52"/>
      <c r="E12" s="52"/>
      <c r="F12" s="52"/>
      <c r="G12" s="52"/>
      <c r="H12" s="52"/>
      <c r="O12" s="25"/>
      <c r="P12" s="28"/>
      <c r="Q12" s="26"/>
      <c r="R12" s="28"/>
    </row>
    <row r="13" spans="1:19" ht="25.5" x14ac:dyDescent="0.25">
      <c r="A13" s="40" t="s">
        <v>13</v>
      </c>
      <c r="B13" s="41" t="s">
        <v>108</v>
      </c>
      <c r="C13" s="40" t="s">
        <v>14</v>
      </c>
      <c r="D13" s="42">
        <v>70997062</v>
      </c>
      <c r="E13" s="40" t="s">
        <v>15</v>
      </c>
      <c r="F13" s="53" t="s">
        <v>133</v>
      </c>
      <c r="G13" s="54"/>
      <c r="H13" s="55"/>
    </row>
    <row r="14" spans="1:19" ht="26.25" x14ac:dyDescent="0.25">
      <c r="A14" s="40" t="s">
        <v>16</v>
      </c>
      <c r="B14" s="50" t="s">
        <v>138</v>
      </c>
      <c r="C14" s="50"/>
      <c r="D14" s="50"/>
      <c r="E14" s="43" t="s">
        <v>17</v>
      </c>
      <c r="F14" s="50" t="s">
        <v>139</v>
      </c>
      <c r="G14" s="50"/>
      <c r="H14" s="50"/>
      <c r="P14" s="28"/>
      <c r="Q14" s="26"/>
      <c r="R14" s="28"/>
    </row>
    <row r="15" spans="1:19" ht="26.25" customHeight="1" x14ac:dyDescent="0.25">
      <c r="A15" s="40" t="s">
        <v>18</v>
      </c>
      <c r="B15" s="44"/>
      <c r="C15" s="40" t="s">
        <v>19</v>
      </c>
      <c r="D15" s="44">
        <v>1507222001226</v>
      </c>
      <c r="E15" s="45" t="s">
        <v>20</v>
      </c>
      <c r="F15" s="50" t="s">
        <v>131</v>
      </c>
      <c r="G15" s="50"/>
      <c r="H15" s="50"/>
      <c r="O15" s="25"/>
      <c r="P15" s="28"/>
      <c r="Q15" s="26"/>
      <c r="R15" s="28"/>
    </row>
    <row r="16" spans="1:19" ht="30.75" customHeight="1" x14ac:dyDescent="0.25">
      <c r="A16" s="40" t="s">
        <v>21</v>
      </c>
      <c r="B16" s="61" t="s">
        <v>118</v>
      </c>
      <c r="C16" s="62"/>
      <c r="D16" s="62"/>
      <c r="E16" s="62"/>
      <c r="F16" s="62"/>
      <c r="G16" s="62"/>
      <c r="H16" s="63"/>
      <c r="O16" s="25"/>
      <c r="P16" s="28"/>
      <c r="Q16" s="26"/>
      <c r="R16" s="28"/>
    </row>
    <row r="17" spans="1:8" ht="25.5" x14ac:dyDescent="0.25">
      <c r="A17" s="40" t="s">
        <v>22</v>
      </c>
      <c r="B17" s="60">
        <v>44874</v>
      </c>
      <c r="C17" s="60"/>
      <c r="D17" s="60"/>
      <c r="E17" s="40" t="s">
        <v>23</v>
      </c>
      <c r="F17" s="60">
        <v>45603</v>
      </c>
      <c r="G17" s="56"/>
      <c r="H17" s="56"/>
    </row>
    <row r="18" spans="1:8" x14ac:dyDescent="0.25">
      <c r="A18" s="58" t="s">
        <v>24</v>
      </c>
      <c r="B18" s="58"/>
      <c r="C18" s="58"/>
      <c r="D18" s="58"/>
      <c r="E18" s="58"/>
      <c r="F18" s="58"/>
      <c r="G18" s="58"/>
      <c r="H18" s="58"/>
    </row>
    <row r="19" spans="1:8" ht="25.5" customHeight="1" x14ac:dyDescent="0.25">
      <c r="A19" s="59" t="s">
        <v>25</v>
      </c>
      <c r="B19" s="59"/>
      <c r="C19" s="59"/>
      <c r="D19" s="59"/>
      <c r="E19" s="59"/>
      <c r="F19" s="59"/>
      <c r="G19" s="59"/>
      <c r="H19" s="59"/>
    </row>
    <row r="20" spans="1:8" ht="170.25" customHeight="1" x14ac:dyDescent="0.25">
      <c r="A20" s="47" t="s">
        <v>140</v>
      </c>
      <c r="B20" s="47"/>
      <c r="C20" s="47"/>
      <c r="D20" s="47"/>
      <c r="E20" s="47"/>
      <c r="F20" s="47"/>
      <c r="G20" s="47"/>
      <c r="H20" s="47"/>
    </row>
    <row r="21" spans="1:8" x14ac:dyDescent="0.25">
      <c r="A21" s="46" t="s">
        <v>26</v>
      </c>
      <c r="B21" s="46"/>
      <c r="C21" s="46"/>
      <c r="D21" s="46"/>
      <c r="E21" s="46"/>
      <c r="F21" s="46"/>
      <c r="G21" s="46"/>
      <c r="H21" s="46"/>
    </row>
    <row r="22" spans="1:8" ht="42" customHeight="1" x14ac:dyDescent="0.25">
      <c r="A22" s="47" t="s">
        <v>132</v>
      </c>
      <c r="B22" s="47"/>
      <c r="C22" s="47"/>
      <c r="D22" s="47"/>
      <c r="E22" s="47"/>
      <c r="F22" s="47"/>
      <c r="G22" s="47"/>
      <c r="H22" s="47"/>
    </row>
  </sheetData>
  <mergeCells count="26">
    <mergeCell ref="B5:D5"/>
    <mergeCell ref="B4:D4"/>
    <mergeCell ref="F4:H4"/>
    <mergeCell ref="A18:H18"/>
    <mergeCell ref="A19:H19"/>
    <mergeCell ref="F14:H14"/>
    <mergeCell ref="B6:H6"/>
    <mergeCell ref="B17:D17"/>
    <mergeCell ref="F17:H17"/>
    <mergeCell ref="B16:H16"/>
    <mergeCell ref="A21:H21"/>
    <mergeCell ref="A20:H20"/>
    <mergeCell ref="A22:H22"/>
    <mergeCell ref="A2:H2"/>
    <mergeCell ref="A3:C3"/>
    <mergeCell ref="D3:H3"/>
    <mergeCell ref="F15:H15"/>
    <mergeCell ref="B7:H7"/>
    <mergeCell ref="B8:H8"/>
    <mergeCell ref="B9:H9"/>
    <mergeCell ref="B10:H10"/>
    <mergeCell ref="B11:H11"/>
    <mergeCell ref="B12:H12"/>
    <mergeCell ref="F13:H13"/>
    <mergeCell ref="B14:D14"/>
    <mergeCell ref="F5:H5"/>
  </mergeCells>
  <dataValidations xWindow="81" yWindow="526" count="10">
    <dataValidation allowBlank="1" showInputMessage="1" showErrorMessage="1" prompt="Fecha de la primera reclamación o audiencia de conciliación extrajudicial." sqref="F17:H17" xr:uid="{EA6CA100-B71B-4F25-AD74-C228E96E3857}"/>
    <dataValidation type="whole" allowBlank="1" showInputMessage="1" showErrorMessage="1" promptTitle="RESERVA SUGERIDA" prompt="Sugerencia objetivada del abogado externo teniendo en cuenta la calificación de la contingecnia, valor máximo en riesgo y las circunstacnias fácticas y jurídicas del proceso. INCLUIR EN FORMATO DE NUMEROS SIN PUNTOS NI COMAS" sqref="D13" xr:uid="{2936D16B-F2DD-4B00-ABC9-4555C474FD3A}">
      <formula1>1</formula1>
      <formula2>1000000000</formula2>
    </dataValidation>
    <dataValidation allowBlank="1" showInputMessage="1" showErrorMessage="1" prompt="Se relacionan las razones de índole fáctico, probatorio, jurisprudencial, etc., por las cuales la entidad clasifica la contingencia como probable, eventual o remota. Se debe mencionar si hubo fallo en una instancia anterior y el sentido del mismo." sqref="B12" xr:uid="{B41A887C-71C1-448A-9FE3-C1D7E3BC1C51}"/>
    <dataValidation allowBlank="1" showInputMessage="1" showErrorMessage="1" prompt="Sínstesis de los argumentos de derecho y de hecho más importantes que dieron origen a la contingencia; los factores que inciden a favor y en contra de la entidad, y la sustentación del concepto del abogado." sqref="B11:H11" xr:uid="{380048F7-2BF2-4F2D-AF68-1EFAA424AF00}"/>
    <dataValidation type="whole" allowBlank="1" showInputMessage="1" showErrorMessage="1" promptTitle="VALORACION" prompt="Se debe indicar en MILLONES de pesos el valor estimado de la contingencia. Se debe tener en cuenta el porcentaje de retención cuando exista Coasegurado; el valor asegurasdo y descontar el deducible. INCLUIR EN FORMATO DE NUMEROS SIN PUNTOS NI COMAS" sqref="B10:H10" xr:uid="{8D028BB6-DD21-4066-9574-BED376460180}">
      <formula1>1</formula1>
      <formula2>100000000000</formula2>
    </dataValidation>
    <dataValidation allowBlank="1" showInputMessage="1" showErrorMessage="1" promptTitle="PRETENSIONES" prompt="Se relaciona una sintesis de las pretensiones del actor, mencionando el fundamento normativo de las mismas. En esta celda NO se debe incluir la valoración de las pretensiones en millones de pesos. " sqref="B9:H9" xr:uid="{9EDF7C26-E0D1-49FF-AA5F-EF0EA1DDC188}"/>
    <dataValidation allowBlank="1" showErrorMessage="1" sqref="C13" xr:uid="{00000000-0002-0000-0000-000006000000}"/>
    <dataValidation operator="greaterThan" showInputMessage="1" showErrorMessage="1" promptTitle="FECHA DE PROCESO" prompt="Se debe incluir la fecha de notificación judicial en representación de MAPFRE, bajo el formato DD (día); MM (mes) y AAAA (año a cuatro dígitos)" sqref="B5:D5" xr:uid="{10B8F0D4-F76E-46DE-8089-F7D4D203B2A2}"/>
    <dataValidation allowBlank="1" showInputMessage="1" showErrorMessage="1" promptTitle="FECHA DE INFORME" prompt="INGRESAR LA FECHA EN LA QUE SE DILIGENCIA EL INFORME" sqref="D3:H3" xr:uid="{0044B4F0-F3B0-45C6-9A46-A2D6C7A451E8}"/>
    <dataValidation allowBlank="1" showInputMessage="1" showErrorMessage="1" promptTitle="ESTADO ACTUAL DEL PROCESO" prompt="Se debe incluir las actuaciones adelantadas." sqref="A22" xr:uid="{7E350B87-2BE2-4ABF-92D6-968653E92F40}"/>
  </dataValidations>
  <pageMargins left="0.25" right="0.25" top="0.75" bottom="0.75" header="0.3" footer="0.3"/>
  <pageSetup scale="80" orientation="portrait" horizontalDpi="200" verticalDpi="200" r:id="rId1"/>
  <extLst>
    <ext xmlns:x14="http://schemas.microsoft.com/office/spreadsheetml/2009/9/main" uri="{CCE6A557-97BC-4b89-ADB6-D9C93CAAB3DF}">
      <x14:dataValidations xmlns:xm="http://schemas.microsoft.com/office/excel/2006/main" xWindow="81" yWindow="526" count="5">
        <x14:dataValidation type="list" allowBlank="1" showInputMessage="1" showErrorMessage="1" xr:uid="{00000000-0002-0000-0000-00000A000000}">
          <x14:formula1>
            <xm:f>Hoja1!$D$1:$D$4</xm:f>
          </x14:formula1>
          <xm:sqref>F5:H5</xm:sqref>
        </x14:dataValidation>
        <x14:dataValidation type="list" allowBlank="1" showInputMessage="1" showErrorMessage="1" xr:uid="{00000000-0002-0000-0000-00000B000000}">
          <x14:formula1>
            <xm:f>Hoja1!$C$1:$C$5</xm:f>
          </x14:formula1>
          <xm:sqref>B13</xm:sqref>
        </x14:dataValidation>
        <x14:dataValidation type="list" allowBlank="1" showInputMessage="1" showErrorMessage="1" xr:uid="{00000000-0002-0000-0000-00000C000000}">
          <x14:formula1>
            <xm:f>Hoja1!$E$1:$E$12</xm:f>
          </x14:formula1>
          <xm:sqref>B16:H16</xm:sqref>
        </x14:dataValidation>
        <x14:dataValidation type="list" allowBlank="1" showInputMessage="1" showErrorMessage="1" xr:uid="{00000000-0002-0000-0000-00000D000000}">
          <x14:formula1>
            <xm:f>Hoja1!$A$1:$A$11</xm:f>
          </x14:formula1>
          <xm:sqref>B4:D4</xm:sqref>
        </x14:dataValidation>
        <x14:dataValidation type="list" allowBlank="1" showInputMessage="1" showErrorMessage="1" xr:uid="{00000000-0002-0000-0000-00000E000000}">
          <x14:formula1>
            <xm:f>Hoja1!$B$1:$B$6</xm:f>
          </x14:formula1>
          <xm:sqref>F4:H4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F43"/>
  <sheetViews>
    <sheetView zoomScale="80" zoomScaleNormal="80" workbookViewId="0">
      <selection activeCell="B4" sqref="B4"/>
    </sheetView>
  </sheetViews>
  <sheetFormatPr baseColWidth="10" defaultColWidth="11.42578125" defaultRowHeight="15" x14ac:dyDescent="0.25"/>
  <cols>
    <col min="1" max="1" width="22.5703125" style="4" customWidth="1"/>
    <col min="2" max="2" width="19.140625" style="4" customWidth="1"/>
    <col min="3" max="3" width="14.28515625" style="4" customWidth="1"/>
    <col min="4" max="4" width="23.85546875" style="4" customWidth="1"/>
    <col min="5" max="5" width="19.28515625" style="4" customWidth="1"/>
    <col min="6" max="6" width="20.7109375" style="4" customWidth="1"/>
    <col min="7" max="9" width="11.42578125" style="4"/>
    <col min="10" max="10" width="20.5703125" style="4" bestFit="1" customWidth="1"/>
    <col min="11" max="16384" width="11.42578125" style="4"/>
  </cols>
  <sheetData>
    <row r="2" spans="1:6" ht="21" x14ac:dyDescent="0.25">
      <c r="A2" s="48" t="s">
        <v>27</v>
      </c>
      <c r="B2" s="48"/>
      <c r="C2" s="48"/>
      <c r="D2" s="48"/>
      <c r="E2" s="48"/>
      <c r="F2" s="48"/>
    </row>
    <row r="3" spans="1:6" x14ac:dyDescent="0.25">
      <c r="A3" s="2" t="s">
        <v>6</v>
      </c>
      <c r="B3" s="68" t="str">
        <f>'1. ABOGADO EXTERNO'!B6:H6</f>
        <v>GERMAN ALONSO CASTRO OSORIO (esposo); ANA LUCIA CAJAS CAJAS (madre), PAULA ANDREA MUÑOZ CAJAS (hermana); RUBIELA MUÑOZ CAJAS (hermana) y DORA LIDIA LOPEZ CAJAS (hermana)</v>
      </c>
      <c r="C3" s="68"/>
      <c r="D3" s="68"/>
      <c r="E3" s="68"/>
      <c r="F3" s="68"/>
    </row>
    <row r="4" spans="1:6" x14ac:dyDescent="0.25">
      <c r="A4" s="2" t="s">
        <v>28</v>
      </c>
      <c r="B4" s="36"/>
      <c r="C4" s="2" t="s">
        <v>29</v>
      </c>
      <c r="D4" s="69"/>
      <c r="E4" s="69"/>
      <c r="F4" s="69"/>
    </row>
    <row r="5" spans="1:6" x14ac:dyDescent="0.25">
      <c r="A5" s="2" t="s">
        <v>8</v>
      </c>
      <c r="B5" s="68"/>
      <c r="C5" s="68"/>
      <c r="D5" s="68"/>
      <c r="E5" s="68"/>
      <c r="F5" s="68"/>
    </row>
    <row r="6" spans="1:6" x14ac:dyDescent="0.25">
      <c r="A6" s="2" t="s">
        <v>30</v>
      </c>
      <c r="B6" s="32"/>
      <c r="C6" s="2" t="s">
        <v>31</v>
      </c>
      <c r="D6" s="39"/>
      <c r="E6" s="2" t="s">
        <v>32</v>
      </c>
      <c r="F6" s="39"/>
    </row>
    <row r="7" spans="1:6" ht="39.75" customHeight="1" x14ac:dyDescent="0.25">
      <c r="A7" s="2" t="s">
        <v>33</v>
      </c>
      <c r="B7" s="32"/>
      <c r="C7" s="2" t="s">
        <v>34</v>
      </c>
      <c r="D7" s="33"/>
      <c r="E7" s="2" t="s">
        <v>35</v>
      </c>
      <c r="F7" s="34"/>
    </row>
    <row r="8" spans="1:6" ht="35.25" customHeight="1" x14ac:dyDescent="0.25">
      <c r="A8" s="2" t="s">
        <v>36</v>
      </c>
      <c r="B8" s="35"/>
      <c r="C8" s="2" t="s">
        <v>37</v>
      </c>
      <c r="D8" s="35"/>
      <c r="E8" s="2" t="s">
        <v>38</v>
      </c>
      <c r="F8" s="36"/>
    </row>
    <row r="9" spans="1:6" ht="37.5" customHeight="1" x14ac:dyDescent="0.25">
      <c r="A9" s="2" t="s">
        <v>39</v>
      </c>
      <c r="B9" s="5"/>
      <c r="C9" s="66" t="s">
        <v>40</v>
      </c>
      <c r="D9" s="68"/>
      <c r="E9" s="2" t="s">
        <v>41</v>
      </c>
      <c r="F9" s="1"/>
    </row>
    <row r="10" spans="1:6" ht="30" x14ac:dyDescent="0.25">
      <c r="A10" s="2" t="s">
        <v>42</v>
      </c>
      <c r="B10" s="5"/>
      <c r="C10" s="66"/>
      <c r="D10" s="68"/>
      <c r="E10" s="2" t="s">
        <v>43</v>
      </c>
      <c r="F10" s="1"/>
    </row>
    <row r="11" spans="1:6" ht="46.5" customHeight="1" x14ac:dyDescent="0.25">
      <c r="A11" s="2" t="s">
        <v>44</v>
      </c>
      <c r="B11" s="37"/>
      <c r="C11" s="2" t="s">
        <v>23</v>
      </c>
      <c r="D11" s="37"/>
      <c r="E11" s="2" t="s">
        <v>9</v>
      </c>
      <c r="F11" s="38"/>
    </row>
    <row r="12" spans="1:6" ht="167.25" customHeight="1" x14ac:dyDescent="0.25">
      <c r="A12" s="2" t="s">
        <v>45</v>
      </c>
      <c r="B12" s="65"/>
      <c r="C12" s="65"/>
      <c r="D12" s="65"/>
      <c r="E12" s="65"/>
      <c r="F12" s="65"/>
    </row>
    <row r="13" spans="1:6" ht="21" x14ac:dyDescent="0.25">
      <c r="A13" s="48" t="s">
        <v>46</v>
      </c>
      <c r="B13" s="48"/>
      <c r="C13" s="48"/>
      <c r="D13" s="48"/>
      <c r="E13" s="48"/>
      <c r="F13" s="48"/>
    </row>
    <row r="14" spans="1:6" x14ac:dyDescent="0.25">
      <c r="A14" s="64"/>
      <c r="B14" s="64"/>
      <c r="C14" s="64"/>
      <c r="D14" s="64"/>
      <c r="E14" s="64"/>
      <c r="F14" s="64"/>
    </row>
    <row r="15" spans="1:6" x14ac:dyDescent="0.25">
      <c r="A15" s="64"/>
      <c r="B15" s="64"/>
      <c r="C15" s="64"/>
      <c r="D15" s="64"/>
      <c r="E15" s="64"/>
      <c r="F15" s="64"/>
    </row>
    <row r="16" spans="1:6" x14ac:dyDescent="0.25">
      <c r="A16" s="64"/>
      <c r="B16" s="64"/>
      <c r="C16" s="64"/>
      <c r="D16" s="64"/>
      <c r="E16" s="64"/>
      <c r="F16" s="64"/>
    </row>
    <row r="17" spans="1:6" x14ac:dyDescent="0.25">
      <c r="A17" s="64"/>
      <c r="B17" s="64"/>
      <c r="C17" s="64"/>
      <c r="D17" s="64"/>
      <c r="E17" s="64"/>
      <c r="F17" s="64"/>
    </row>
    <row r="18" spans="1:6" x14ac:dyDescent="0.25">
      <c r="A18" s="64"/>
      <c r="B18" s="64"/>
      <c r="C18" s="64"/>
      <c r="D18" s="64"/>
      <c r="E18" s="64"/>
      <c r="F18" s="64"/>
    </row>
    <row r="19" spans="1:6" x14ac:dyDescent="0.25">
      <c r="A19" s="64"/>
      <c r="B19" s="64"/>
      <c r="C19" s="64"/>
      <c r="D19" s="64"/>
      <c r="E19" s="64"/>
      <c r="F19" s="64"/>
    </row>
    <row r="20" spans="1:6" x14ac:dyDescent="0.25">
      <c r="A20" s="64"/>
      <c r="B20" s="64"/>
      <c r="C20" s="64"/>
      <c r="D20" s="64"/>
      <c r="E20" s="64"/>
      <c r="F20" s="64"/>
    </row>
    <row r="21" spans="1:6" x14ac:dyDescent="0.25">
      <c r="A21" s="64"/>
      <c r="B21" s="64"/>
      <c r="C21" s="64"/>
      <c r="D21" s="64"/>
      <c r="E21" s="64"/>
      <c r="F21" s="64"/>
    </row>
    <row r="22" spans="1:6" x14ac:dyDescent="0.25">
      <c r="A22" s="64"/>
      <c r="B22" s="64"/>
      <c r="C22" s="64"/>
      <c r="D22" s="64"/>
      <c r="E22" s="64"/>
      <c r="F22" s="64"/>
    </row>
    <row r="23" spans="1:6" x14ac:dyDescent="0.25">
      <c r="A23" s="64"/>
      <c r="B23" s="64"/>
      <c r="C23" s="64"/>
      <c r="D23" s="64"/>
      <c r="E23" s="64"/>
      <c r="F23" s="64"/>
    </row>
    <row r="24" spans="1:6" x14ac:dyDescent="0.25">
      <c r="A24" s="64"/>
      <c r="B24" s="64"/>
      <c r="C24" s="64"/>
      <c r="D24" s="64"/>
      <c r="E24" s="64"/>
      <c r="F24" s="64"/>
    </row>
    <row r="25" spans="1:6" x14ac:dyDescent="0.25">
      <c r="A25" s="64"/>
      <c r="B25" s="64"/>
      <c r="C25" s="64"/>
      <c r="D25" s="64"/>
      <c r="E25" s="64"/>
      <c r="F25" s="64"/>
    </row>
    <row r="26" spans="1:6" x14ac:dyDescent="0.25">
      <c r="A26" s="64"/>
      <c r="B26" s="64"/>
      <c r="C26" s="64"/>
      <c r="D26" s="64"/>
      <c r="E26" s="64"/>
      <c r="F26" s="64"/>
    </row>
    <row r="27" spans="1:6" x14ac:dyDescent="0.25">
      <c r="A27" s="64"/>
      <c r="B27" s="64"/>
      <c r="C27" s="64"/>
      <c r="D27" s="64"/>
      <c r="E27" s="64"/>
      <c r="F27" s="64"/>
    </row>
    <row r="28" spans="1:6" x14ac:dyDescent="0.25">
      <c r="A28" s="64"/>
      <c r="B28" s="64"/>
      <c r="C28" s="64"/>
      <c r="D28" s="64"/>
      <c r="E28" s="64"/>
      <c r="F28" s="64"/>
    </row>
    <row r="29" spans="1:6" x14ac:dyDescent="0.25">
      <c r="A29" s="64"/>
      <c r="B29" s="64"/>
      <c r="C29" s="64"/>
      <c r="D29" s="64"/>
      <c r="E29" s="64"/>
      <c r="F29" s="64"/>
    </row>
    <row r="30" spans="1:6" x14ac:dyDescent="0.25">
      <c r="A30" s="64"/>
      <c r="B30" s="64"/>
      <c r="C30" s="64"/>
      <c r="D30" s="64"/>
      <c r="E30" s="64"/>
      <c r="F30" s="64"/>
    </row>
    <row r="31" spans="1:6" x14ac:dyDescent="0.25">
      <c r="A31" s="64"/>
      <c r="B31" s="64"/>
      <c r="C31" s="64"/>
      <c r="D31" s="64"/>
      <c r="E31" s="64"/>
      <c r="F31" s="64"/>
    </row>
    <row r="32" spans="1:6" x14ac:dyDescent="0.25">
      <c r="A32" s="64"/>
      <c r="B32" s="64"/>
      <c r="C32" s="64"/>
      <c r="D32" s="64"/>
      <c r="E32" s="64"/>
      <c r="F32" s="64"/>
    </row>
    <row r="33" spans="1:6" x14ac:dyDescent="0.25">
      <c r="A33" s="64"/>
      <c r="B33" s="64"/>
      <c r="C33" s="64"/>
      <c r="D33" s="64"/>
      <c r="E33" s="64"/>
      <c r="F33" s="64"/>
    </row>
    <row r="34" spans="1:6" x14ac:dyDescent="0.25">
      <c r="A34" s="64"/>
      <c r="B34" s="64"/>
      <c r="C34" s="64"/>
      <c r="D34" s="64"/>
      <c r="E34" s="64"/>
      <c r="F34" s="64"/>
    </row>
    <row r="35" spans="1:6" x14ac:dyDescent="0.25">
      <c r="A35" s="64"/>
      <c r="B35" s="64"/>
      <c r="C35" s="64"/>
      <c r="D35" s="64"/>
      <c r="E35" s="64"/>
      <c r="F35" s="64"/>
    </row>
    <row r="36" spans="1:6" x14ac:dyDescent="0.25">
      <c r="A36" s="64"/>
      <c r="B36" s="64"/>
      <c r="C36" s="64"/>
      <c r="D36" s="64"/>
      <c r="E36" s="64"/>
      <c r="F36" s="64"/>
    </row>
    <row r="37" spans="1:6" x14ac:dyDescent="0.25">
      <c r="A37" s="66" t="s">
        <v>47</v>
      </c>
      <c r="B37" s="66"/>
      <c r="C37" s="67"/>
      <c r="D37" s="66" t="s">
        <v>48</v>
      </c>
      <c r="E37" s="66"/>
      <c r="F37" s="66"/>
    </row>
    <row r="38" spans="1:6" x14ac:dyDescent="0.25">
      <c r="A38" s="2" t="s">
        <v>49</v>
      </c>
      <c r="B38" s="2" t="s">
        <v>50</v>
      </c>
      <c r="C38" s="67"/>
      <c r="D38" s="2" t="s">
        <v>49</v>
      </c>
      <c r="E38" s="66" t="s">
        <v>50</v>
      </c>
      <c r="F38" s="66"/>
    </row>
    <row r="39" spans="1:6" x14ac:dyDescent="0.25">
      <c r="A39" s="3"/>
      <c r="B39" s="3"/>
      <c r="C39" s="67"/>
      <c r="D39" s="3"/>
      <c r="E39" s="64"/>
      <c r="F39" s="64"/>
    </row>
    <row r="40" spans="1:6" x14ac:dyDescent="0.25">
      <c r="A40" s="3"/>
      <c r="B40" s="3"/>
      <c r="C40" s="67"/>
      <c r="D40" s="3"/>
      <c r="E40" s="64"/>
      <c r="F40" s="64"/>
    </row>
    <row r="41" spans="1:6" x14ac:dyDescent="0.25">
      <c r="A41" s="3"/>
      <c r="B41" s="3"/>
      <c r="C41" s="67"/>
      <c r="D41" s="3"/>
      <c r="E41" s="64"/>
      <c r="F41" s="64"/>
    </row>
    <row r="42" spans="1:6" x14ac:dyDescent="0.25">
      <c r="A42" s="3"/>
      <c r="B42" s="3"/>
      <c r="C42" s="67"/>
      <c r="D42" s="3"/>
      <c r="E42" s="64"/>
      <c r="F42" s="64"/>
    </row>
    <row r="43" spans="1:6" x14ac:dyDescent="0.25">
      <c r="A43" s="3"/>
      <c r="B43" s="3"/>
      <c r="C43" s="67"/>
      <c r="D43" s="3"/>
      <c r="E43" s="64"/>
      <c r="F43" s="64"/>
    </row>
  </sheetData>
  <sheetProtection algorithmName="SHA-512" hashValue="cpoSRpEAkwuNc/er05ySlMDH+Udt1Lm5m59dz3Oe+VtTL7dO522TxM+6MLSNRieYKVee95QbQNgboW4hZiXyQA==" saltValue="l4c4tWSVX+RuxVDq4RDMtw==" spinCount="100000" sheet="1" objects="1" scenarios="1"/>
  <mergeCells count="18">
    <mergeCell ref="C9:C10"/>
    <mergeCell ref="D9:D10"/>
    <mergeCell ref="A2:F2"/>
    <mergeCell ref="B3:F3"/>
    <mergeCell ref="D4:F4"/>
    <mergeCell ref="B5:F5"/>
    <mergeCell ref="E42:F42"/>
    <mergeCell ref="E43:F43"/>
    <mergeCell ref="B12:F12"/>
    <mergeCell ref="E39:F39"/>
    <mergeCell ref="E40:F40"/>
    <mergeCell ref="E41:F41"/>
    <mergeCell ref="A13:F13"/>
    <mergeCell ref="A14:F36"/>
    <mergeCell ref="A37:B37"/>
    <mergeCell ref="C37:C43"/>
    <mergeCell ref="D37:F37"/>
    <mergeCell ref="E38:F38"/>
  </mergeCells>
  <pageMargins left="0.70866141732283472" right="0.70866141732283472" top="0.74803149606299213" bottom="0.74803149606299213" header="0.31496062992125984" footer="0.31496062992125984"/>
  <pageSetup scale="75" orientation="portrait" horizontalDpi="200" verticalDpi="200" r:id="rId1"/>
  <ignoredErrors>
    <ignoredError sqref="E11" unlockedFormula="1"/>
  </ignoredError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Hoja1!$F$1:$F$4</xm:f>
          </x14:formula1>
          <xm:sqref>D9:D10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B5"/>
  <sheetViews>
    <sheetView topLeftCell="T1" workbookViewId="0">
      <selection activeCell="AA3" sqref="AA3"/>
    </sheetView>
  </sheetViews>
  <sheetFormatPr baseColWidth="10" defaultColWidth="11.42578125" defaultRowHeight="15" x14ac:dyDescent="0.25"/>
  <cols>
    <col min="1" max="1" width="7.140625" customWidth="1"/>
    <col min="2" max="2" width="15.7109375" bestFit="1" customWidth="1"/>
    <col min="3" max="3" width="20.42578125" customWidth="1"/>
    <col min="4" max="4" width="14.5703125" customWidth="1"/>
    <col min="5" max="5" width="21.28515625" customWidth="1"/>
    <col min="6" max="6" width="34.85546875" customWidth="1"/>
    <col min="7" max="7" width="16.140625" customWidth="1"/>
    <col min="8" max="8" width="15.5703125" bestFit="1" customWidth="1"/>
    <col min="12" max="12" width="13.85546875" customWidth="1"/>
    <col min="13" max="13" width="13.42578125" customWidth="1"/>
    <col min="14" max="14" width="12.42578125" customWidth="1"/>
    <col min="16" max="16" width="18.28515625" bestFit="1" customWidth="1"/>
    <col min="23" max="23" width="15" bestFit="1" customWidth="1"/>
  </cols>
  <sheetData>
    <row r="1" spans="1:28" ht="51" x14ac:dyDescent="0.25">
      <c r="A1" s="7" t="s">
        <v>51</v>
      </c>
      <c r="B1" s="7" t="s">
        <v>2</v>
      </c>
      <c r="C1" s="7" t="s">
        <v>52</v>
      </c>
      <c r="D1" s="8" t="s">
        <v>4</v>
      </c>
      <c r="E1" s="9" t="s">
        <v>53</v>
      </c>
      <c r="F1" s="10" t="s">
        <v>54</v>
      </c>
      <c r="G1" s="9" t="s">
        <v>9</v>
      </c>
      <c r="H1" s="11" t="s">
        <v>55</v>
      </c>
      <c r="I1" s="9" t="s">
        <v>11</v>
      </c>
      <c r="J1" s="9" t="s">
        <v>56</v>
      </c>
      <c r="K1" s="9" t="s">
        <v>57</v>
      </c>
      <c r="L1" s="9" t="s">
        <v>58</v>
      </c>
      <c r="M1" s="9" t="s">
        <v>59</v>
      </c>
      <c r="N1" s="12" t="s">
        <v>60</v>
      </c>
      <c r="O1" s="12" t="s">
        <v>61</v>
      </c>
      <c r="P1" s="12" t="s">
        <v>34</v>
      </c>
      <c r="Q1" s="9" t="s">
        <v>15</v>
      </c>
      <c r="R1" s="10" t="s">
        <v>21</v>
      </c>
      <c r="S1" s="10" t="s">
        <v>62</v>
      </c>
      <c r="T1" s="10" t="s">
        <v>63</v>
      </c>
      <c r="U1" s="13" t="s">
        <v>64</v>
      </c>
      <c r="V1" s="13" t="s">
        <v>65</v>
      </c>
      <c r="W1" s="9" t="s">
        <v>66</v>
      </c>
      <c r="X1" s="9" t="s">
        <v>16</v>
      </c>
      <c r="Y1" s="9" t="s">
        <v>67</v>
      </c>
      <c r="Z1" s="14" t="s">
        <v>68</v>
      </c>
      <c r="AA1" s="10" t="s">
        <v>69</v>
      </c>
      <c r="AB1" s="10" t="s">
        <v>70</v>
      </c>
    </row>
    <row r="2" spans="1:28" ht="48" customHeight="1" x14ac:dyDescent="0.25">
      <c r="A2" s="15" t="s">
        <v>71</v>
      </c>
      <c r="B2" s="15" t="s">
        <v>72</v>
      </c>
      <c r="C2" s="15" t="s">
        <v>73</v>
      </c>
      <c r="D2" s="15" t="s">
        <v>74</v>
      </c>
      <c r="E2" s="15" t="s">
        <v>75</v>
      </c>
      <c r="F2" s="15" t="s">
        <v>76</v>
      </c>
      <c r="G2" s="15" t="s">
        <v>77</v>
      </c>
      <c r="H2" s="15" t="s">
        <v>78</v>
      </c>
      <c r="I2" s="15" t="s">
        <v>79</v>
      </c>
      <c r="J2" s="15" t="s">
        <v>80</v>
      </c>
      <c r="K2" s="15" t="s">
        <v>81</v>
      </c>
      <c r="L2" s="15" t="s">
        <v>82</v>
      </c>
      <c r="M2" s="15" t="s">
        <v>83</v>
      </c>
      <c r="N2" s="15" t="s">
        <v>84</v>
      </c>
      <c r="O2" s="15" t="s">
        <v>85</v>
      </c>
      <c r="P2" s="15" t="s">
        <v>86</v>
      </c>
      <c r="Q2" s="15" t="s">
        <v>87</v>
      </c>
      <c r="R2" s="15" t="s">
        <v>88</v>
      </c>
      <c r="S2" s="15" t="s">
        <v>89</v>
      </c>
      <c r="T2" s="15" t="s">
        <v>90</v>
      </c>
      <c r="U2" s="15" t="s">
        <v>91</v>
      </c>
      <c r="V2" s="15" t="s">
        <v>92</v>
      </c>
      <c r="W2" s="15" t="s">
        <v>93</v>
      </c>
      <c r="X2" s="15" t="s">
        <v>94</v>
      </c>
      <c r="Y2" s="15" t="s">
        <v>95</v>
      </c>
      <c r="Z2" s="15" t="s">
        <v>96</v>
      </c>
      <c r="AA2" s="15" t="s">
        <v>97</v>
      </c>
      <c r="AB2" s="15"/>
    </row>
    <row r="3" spans="1:28" s="31" customFormat="1" x14ac:dyDescent="0.25">
      <c r="A3" s="1">
        <v>1</v>
      </c>
      <c r="B3" s="1" t="str">
        <f>'1. ABOGADO EXTERNO'!B4</f>
        <v>6. Administrativo en Etapa Contenciosa</v>
      </c>
      <c r="C3" s="1" t="str">
        <f>'1. ABOGADO EXTERNO'!F4</f>
        <v>1. Primera Instancia</v>
      </c>
      <c r="D3" s="6">
        <f>'1. ABOGADO EXTERNO'!B5</f>
        <v>45671</v>
      </c>
      <c r="E3" s="17" t="str">
        <f>'1. ABOGADO EXTERNO'!B6</f>
        <v>GERMAN ALONSO CASTRO OSORIO (esposo); ANA LUCIA CAJAS CAJAS (madre), PAULA ANDREA MUÑOZ CAJAS (hermana); RUBIELA MUÑOZ CAJAS (hermana) y DORA LIDIA LOPEZ CAJAS (hermana)</v>
      </c>
      <c r="F3" s="17" t="str">
        <f>'1. ABOGADO EXTERNO'!B7</f>
        <v>Distrito de Santiago de Cali</v>
      </c>
      <c r="G3" s="17" t="str">
        <f>'1. ABOGADO EXTERNO'!B9</f>
        <v xml:space="preserve">Perjuicios inmateriales a título de perjuicios morales: 350 SMMLV o$498.225.000 </v>
      </c>
      <c r="H3" s="18">
        <f>'1. ABOGADO EXTERNO'!B10</f>
        <v>141994125</v>
      </c>
      <c r="I3" s="17" t="str">
        <f>'1. ABOGADO EXTERNO'!B11</f>
        <v>De acuerdo con el relato de la demanda, el 09 de noviembre de 2022, aproximadamente a las 5:50 a.m. se desplazaban el señor German Alonso Castro Osorio y la señora Aura Jacinta Jiménez Cajas, en una motocicleta marca BAJAJ, modelo 2017, color negro nebulosa, servicio particular,  línea pulsar 200 NS, placa BPN21E, por la Calle 42 con Carrera 115 de la ciudad de Santiago de Cali, Valle del cauca, sitio en el cual estaban pintadas las señales de tránsito horizontales, que corresponden a: dos flechas direccionales de sentido vial, el pare, acompañado de señal vertical de pare y demarcación de cebra o paso peatonal; cuando al momento de pasar y frenar sobre las señales horizontales demarcadas en el asfalto (flechas direccionales y de sentido vial, pare), las cuales tenían una textura no antideslizante, se generó una desestabilización, que causó que el conductor perdiera el equilibrio y que se volcara el vehículo con las dos personas a bordo, ocasionando una caída mortal para la señora Jiménez Cajas.</v>
      </c>
      <c r="J3" s="17" t="str">
        <f>'1. ABOGADO EXTERNO'!B12</f>
        <v>Se califica como EVENTUAL, Toda vez que el contrato de seguro presta cobertura material y temporal, mientras que la responsabilidad de la entidad afianzada dependerá del debate  probatorio. 
Lo primero que se debe decir es que la póliza de responsabilidad civil extracontractual 1507222001226 anexo 0 cuyo tomador es el Distrito Especial de Santiago de Cali, presta cobertura material y temporal de conformidad con los hechos y pretensiones expuestos en el líbelo de la demanda. Frente a la cobertura temporal debe decirse que su modalidad es de ocurrencia la cual ampara la responsabilidad derivada de daños causados durante la vigencia de la póliza. En consecuencia, dicho fundamento fáctico se da en el caso pues el siniestro ocurrió el 09 de noviembre de 2022 mientras que la vigencia de la póliza (anexo 0) corrió desde el 30 de abril de 2022 hasta el 01 de diciembre 2022 y por tanto, aquel se encuentra dentro de la delimitación temporal de la póliza en mención. Aunado a ello la póliza presta cobertura material por amparar la responsabilidad civil extracontractual respecto de predios, labores y operaciones, mientras que la responsabilidad civil extracontractual de las entidades demandadas surge como consecuencia de la omisión de la entidad al no elaborar las señalizaciones con material antideslizante.
Por otro lado, frente a la responsabilidad del asegurado debe decirse que, aunque en el caso no existe IPAT, sí se allegó Acta de Inspección Técnica al Cadáver FPJ – 10 de consecutivo 10597 en la que el agente que suscribe manifiesta que el hecho se produjo porque el vehículo derrapó por una señal elaborada con pintura no antideslizante, por lo que la decisión dependerá de la confrontación de dicha acta, generando con ello que la contingencia respecto del caso sea EVENTUAL..</v>
      </c>
      <c r="K3" s="22" t="str">
        <f>'1. ABOGADO EXTERNO'!B13</f>
        <v>2 Eventual (50% en contra y 50% a favor )</v>
      </c>
      <c r="L3" s="22"/>
      <c r="M3" s="22"/>
      <c r="N3" s="30" t="s">
        <v>98</v>
      </c>
      <c r="O3" s="19" t="s">
        <v>98</v>
      </c>
      <c r="P3" s="18">
        <f>'2. ABOGADO INTERNO '!D7</f>
        <v>0</v>
      </c>
      <c r="Q3" s="17"/>
      <c r="R3" s="17" t="str">
        <f>'1. ABOGADO EXTERNO'!B16</f>
        <v>R.C.E.</v>
      </c>
      <c r="S3" s="17"/>
      <c r="T3" s="1"/>
      <c r="U3" s="20"/>
      <c r="V3" s="17"/>
      <c r="W3" s="21">
        <f>'2. ABOGADO INTERNO '!B8</f>
        <v>0</v>
      </c>
      <c r="X3" s="22" t="str">
        <f>'1. ABOGADO EXTERNO'!B14</f>
        <v>JUZGADO PRIMERO (1°) ADMINISTRATIVO ORAL DEL CIRCUITO DE CALI</v>
      </c>
      <c r="Y3" s="1" t="str">
        <f>'1. ABOGADO EXTERNO'!F14</f>
        <v>76-001-33-33-001-2024-00293-00</v>
      </c>
      <c r="Z3" s="1" t="str">
        <f>'1. ABOGADO EXTERNO'!F5</f>
        <v xml:space="preserve">VIGENTE </v>
      </c>
      <c r="AA3" s="17" t="str">
        <f>'1. ABOGADO EXTERNO'!A22</f>
        <v>Se elaboró la contestación de la demanda y el llamiento en garantía, y se presentó dentro del término oportuno. En este punto se está a la espera de la fijación de fecha para audiencia inicial del artículo 180 del CPACA.</v>
      </c>
      <c r="AB3" s="17"/>
    </row>
    <row r="4" spans="1:28" x14ac:dyDescent="0.25">
      <c r="A4" s="16"/>
      <c r="B4" s="16"/>
      <c r="C4" s="16"/>
      <c r="D4" s="16"/>
      <c r="E4" s="16"/>
      <c r="F4" s="16"/>
      <c r="G4" s="16"/>
      <c r="H4" s="16"/>
      <c r="I4" s="16"/>
      <c r="J4" s="16"/>
      <c r="K4" s="16"/>
      <c r="L4" s="16"/>
      <c r="M4" s="16"/>
      <c r="N4" s="16"/>
      <c r="O4" s="16"/>
      <c r="P4" s="16"/>
      <c r="Q4" s="16"/>
      <c r="R4" s="16"/>
      <c r="S4" s="16"/>
      <c r="T4" s="16"/>
      <c r="U4" s="16"/>
      <c r="V4" s="16"/>
      <c r="W4" s="16"/>
      <c r="X4" s="16"/>
      <c r="Y4" s="16"/>
      <c r="Z4" s="16"/>
      <c r="AA4" s="16"/>
      <c r="AB4" s="16"/>
    </row>
    <row r="5" spans="1:28" x14ac:dyDescent="0.25">
      <c r="A5" s="16"/>
      <c r="B5" s="16"/>
      <c r="C5" s="16"/>
      <c r="D5" s="16"/>
      <c r="E5" s="16"/>
      <c r="F5" s="16"/>
      <c r="G5" s="16"/>
      <c r="H5" s="16"/>
      <c r="I5" s="16"/>
      <c r="J5" s="16"/>
      <c r="K5" s="16"/>
      <c r="L5" s="16"/>
      <c r="M5" s="16"/>
      <c r="N5" s="16"/>
      <c r="O5" s="16"/>
      <c r="P5" s="16"/>
      <c r="Q5" s="16"/>
      <c r="R5" s="16"/>
      <c r="S5" s="16"/>
      <c r="T5" s="16"/>
      <c r="U5" s="16"/>
      <c r="V5" s="16"/>
      <c r="W5" s="16"/>
      <c r="X5" s="16"/>
      <c r="Y5" s="16"/>
      <c r="Z5" s="16"/>
      <c r="AA5" s="16"/>
      <c r="AB5" s="16"/>
    </row>
  </sheetData>
  <sheetProtection algorithmName="SHA-512" hashValue="hBqrYiEAgleQILGDAqB12gt1+hPrVt5rDXEdx8VSclQ1q8/uvrrNRRJh8kcz/uPl6bwTzImSJmKCR5VTwq70vg==" saltValue="jVLhcWJ0GbKgF6AlEa3U+w==" spinCount="100000" sheet="1" objects="1" scenarios="1"/>
  <pageMargins left="0.7" right="0.7" top="0.75" bottom="0.75" header="0.3" footer="0.3"/>
  <pageSetup paperSize="9" orientation="portrait" horizontalDpi="200" verticalDpi="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12"/>
  <sheetViews>
    <sheetView zoomScale="80" zoomScaleNormal="80" workbookViewId="0">
      <selection activeCell="D23" sqref="D23"/>
    </sheetView>
  </sheetViews>
  <sheetFormatPr baseColWidth="10" defaultColWidth="11.42578125" defaultRowHeight="15" x14ac:dyDescent="0.25"/>
  <cols>
    <col min="1" max="1" width="22.7109375" customWidth="1"/>
    <col min="2" max="2" width="27.7109375" bestFit="1" customWidth="1"/>
    <col min="3" max="3" width="40.28515625" bestFit="1" customWidth="1"/>
    <col min="4" max="4" width="11.85546875" bestFit="1" customWidth="1"/>
    <col min="5" max="5" width="24" bestFit="1" customWidth="1"/>
    <col min="6" max="6" width="19.28515625" bestFit="1" customWidth="1"/>
  </cols>
  <sheetData>
    <row r="1" spans="1:6" x14ac:dyDescent="0.25">
      <c r="A1" s="23" t="s">
        <v>2</v>
      </c>
      <c r="B1" s="24" t="s">
        <v>3</v>
      </c>
      <c r="C1" s="24" t="s">
        <v>32</v>
      </c>
      <c r="D1" s="24" t="s">
        <v>5</v>
      </c>
      <c r="E1" s="24" t="s">
        <v>99</v>
      </c>
      <c r="F1" s="29" t="s">
        <v>40</v>
      </c>
    </row>
    <row r="2" spans="1:6" x14ac:dyDescent="0.25">
      <c r="A2" s="25"/>
      <c r="B2" s="25"/>
      <c r="C2" s="26"/>
      <c r="D2" s="26"/>
      <c r="E2" s="27"/>
      <c r="F2" s="4"/>
    </row>
    <row r="3" spans="1:6" x14ac:dyDescent="0.25">
      <c r="A3" s="25" t="s">
        <v>100</v>
      </c>
      <c r="B3" s="25" t="s">
        <v>101</v>
      </c>
      <c r="C3" s="26" t="s">
        <v>102</v>
      </c>
      <c r="D3" s="26" t="s">
        <v>103</v>
      </c>
      <c r="E3" s="27" t="s">
        <v>104</v>
      </c>
      <c r="F3" s="4" t="s">
        <v>105</v>
      </c>
    </row>
    <row r="4" spans="1:6" x14ac:dyDescent="0.25">
      <c r="A4" s="25" t="s">
        <v>106</v>
      </c>
      <c r="B4" s="25" t="s">
        <v>107</v>
      </c>
      <c r="C4" s="26" t="s">
        <v>108</v>
      </c>
      <c r="D4" s="26" t="s">
        <v>109</v>
      </c>
      <c r="E4" s="27" t="s">
        <v>110</v>
      </c>
      <c r="F4" s="4" t="s">
        <v>111</v>
      </c>
    </row>
    <row r="5" spans="1:6" x14ac:dyDescent="0.25">
      <c r="A5" s="25" t="s">
        <v>112</v>
      </c>
      <c r="B5" s="25" t="s">
        <v>113</v>
      </c>
      <c r="C5" s="26" t="s">
        <v>114</v>
      </c>
      <c r="D5" s="28"/>
      <c r="E5" s="27" t="s">
        <v>115</v>
      </c>
    </row>
    <row r="6" spans="1:6" x14ac:dyDescent="0.25">
      <c r="A6" s="25" t="s">
        <v>116</v>
      </c>
      <c r="B6" s="25" t="s">
        <v>117</v>
      </c>
      <c r="C6" s="26"/>
      <c r="D6" s="28"/>
      <c r="E6" s="27" t="s">
        <v>118</v>
      </c>
    </row>
    <row r="7" spans="1:6" x14ac:dyDescent="0.25">
      <c r="A7" s="25" t="s">
        <v>119</v>
      </c>
      <c r="B7" s="25"/>
      <c r="C7" s="26"/>
      <c r="D7" s="28"/>
      <c r="E7" s="27" t="s">
        <v>120</v>
      </c>
    </row>
    <row r="8" spans="1:6" x14ac:dyDescent="0.25">
      <c r="A8" s="25" t="s">
        <v>121</v>
      </c>
      <c r="B8" s="25"/>
      <c r="C8" s="26"/>
      <c r="D8" s="28"/>
      <c r="E8" s="27" t="s">
        <v>122</v>
      </c>
    </row>
    <row r="9" spans="1:6" x14ac:dyDescent="0.25">
      <c r="A9" s="25" t="s">
        <v>123</v>
      </c>
      <c r="B9" s="28"/>
      <c r="C9" s="26"/>
      <c r="D9" s="28"/>
      <c r="E9" s="27" t="s">
        <v>124</v>
      </c>
    </row>
    <row r="10" spans="1:6" x14ac:dyDescent="0.25">
      <c r="A10" s="25" t="s">
        <v>125</v>
      </c>
      <c r="B10" s="28"/>
      <c r="C10" s="26"/>
      <c r="D10" s="28"/>
      <c r="E10" s="27" t="s">
        <v>126</v>
      </c>
    </row>
    <row r="11" spans="1:6" x14ac:dyDescent="0.25">
      <c r="A11" s="25" t="s">
        <v>127</v>
      </c>
      <c r="B11" s="28"/>
      <c r="C11" s="26"/>
      <c r="D11" s="28"/>
      <c r="E11" s="27" t="s">
        <v>128</v>
      </c>
    </row>
    <row r="12" spans="1:6" x14ac:dyDescent="0.25">
      <c r="A12" s="27"/>
      <c r="B12" s="27"/>
      <c r="C12" s="27"/>
      <c r="D12" s="27"/>
      <c r="E12" s="27" t="s">
        <v>129</v>
      </c>
    </row>
  </sheetData>
  <sheetProtection algorithmName="SHA-512" hashValue="9ShYwSVIE4HaBIvF1qfJ09H/BumE0JrgYeDDL4kTxVqiV16SqMo0SAO1dQPevxYUxYQjMCcXP+qUnYPoPEUslQ==" saltValue="DbY7JG4VUyQNjb8wuxauIQ==" spinCount="100000"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2C92A54D8AB3014FADD0201C99992F62" ma:contentTypeVersion="15" ma:contentTypeDescription="Crear nuevo documento." ma:contentTypeScope="" ma:versionID="921a0aa7d8c8617b2721df5c5c57a593">
  <xsd:schema xmlns:xsd="http://www.w3.org/2001/XMLSchema" xmlns:xs="http://www.w3.org/2001/XMLSchema" xmlns:p="http://schemas.microsoft.com/office/2006/metadata/properties" xmlns:ns2="4382931b-6036-484b-ad41-6810b26eb986" xmlns:ns3="e7d3d6e7-89cb-4750-b948-5e984f176bb6" targetNamespace="http://schemas.microsoft.com/office/2006/metadata/properties" ma:root="true" ma:fieldsID="818c9feefa8ae38270db774d4535f1af" ns2:_="" ns3:_="">
    <xsd:import namespace="4382931b-6036-484b-ad41-6810b26eb986"/>
    <xsd:import namespace="e7d3d6e7-89cb-4750-b948-5e984f176bb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3:SharedWithUsers" minOccurs="0"/>
                <xsd:element ref="ns3:SharedWithDetails" minOccurs="0"/>
                <xsd:element ref="ns2:MediaServiceObjectDetectorVersions" minOccurs="0"/>
                <xsd:element ref="ns2:MediaServiceGenerationTime" minOccurs="0"/>
                <xsd:element ref="ns2:MediaServiceEventHashCode" minOccurs="0"/>
                <xsd:element ref="ns2:lcf76f155ced4ddcb4097134ff3c332f" minOccurs="0"/>
                <xsd:element ref="ns3:TaxCatchAll"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82931b-6036-484b-ad41-6810b26eb9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Etiquetas de imagen" ma:readOnly="false" ma:fieldId="{5cf76f15-5ced-4ddc-b409-7134ff3c332f}" ma:taxonomyMulti="true" ma:sspId="7ba65c96-85f3-4050-bcb1-c5e898dfc7fb"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7d3d6e7-89cb-4750-b948-5e984f176bb6" elementFormDefault="qualified">
    <xsd:import namespace="http://schemas.microsoft.com/office/2006/documentManagement/types"/>
    <xsd:import namespace="http://schemas.microsoft.com/office/infopath/2007/PartnerControls"/>
    <xsd:element name="SharedWithUsers" ma:index="13"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Detalles de uso compartido" ma:internalName="SharedWithDetails" ma:readOnly="true">
      <xsd:simpleType>
        <xsd:restriction base="dms:Note">
          <xsd:maxLength value="255"/>
        </xsd:restriction>
      </xsd:simpleType>
    </xsd:element>
    <xsd:element name="TaxCatchAll" ma:index="20" nillable="true" ma:displayName="Taxonomy Catch All Column" ma:hidden="true" ma:list="{9dfa8756-8f0c-4e49-8bb0-7f65aba9cf84}" ma:internalName="TaxCatchAll" ma:showField="CatchAllData" ma:web="e7d3d6e7-89cb-4750-b948-5e984f176bb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e7d3d6e7-89cb-4750-b948-5e984f176bb6" xsi:nil="true"/>
    <lcf76f155ced4ddcb4097134ff3c332f xmlns="4382931b-6036-484b-ad41-6810b26eb986">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BFCEEC53-0545-409C-A761-963FB16F23A5}">
  <ds:schemaRefs>
    <ds:schemaRef ds:uri="http://schemas.microsoft.com/sharepoint/v3/contenttype/forms"/>
  </ds:schemaRefs>
</ds:datastoreItem>
</file>

<file path=customXml/itemProps2.xml><?xml version="1.0" encoding="utf-8"?>
<ds:datastoreItem xmlns:ds="http://schemas.openxmlformats.org/officeDocument/2006/customXml" ds:itemID="{9321F232-4DAE-4E03-A8BC-BE3A914A100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382931b-6036-484b-ad41-6810b26eb986"/>
    <ds:schemaRef ds:uri="e7d3d6e7-89cb-4750-b948-5e984f176bb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0928EEB-D15B-4247-8113-179C5730D1DA}">
  <ds:schemaRefs>
    <ds:schemaRef ds:uri="http://schemas.microsoft.com/office/2006/metadata/properties"/>
    <ds:schemaRef ds:uri="http://schemas.microsoft.com/office/infopath/2007/PartnerControls"/>
    <ds:schemaRef ds:uri="e7d3d6e7-89cb-4750-b948-5e984f176bb6"/>
    <ds:schemaRef ds:uri="4382931b-6036-484b-ad41-6810b26eb986"/>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1. ABOGADO EXTERNO</vt:lpstr>
      <vt:lpstr>2. ABOGADO INTERNO </vt:lpstr>
      <vt:lpstr>REPORTE S.F.C.</vt:lpstr>
      <vt:lpstr>Hoja1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CONTROL PROCESOS</dc:title>
  <dc:subject/>
  <dc:creator/>
  <cp:keywords/>
  <dc:description/>
  <cp:lastModifiedBy/>
  <cp:revision>1</cp:revision>
  <dcterms:created xsi:type="dcterms:W3CDTF">2006-09-12T12:46:56Z</dcterms:created>
  <dcterms:modified xsi:type="dcterms:W3CDTF">2025-08-27T13:54:24Z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0x0101002C92A54D8AB3014FADD0201C99992F62</vt:lpwstr>
  </property>
  <property fmtid="{D5CDD505-2E9C-101B-9397-08002B2CF9AE}" pid="3" name="MediaServiceImageTags">
    <vt:lpwstr/>
  </property>
</Properties>
</file>