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36" documentId="13_ncr:1_{014CB78E-18BF-4D5A-87F2-BF1653027423}" xr6:coauthVersionLast="47" xr6:coauthVersionMax="47" xr10:uidLastSave="{0011979E-0757-4E42-8722-893BE39F63D4}"/>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<sst xmlns="http://schemas.openxmlformats.org/spreadsheetml/2006/main" count="193" uniqueCount="152">
  <si>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</si>
  <si>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</si>
  <si>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05001310501220240004300</t>
  </si>
  <si>
    <t>Juzgado</t>
  </si>
  <si>
    <t>012 LABORAL CIRCUITO MEDELLIN</t>
  </si>
  <si>
    <t>Demandado</t>
  </si>
  <si>
    <t>COLFONDOS Y OTRO</t>
  </si>
  <si>
    <t xml:space="preserve">Demandante </t>
  </si>
  <si>
    <t>MARIA ADELAIDA RESTREPO URIBE. C.C: 43.744.736</t>
  </si>
  <si>
    <t>Tipo de vinculacion compañía</t>
  </si>
  <si>
    <t>LLAMADA EN GARANTIA</t>
  </si>
  <si>
    <t>Nombre de lesionado o muerto (s)</t>
  </si>
  <si>
    <t>N/A</t>
  </si>
  <si>
    <t>Fecha de los hechos</t>
  </si>
  <si>
    <t>02/01/2000</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</si>
  <si>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</si>
  <si>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</si>
  <si>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</si>
  <si>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</si>
  <si>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</si>
  <si>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ADELAIDA RESTREPO URIBE, IDENTIFICADA CON LA C.C: 43.744.736, NACIÓ EL 02/08/1974. SE AFILIÓ AL RAIS EN COLFONDOS S.A. EN FEBRERO DEL 2000. QUE ANTES DE DICHA FECHA, NO TUVO NINGUNA AFILIACIÓN AL SISTEMA GENERAL DE PENSIONES. QUE CUANDO CELEBRÓ EL CONTRATO DE TRABAJO CON LA UNIVERSIDAD CATÓLICA DE ORIENTE, LE FUE ENTREGADO UN FORMATO DE VINCULACIÓN A COLFONDOS S.A., EL CUAL SU EMPLEADOR LE DIJO QUE TENÍA QUE FIRMAR PARA PODER ESTAR VINCULADA AL SISTEMA GENERAL DE SEGURIDAD SOCIAL. QUE LA DEMANDANTE NUNCA RECIBIÓ ASESORÍA POR PARTE DE COLFONDOS S.A. AL MOMENTO DE SU VINCULACIÓN AL FONDO. A ELLA NO LE SUMINISTRARON INFORMACIÓN SOBRE LAS VENTAJAS Y DESVENTAJAS DE CADA UNO DE LOS REGÍMENES PENSIONALES, TAMPOCO LAS CARACTERÍSTICAS DE CADA UNO DE ELLOS. NUNCA LE EXPLICARON CÓMO SE LIQUIDABAN LAS PRESTACIONES PENSIONALES EN UNO Y OTRO RÉGIMEN, NI CUÁL ERA EL CAPITAL NECESARIO PARA FINANCIAR LA PENSIÓN EN EL RÉGIMEN DE AHORRO INDIVIDUAL CON SOLIDARIDAD. EN FEBRERO DE 2005 REALIZÓ TRASLADO A PROTECCIÓN S.A, QUIEN TAMPOCO LE BRINDO LA DEBIDA ASESORÍA. EL 12/02/2024 ELEVÓ RECLAMACIÓN ADMINISTRATIVA ANTE COLPENSIONES, SOLICITANDO EL TRASLADO, LO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</si>
  <si>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</si>
  <si>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</si>
  <si>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</si>
  <si>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</si>
  <si>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</si>
  <si>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</si>
  <si>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</si>
  <si>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</si>
  <si>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</si>
  <si>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</si>
  <si>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</si>
  <si>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</si>
  <si>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</si>
  <si>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</si>
  <si>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</si>
  <si>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</si>
  <si>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</si>
  <si>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</si>
  <si>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</si>
  <si>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</si>
  <si>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</si>
  <si>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</si>
  <si>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</si>
  <si>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</si>
  <si>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</si>
  <si>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</si>
  <si>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</si>
  <si>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</si>
  <si>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</si>
  <si>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</si>
  <si>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</si>
  <si>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</si>
  <si>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</si>
  <si>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</si>
  <si>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</si>
  <si>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</si>
  <si>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</si>
  <si>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</si>
  <si>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</si>
  <si>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</si>
  <si>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</si>
  <si>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</si>
  <si>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</si>
  <si>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</si>
  <si>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</si>
  <si>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</si>
  <si>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</si>
  <si>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</si>
  <si>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</si>
  <si>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</si>
  <si>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</si>
  <si>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</si>
  <si>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</si>
  <si>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</si>
  <si>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</si>
  <si>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</si>
  <si>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</si>
  <si>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</si>
  <si>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</si>
  <si>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</si>
  <si>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</si>
  <si>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</si>
  <si>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AJR2847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</si>
  <si>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</si>
  <si>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</si>
  <si>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</si>
  <si>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</si>
  <si>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</si>
  <si>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</si>
  <si>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02/01/2000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</si>
  <si>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</si>
  <si>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</si>
  <si>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</si>
  <si>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</si>
  <si>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</si>
  <si>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</si>
  <si>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</si>
  <si>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</si>
  <si>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</si>
  <si>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</si>
  <si>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EXCEPCIÓN PREVIA: 1.	NO COMPRENDER LA DEMANDA TODOS LOS LITISCONSORTES NECESARIOS EXCEPCIONES DE MÉRITO: 1.	FALTA DE LEGITIMACIÓN EN LA CAUSA POR PASIVA DE ALLIANZ SEGUROS S.A. 2.	COBRO DE LO NO DEBIDO Y ENRIQUECIMIENTO SIN JUSTA CAUSA 3.	PRESCRIPCIÓN 4.	GENÉRICA O INNOMINADA EXCEPCIONES FRENTE AL LLAMAMIENTO EN GARANTÍA: 1.	FALTA DE LEGITIMACIÓN EN LA CAUSA POR PASIVA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</si>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</sst>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1" sqref="B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ht="30.75">
      <c r="A26" s="5" t="s">
        <v>33</v>
      </c>
      <c r="B26" s="38">
        <v>209000001</v>
      </c>
      <c r="C26" s="38"/>
    </row>
    <row r="27" spans="1:3">
      <c r="A27" s="5" t="s">
        <v>34</v>
      </c>
      <c r="B27" s="35">
        <v>45789</v>
      </c>
      <c r="C27" s="36"/>
    </row>
    <row r="28" spans="1:3">
      <c r="A28" s="5" t="s">
        <v>35</v>
      </c>
      <c r="B28" s="35">
        <v>45789</v>
      </c>
      <c r="C28" s="36"/>
    </row>
    <row r="29" spans="1:3">
      <c r="A29" s="5" t="s">
        <v>36</v>
      </c>
      <c r="B29" s="37">
        <v>45803</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37</v>
      </c>
      <c r="B1" s="64"/>
      <c r="C1" s="64"/>
    </row>
    <row r="2" spans="1:3">
      <c r="A2" s="13" t="s">
        <v>38</v>
      </c>
      <c r="B2" s="65" t="s">
        <v>39</v>
      </c>
      <c r="C2" s="66"/>
    </row>
    <row r="3" spans="1:3">
      <c r="A3" s="5" t="s">
        <v>1</v>
      </c>
      <c r="B3" s="38" t="str">
        <f>'GENERALES NOTA 322'!B2:C2</f>
        <v>05001310501220240004300</v>
      </c>
      <c r="C3" s="38"/>
    </row>
    <row r="4" spans="1:3">
      <c r="A4" s="5" t="s">
        <v>3</v>
      </c>
      <c r="B4" s="38" t="str">
        <f>'GENERALES NOTA 322'!B3:C3</f>
        <v>012 LABORAL CIRCUITO MEDELLIN</v>
      </c>
      <c r="C4" s="38"/>
    </row>
    <row r="5" spans="1:3">
      <c r="A5" s="5" t="s">
        <v>5</v>
      </c>
      <c r="B5" s="38" t="str">
        <f>'GENERALES NOTA 322'!B4:C4</f>
        <v>COLFONDOS Y OTRO</v>
      </c>
      <c r="C5" s="38"/>
    </row>
    <row r="6" spans="1:3">
      <c r="A6" s="5" t="s">
        <v>7</v>
      </c>
      <c r="B6" s="38" t="str">
        <f>'GENERALES NOTA 322'!B5:C5</f>
        <v>MARIA ADELAIDA RESTREPO URIBE. C.C: 43.744.736</v>
      </c>
      <c r="C6" s="38"/>
    </row>
    <row r="7" spans="1:3">
      <c r="A7" s="5" t="s">
        <v>9</v>
      </c>
      <c r="B7" s="38" t="str">
        <f>'GENERALES NOTA 322'!B6:C6</f>
        <v>LLAMADA EN GARANTIA</v>
      </c>
      <c r="C7" s="38"/>
    </row>
    <row r="8" spans="1:3">
      <c r="A8" s="13" t="s">
        <v>40</v>
      </c>
      <c r="B8" s="38"/>
      <c r="C8" s="38"/>
    </row>
    <row r="9" spans="1:3">
      <c r="A9" s="13" t="s">
        <v>17</v>
      </c>
      <c r="B9" s="38"/>
      <c r="C9" s="38"/>
    </row>
    <row r="10" spans="1:3">
      <c r="A10" s="13" t="s">
        <v>41</v>
      </c>
      <c r="B10" s="65"/>
      <c r="C10" s="67"/>
    </row>
    <row r="11" spans="1:3">
      <c r="A11" s="13" t="s">
        <v>42</v>
      </c>
      <c r="B11" s="65"/>
      <c r="C11" s="66"/>
    </row>
    <row r="12" spans="1:3">
      <c r="A12" s="13" t="s">
        <v>43</v>
      </c>
      <c r="B12" s="52"/>
      <c r="C12" s="53"/>
    </row>
    <row r="13" spans="1:3">
      <c r="A13" s="13" t="s">
        <v>44</v>
      </c>
      <c r="B13" s="38"/>
      <c r="C13" s="38"/>
    </row>
    <row r="14" spans="1:3">
      <c r="A14" s="13" t="s">
        <v>45</v>
      </c>
      <c r="B14" s="38"/>
      <c r="C14" s="38"/>
    </row>
    <row r="15" spans="1:3">
      <c r="A15" s="13" t="s">
        <v>46</v>
      </c>
      <c r="B15" s="38"/>
      <c r="C15" s="38"/>
    </row>
    <row r="16" spans="1:3">
      <c r="A16" s="62" t="s">
        <v>47</v>
      </c>
      <c r="B16" s="38"/>
      <c r="C16" s="38"/>
    </row>
    <row r="17" spans="1:3">
      <c r="A17" s="63"/>
      <c r="B17" s="9" t="s">
        <v>48</v>
      </c>
      <c r="C17" s="10" t="s">
        <v>49</v>
      </c>
    </row>
    <row r="18" spans="1:3">
      <c r="A18" s="63"/>
      <c r="B18" s="11"/>
      <c r="C18" s="11"/>
    </row>
    <row r="19" spans="1:3">
      <c r="A19" s="63"/>
      <c r="B19" s="11"/>
      <c r="C19" s="11"/>
    </row>
    <row r="20" spans="1:3">
      <c r="A20" s="63"/>
      <c r="B20" s="11"/>
      <c r="C20" s="11"/>
    </row>
    <row r="21" spans="1:3">
      <c r="A21" s="13" t="s">
        <v>50</v>
      </c>
      <c r="B21" s="38"/>
      <c r="C21" s="38"/>
    </row>
    <row r="22" spans="1:3">
      <c r="A22" s="13" t="s">
        <v>51</v>
      </c>
      <c r="B22" s="52"/>
      <c r="C22" s="53"/>
    </row>
    <row r="23" spans="1:3">
      <c r="A23" s="13" t="s">
        <v>52</v>
      </c>
      <c r="B23" s="38"/>
      <c r="C23" s="38"/>
    </row>
    <row r="24" spans="1:3">
      <c r="A24" s="13" t="s">
        <v>53</v>
      </c>
      <c r="B24" s="38"/>
      <c r="C24" s="38"/>
    </row>
    <row r="25" spans="1:3">
      <c r="A25" s="13" t="s">
        <v>54</v>
      </c>
      <c r="B25" s="38"/>
      <c r="C25" s="38"/>
    </row>
    <row r="26" spans="1:3">
      <c r="A26" s="12" t="s">
        <v>55</v>
      </c>
      <c r="B26" s="38"/>
      <c r="C26" s="38"/>
    </row>
    <row r="27" spans="1:3">
      <c r="A27" s="61" t="s">
        <v>56</v>
      </c>
      <c r="B27" s="61"/>
      <c r="C27" s="61"/>
    </row>
    <row r="28" spans="1:3" ht="14.45" customHeight="1">
      <c r="A28" s="56" t="s">
        <v>57</v>
      </c>
      <c r="B28" s="57"/>
      <c r="C28" s="31"/>
    </row>
    <row r="29" spans="1:3" ht="14.45" customHeight="1">
      <c r="A29" s="58" t="s">
        <v>58</v>
      </c>
      <c r="B29" s="59"/>
      <c r="C29" s="31"/>
    </row>
    <row r="30" spans="1:3" ht="14.45" customHeight="1">
      <c r="A30" s="58" t="s">
        <v>59</v>
      </c>
      <c r="B30" s="59"/>
      <c r="C30" s="32"/>
    </row>
    <row r="31" spans="1:3" ht="14.45" customHeight="1">
      <c r="A31" s="58" t="s">
        <v>60</v>
      </c>
      <c r="B31" s="59"/>
      <c r="C31" s="31"/>
    </row>
    <row r="32" spans="1:3">
      <c r="A32" s="58" t="s">
        <v>61</v>
      </c>
      <c r="B32" s="59"/>
      <c r="C32" s="31"/>
    </row>
    <row r="33" spans="1:3" ht="14.45" customHeight="1">
      <c r="A33" s="58" t="s">
        <v>62</v>
      </c>
      <c r="B33" s="59"/>
      <c r="C33" s="31"/>
    </row>
    <row r="34" spans="1:3" ht="14.45" customHeight="1">
      <c r="A34" s="58" t="s">
        <v>63</v>
      </c>
      <c r="B34" s="59"/>
      <c r="C34" s="33"/>
    </row>
    <row r="35" spans="1:3">
      <c r="A35" s="56" t="s">
        <v>64</v>
      </c>
      <c r="B35" s="57"/>
      <c r="C35" s="34"/>
    </row>
    <row r="36" spans="1:3">
      <c r="A36" s="60" t="s">
        <v>65</v>
      </c>
      <c r="B36" s="60"/>
      <c r="C36" s="60"/>
    </row>
    <row r="37" spans="1:3">
      <c r="A37" s="54" t="s">
        <v>66</v>
      </c>
      <c r="B37" s="54"/>
      <c r="C37" s="11"/>
    </row>
    <row r="38" spans="1:3">
      <c r="A38" s="54" t="s">
        <v>67</v>
      </c>
      <c r="B38" s="54"/>
      <c r="C38" s="11"/>
    </row>
    <row r="39" spans="1:3">
      <c r="A39" s="54" t="s">
        <v>68</v>
      </c>
      <c r="B39" s="54"/>
      <c r="C39" s="11"/>
    </row>
    <row r="40" spans="1:3">
      <c r="A40" s="54" t="s">
        <v>69</v>
      </c>
      <c r="B40" s="54"/>
      <c r="C40" s="11"/>
    </row>
    <row r="41" spans="1:3">
      <c r="A41" s="54" t="s">
        <v>70</v>
      </c>
      <c r="B41" s="54"/>
      <c r="C41" s="11"/>
    </row>
    <row r="42" spans="1:3">
      <c r="A42" s="54" t="s">
        <v>71</v>
      </c>
      <c r="B42" s="54"/>
      <c r="C42" s="11"/>
    </row>
    <row r="43" spans="1:3">
      <c r="A43" s="54" t="s">
        <v>72</v>
      </c>
      <c r="B43" s="54"/>
      <c r="C43" s="11"/>
    </row>
    <row r="44" spans="1:3">
      <c r="A44" s="54" t="s">
        <v>73</v>
      </c>
      <c r="B44" s="54"/>
      <c r="C44" s="11"/>
    </row>
    <row r="45" spans="1:3">
      <c r="A45" s="54" t="s">
        <v>74</v>
      </c>
      <c r="B45" s="54"/>
      <c r="C45" s="11"/>
    </row>
    <row r="46" spans="1:3">
      <c r="A46" s="54" t="s">
        <v>75</v>
      </c>
      <c r="B46" s="54"/>
      <c r="C46" s="11"/>
    </row>
    <row r="47" spans="1:3">
      <c r="A47" s="54" t="s">
        <v>76</v>
      </c>
      <c r="B47" s="54"/>
      <c r="C47" s="11"/>
    </row>
    <row r="48" spans="1:3">
      <c r="A48" s="54" t="s">
        <v>77</v>
      </c>
      <c r="B48" s="54"/>
      <c r="C48" s="11"/>
    </row>
    <row r="49" spans="1:3">
      <c r="A49" s="54" t="s">
        <v>78</v>
      </c>
      <c r="B49" s="54"/>
      <c r="C49" s="11"/>
    </row>
    <row r="50" spans="1:3">
      <c r="A50" s="54" t="s">
        <v>79</v>
      </c>
      <c r="B50" s="54"/>
      <c r="C50" s="11"/>
    </row>
    <row r="51" spans="1:3">
      <c r="A51" s="54" t="s">
        <v>80</v>
      </c>
      <c r="B51" s="54"/>
      <c r="C51" s="11"/>
    </row>
    <row r="52" spans="1:3">
      <c r="A52" s="54" t="s">
        <v>81</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33" sqref="B33:C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82</v>
      </c>
      <c r="B1" s="64"/>
      <c r="C1" s="64"/>
    </row>
    <row r="2" spans="1:6">
      <c r="A2" s="20" t="s">
        <v>38</v>
      </c>
      <c r="B2" s="72" t="s">
        <v>83</v>
      </c>
      <c r="C2" s="73"/>
    </row>
    <row r="3" spans="1:6">
      <c r="A3" s="21" t="s">
        <v>1</v>
      </c>
      <c r="B3" s="74" t="str">
        <f>'GENERALES NOTA 322'!B2:C2</f>
        <v>05001310501220240004300</v>
      </c>
      <c r="C3" s="74"/>
    </row>
    <row r="4" spans="1:6">
      <c r="A4" s="21" t="s">
        <v>3</v>
      </c>
      <c r="B4" s="74" t="str">
        <f>'GENERALES NOTA 322'!B3:C3</f>
        <v>012 LABORAL CIRCUITO MEDELLIN</v>
      </c>
      <c r="C4" s="74"/>
    </row>
    <row r="5" spans="1:6">
      <c r="A5" s="21" t="s">
        <v>5</v>
      </c>
      <c r="B5" s="74" t="str">
        <f>'GENERALES NOTA 322'!B4:C4</f>
        <v>COLFONDOS Y OTRO</v>
      </c>
      <c r="C5" s="74"/>
    </row>
    <row r="6" spans="1:6" ht="14.45" customHeight="1">
      <c r="A6" s="21" t="s">
        <v>7</v>
      </c>
      <c r="B6" s="74" t="str">
        <f>'GENERALES NOTA 322'!B5:C5</f>
        <v>MARIA ADELAIDA RESTREPO URIBE. C.C: 43.744.736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84</v>
      </c>
      <c r="C13" s="24"/>
    </row>
    <row r="14" spans="1:6">
      <c r="A14" s="75"/>
      <c r="B14" s="22" t="s">
        <v>85</v>
      </c>
      <c r="C14" s="24"/>
      <c r="E14" t="s">
        <v>86</v>
      </c>
      <c r="F14" s="17">
        <v>0.7</v>
      </c>
    </row>
    <row r="15" spans="1:6">
      <c r="A15" s="23" t="s">
        <v>87</v>
      </c>
      <c r="B15" s="72" t="s">
        <v>88</v>
      </c>
      <c r="C15" s="73"/>
    </row>
    <row r="16" spans="1:6" ht="15" customHeight="1">
      <c r="A16" s="21" t="s">
        <v>89</v>
      </c>
      <c r="B16" s="70" t="s">
        <v>90</v>
      </c>
      <c r="C16" s="71"/>
    </row>
    <row r="17" spans="1:3" ht="28.5" customHeight="1">
      <c r="A17" s="14" t="s">
        <v>91</v>
      </c>
      <c r="B17" s="80">
        <f>((C19+C20+C22+C23)-C26)*C25*C27</f>
        <v>0</v>
      </c>
      <c r="C17" s="80"/>
    </row>
    <row r="18" spans="1:3">
      <c r="A18" s="23" t="s">
        <v>92</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84</v>
      </c>
      <c r="C22" s="19">
        <v>0</v>
      </c>
    </row>
    <row r="23" spans="1:3" ht="45">
      <c r="A23" s="87"/>
      <c r="B23" s="22" t="s">
        <v>93</v>
      </c>
      <c r="C23" s="19">
        <v>0</v>
      </c>
    </row>
    <row r="24" spans="1:3">
      <c r="A24" s="87"/>
      <c r="B24" s="76" t="s">
        <v>94</v>
      </c>
      <c r="C24" s="77"/>
    </row>
    <row r="25" spans="1:3">
      <c r="A25" s="25"/>
      <c r="B25" s="22" t="s">
        <v>95</v>
      </c>
      <c r="C25" s="26">
        <v>0</v>
      </c>
    </row>
    <row r="26" spans="1:3">
      <c r="A26" s="27"/>
      <c r="B26" s="22" t="s">
        <v>42</v>
      </c>
      <c r="C26" s="28">
        <v>0</v>
      </c>
    </row>
    <row r="27" spans="1:3">
      <c r="A27" s="27"/>
      <c r="B27" s="22" t="s">
        <v>96</v>
      </c>
      <c r="C27" s="26">
        <v>0</v>
      </c>
    </row>
    <row r="28" spans="1:3">
      <c r="A28" s="18" t="s">
        <v>97</v>
      </c>
      <c r="B28" s="80">
        <f>IFERROR(B17*(VLOOKUP(B15,Hoja2!$G$1:$H$6,2,0)),16666)</f>
        <v>16666</v>
      </c>
      <c r="C28" s="80"/>
    </row>
    <row r="29" spans="1:3" ht="30.75">
      <c r="A29" s="21" t="s">
        <v>98</v>
      </c>
      <c r="B29" s="81" t="s">
        <v>99</v>
      </c>
      <c r="C29" s="82"/>
    </row>
    <row r="30" spans="1:3" ht="30.75">
      <c r="A30" s="21" t="s">
        <v>100</v>
      </c>
      <c r="B30" s="83" t="s">
        <v>101</v>
      </c>
      <c r="C30" s="84"/>
    </row>
    <row r="31" spans="1:3" ht="18.75">
      <c r="A31" s="29" t="s">
        <v>102</v>
      </c>
      <c r="B31" s="29"/>
      <c r="C31" s="29"/>
    </row>
    <row r="32" spans="1:3">
      <c r="A32" s="30" t="s">
        <v>103</v>
      </c>
      <c r="B32" s="85"/>
      <c r="C32" s="85"/>
    </row>
    <row r="33" spans="1:3">
      <c r="A33" s="30" t="s">
        <v>104</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105</v>
      </c>
      <c r="B1" s="64"/>
      <c r="C1" s="64"/>
    </row>
    <row r="2" spans="1:3" ht="17.100000000000001" customHeight="1">
      <c r="A2" s="13" t="s">
        <v>38</v>
      </c>
      <c r="B2" s="65" t="str">
        <f>'[2]AUTOS NOTA 321'!B2:C2</f>
        <v xml:space="preserve">SINIESTRO   LEGIS </v>
      </c>
      <c r="C2" s="66"/>
    </row>
    <row r="3" spans="1:3" ht="15.95" customHeight="1">
      <c r="A3" s="5" t="s">
        <v>1</v>
      </c>
      <c r="B3" s="38" t="str">
        <f>'GENERALES NOTA 322'!B2:C2</f>
        <v>05001310501220240004300</v>
      </c>
      <c r="C3" s="38"/>
    </row>
    <row r="4" spans="1:3">
      <c r="A4" s="5" t="s">
        <v>3</v>
      </c>
      <c r="B4" s="38" t="str">
        <f>'GENERALES NOTA 322'!B3:C3</f>
        <v>012 LABORAL CIRCUITO MEDELLIN</v>
      </c>
      <c r="C4" s="38"/>
    </row>
    <row r="5" spans="1:3" ht="29.1" customHeight="1">
      <c r="A5" s="5" t="s">
        <v>5</v>
      </c>
      <c r="B5" s="38" t="str">
        <f>'GENERALES NOTA 322'!B4:C4</f>
        <v>COLFONDOS Y OTRO</v>
      </c>
      <c r="C5" s="38"/>
    </row>
    <row r="6" spans="1:3">
      <c r="A6" s="5" t="s">
        <v>7</v>
      </c>
      <c r="B6" s="38" t="str">
        <f>'GENERALES NOTA 322'!B5:C5</f>
        <v>MARIA ADELAIDA RESTREPO URIBE. C.C: 43.744.736</v>
      </c>
      <c r="C6" s="38"/>
    </row>
    <row r="7" spans="1:3" ht="43.5" customHeight="1">
      <c r="A7" s="5" t="s">
        <v>9</v>
      </c>
      <c r="B7" s="38" t="str">
        <f>'GENERALES NOTA 322'!B6:C6</f>
        <v>LLAMADA EN GARANTIA</v>
      </c>
      <c r="C7" s="38"/>
    </row>
    <row r="8" spans="1:3">
      <c r="A8" s="5" t="s">
        <v>106</v>
      </c>
      <c r="B8" s="38"/>
      <c r="C8" s="38"/>
    </row>
    <row r="9" spans="1:3">
      <c r="A9" s="15" t="s">
        <v>92</v>
      </c>
      <c r="B9" s="88"/>
      <c r="C9" s="88"/>
    </row>
    <row r="10" spans="1:3">
      <c r="A10" s="15" t="s">
        <v>107</v>
      </c>
      <c r="B10" s="38"/>
      <c r="C10" s="38"/>
    </row>
    <row r="11" spans="1:3" ht="30">
      <c r="A11" s="15" t="s">
        <v>108</v>
      </c>
      <c r="B11" s="89"/>
      <c r="C11" s="55"/>
    </row>
    <row r="12" spans="1:3" ht="60">
      <c r="A12" s="5" t="s">
        <v>109</v>
      </c>
      <c r="B12" s="38"/>
      <c r="C12" s="38"/>
    </row>
    <row r="13" spans="1:3" ht="60">
      <c r="A13" s="5" t="s">
        <v>110</v>
      </c>
      <c r="B13" s="38"/>
      <c r="C13" s="38"/>
    </row>
    <row r="14" spans="1:3">
      <c r="A14" s="5" t="s">
        <v>111</v>
      </c>
      <c r="B14" s="11"/>
      <c r="C14" s="11"/>
    </row>
    <row r="15" spans="1:3">
      <c r="A15" s="15" t="s">
        <v>112</v>
      </c>
      <c r="B15" s="38"/>
      <c r="C15" s="38"/>
    </row>
    <row r="16" spans="1:3">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10</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 Andrade</cp:lastModifiedBy>
  <cp:revision/>
  <dcterms:created xsi:type="dcterms:W3CDTF">2020-12-07T14:41:17Z</dcterms:created>
  <dcterms:modified xsi:type="dcterms:W3CDTF">2025-05-26T01:45:22Z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