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41" documentId="13_ncr:1_{014CB78E-18BF-4D5A-87F2-BF1653027423}" xr6:coauthVersionLast="47" xr6:coauthVersionMax="47" xr10:uidLastSave="{387CC7E3-F8BE-4548-A58B-D47BD1EB6727}"/>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<sst xmlns="http://schemas.openxmlformats.org/spreadsheetml/2006/main" count="193" uniqueCount="152">
  <si>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</si>
  <si>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</si>
  <si>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76001310500320240033000</t>
  </si>
  <si>
    <t>Juzgado</t>
  </si>
  <si>
    <t>003 LABORAL CIRCUITO CALI</t>
  </si>
  <si>
    <t>Demandado</t>
  </si>
  <si>
    <t>COLFONDOS Y OTRO</t>
  </si>
  <si>
    <t xml:space="preserve">Demandante </t>
  </si>
  <si>
    <t>MARIA ELIZABETH GARCIA RIVERA. C.C: 31.907.929</t>
  </si>
  <si>
    <t>Tipo de vinculacion compañía</t>
  </si>
  <si>
    <t>LLAMADA EN GARANTIA</t>
  </si>
  <si>
    <t>Nombre de lesionado o muerto (s)</t>
  </si>
  <si>
    <t>N/A</t>
  </si>
  <si>
    <t>Fecha de los hechos</t>
  </si>
  <si>
    <t>01/08/1996</t>
  </si>
  <si>
    <t>Fecha de solicitud audiencia prejudicial</t>
  </si>
  <si>
    <t>Fecha de audiencia prejudicial</t>
  </si>
  <si>
    <t>AMPARO A AFECTAR</t>
  </si>
  <si>
    <t>SEGURO PREVISIONAL - PÓLIZA DE INVALIDEZ Y SOBREVIVENCIA NO. 0209000001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</si>
  <si>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</si>
  <si>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ELIZABETH GARCIA RIVERA, IDENTIFICADA CON LA C.C: 31.907.929, NACIÓ EL 06/12/1962. QUE INICIO DE SU VIDA LABORAL, SE AFILIÓ AL RPM ADMINISTRADO POR EL EXTINTO ISS, HOY COLPENSIONES A TRAVÉS DE DIVERSOS EMPLEADORES. POSTERIORMENTE, DILIGENCIÓ FORMULARIO DE AFILIACIÓN CON COLFONDOS S.A. Y MÁS ADELANTE CON PORVENIR S.A. QUE CUANDO SUSCRIBIÓ LOS CITADOS FORMULARIOS, NO MEDIÓ UNA ASESORÍA PERSONAL, EN LA QUE SE LE EXPLICARA Y DOCUMENTARÁ SOBRE LAS CONDICIONES PENSIONALES A LAS QUE SE SOMETERÍA EN EL RAIS, LO QUE LE PERMITIERA ENTENDER LAS CARACTERÍSTICAS Y DIFERENCIAS DE AMBOS REGÍMENES PENSIONALES. LA FALTA DE ASESORAMIENTO, NO LE PERMITIÓ A LA SEÑORA MARÍA ELIZABETH GARCÍA RIVERA, COMPRENDER DE MANERA SUFICIENTE Y COMPARADA, LO QUE IMPLICABA SU TRASLADO DE RÉGIMEN PENSIONAL Y LAS CONDICIONES PENSIONALES QUE ESTABA ACEPTANDO CON SU FIRMA. EL 10/05/2024 SOLICITÓ A COLPENSIONES LA INEFICACIA DE LA AFILIACIÓN AL RAIS, Y EL RETORNO AL RPM, PETICIÓN QUE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</si>
  <si>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</si>
  <si>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</si>
  <si>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</si>
  <si>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</si>
  <si>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</si>
  <si>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</si>
  <si>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</si>
  <si>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</si>
  <si>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</si>
  <si>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</si>
  <si>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</si>
  <si>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</si>
  <si>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</si>
  <si>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</si>
  <si>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</si>
  <si>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</si>
  <si>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</si>
  <si>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</si>
  <si>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</si>
  <si>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</si>
  <si>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</si>
  <si>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</si>
  <si>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</si>
  <si>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</si>
  <si>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</si>
  <si>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</si>
  <si>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</si>
  <si>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</si>
  <si>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</si>
  <si>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</si>
  <si>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</si>
  <si>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</si>
  <si>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</si>
  <si>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</si>
  <si>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</si>
  <si>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</si>
  <si>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</si>
  <si>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</si>
  <si>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</si>
  <si>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</si>
  <si>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</si>
  <si>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</si>
  <si>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</si>
  <si>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</si>
  <si>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</si>
  <si>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</si>
  <si>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</si>
  <si>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</si>
  <si>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</si>
  <si>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</si>
  <si>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</si>
  <si>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</si>
  <si>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</si>
  <si>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</si>
  <si>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</si>
  <si>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</si>
  <si>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</si>
  <si>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</si>
  <si>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</si>
  <si>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</si>
  <si>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</si>
  <si>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</si>
  <si>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AJR2853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</si>
  <si>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</si>
  <si>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</si>
  <si>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</si>
  <si>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</si>
  <si>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</si>
  <si>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</si>
  <si>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01/08/1996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</si>
  <si>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</si>
  <si>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</si>
  <si>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</si>
  <si>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</si>
  <si>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</si>
  <si>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</si>
  <si>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</si>
  <si>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</si>
  <si>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</si>
  <si>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</si>
  <si>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EXCEPCIONES FRENTE A LA DEMANDA: 1.	FALTA DE LEGITIMACIÓN EN LA CAUSA POR PASIVA DE ALLIANZ SEGUROS DE VIDA S.A. E INDEBIDA INTEGRACIÓN DE LA ASEGURADORA EN CALIDAD DE LITISCONSORTE NECESARIO 2.	AL NO PROSPERAR LAS PRETENSIONES DE LA VINCULACIÓN COMO LITISCONSORTE NECESARIO,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AFILIACIÓN LIBRE Y ESPONTÁNEA DE LA SEÑORA MARIA ELIZABETH GARCIA RIVERA AL RÉGIMEN DE AHORRO INDIVIDIAL CON SOLIDARIDAD 12.	ERROR DE DERECHO NO VICIA EL CONSENTIMIENTO 13.	PROHIBICIÓN DEL TRASLADO DEL RÉGIMEN DE AHORRO INDIVIDUAL CON SOLIDARIDAD AL RÉGIMEN DE PRIMA MEDIA CON PRESTACIÓN DEFINIDA 14.	INEXISTENCIA DE LA OBLIGACIÓN DE DEVOLVER EL SEGURO PREVISIONAL CUANDO SE DECLARA LA NULIDAD Y/O INEFICACIA DE LA AFILIACIÓN POR FALTA DE CAUSA Y PORQUE AFECTA DERECHOS DE TERCEROS DE BUENA FE 15.	EL TRASLADO ENTRE ADMINISTRADORAS DEL RAIS DENOTA LA VOLUNTAD DEL AFILIADO DE PERMANECER EN EL RÉGIMEN DE AHORRO INDIVIDUAL CON SOLIDARIDAD Y CONSIGO, SE CONFIGURA UN ACTO DE RELACIONAMIENTO QUE PRESUPONE EL CONOCIMIENTO DEL FUNCIONAMIENTO DE DICHO RÉGIMEN 16.	PRESCRIPCIÓN 17.	BUENA FE 18.	COBRO DE LO NO DEBIDO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</si>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</sst>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0" zoomScale="70" zoomScaleNormal="70" workbookViewId="0">
      <selection activeCell="B31" sqref="B3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ht="30.75">
      <c r="A26" s="5" t="s">
        <v>33</v>
      </c>
      <c r="B26" s="38">
        <v>209000001</v>
      </c>
      <c r="C26" s="38"/>
    </row>
    <row r="27" spans="1:3">
      <c r="A27" s="5" t="s">
        <v>34</v>
      </c>
      <c r="B27" s="35">
        <v>45792</v>
      </c>
      <c r="C27" s="36"/>
    </row>
    <row r="28" spans="1:3">
      <c r="A28" s="5" t="s">
        <v>35</v>
      </c>
      <c r="B28" s="35">
        <v>45792</v>
      </c>
      <c r="C28" s="36"/>
    </row>
    <row r="29" spans="1:3">
      <c r="A29" s="5" t="s">
        <v>36</v>
      </c>
      <c r="B29" s="37">
        <v>45806</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37</v>
      </c>
      <c r="B1" s="64"/>
      <c r="C1" s="64"/>
    </row>
    <row r="2" spans="1:3">
      <c r="A2" s="13" t="s">
        <v>38</v>
      </c>
      <c r="B2" s="65" t="s">
        <v>39</v>
      </c>
      <c r="C2" s="66"/>
    </row>
    <row r="3" spans="1:3">
      <c r="A3" s="5" t="s">
        <v>1</v>
      </c>
      <c r="B3" s="38" t="str">
        <f>'GENERALES NOTA 322'!B2:C2</f>
        <v>76001310500320240033000</v>
      </c>
      <c r="C3" s="38"/>
    </row>
    <row r="4" spans="1:3">
      <c r="A4" s="5" t="s">
        <v>3</v>
      </c>
      <c r="B4" s="38" t="str">
        <f>'GENERALES NOTA 322'!B3:C3</f>
        <v>003 LABORAL CIRCUITO CALI</v>
      </c>
      <c r="C4" s="38"/>
    </row>
    <row r="5" spans="1:3">
      <c r="A5" s="5" t="s">
        <v>5</v>
      </c>
      <c r="B5" s="38" t="str">
        <f>'GENERALES NOTA 322'!B4:C4</f>
        <v>COLFONDOS Y OTRO</v>
      </c>
      <c r="C5" s="38"/>
    </row>
    <row r="6" spans="1:3">
      <c r="A6" s="5" t="s">
        <v>7</v>
      </c>
      <c r="B6" s="38" t="str">
        <f>'GENERALES NOTA 322'!B5:C5</f>
        <v>MARIA ELIZABETH GARCIA RIVERA. C.C: 31.907.929</v>
      </c>
      <c r="C6" s="38"/>
    </row>
    <row r="7" spans="1:3">
      <c r="A7" s="5" t="s">
        <v>9</v>
      </c>
      <c r="B7" s="38" t="str">
        <f>'GENERALES NOTA 322'!B6:C6</f>
        <v>LLAMADA EN GARANTIA</v>
      </c>
      <c r="C7" s="38"/>
    </row>
    <row r="8" spans="1:3">
      <c r="A8" s="13" t="s">
        <v>40</v>
      </c>
      <c r="B8" s="38"/>
      <c r="C8" s="38"/>
    </row>
    <row r="9" spans="1:3">
      <c r="A9" s="13" t="s">
        <v>17</v>
      </c>
      <c r="B9" s="38"/>
      <c r="C9" s="38"/>
    </row>
    <row r="10" spans="1:3">
      <c r="A10" s="13" t="s">
        <v>41</v>
      </c>
      <c r="B10" s="65"/>
      <c r="C10" s="67"/>
    </row>
    <row r="11" spans="1:3">
      <c r="A11" s="13" t="s">
        <v>42</v>
      </c>
      <c r="B11" s="65"/>
      <c r="C11" s="66"/>
    </row>
    <row r="12" spans="1:3">
      <c r="A12" s="13" t="s">
        <v>43</v>
      </c>
      <c r="B12" s="52"/>
      <c r="C12" s="53"/>
    </row>
    <row r="13" spans="1:3">
      <c r="A13" s="13" t="s">
        <v>44</v>
      </c>
      <c r="B13" s="38"/>
      <c r="C13" s="38"/>
    </row>
    <row r="14" spans="1:3">
      <c r="A14" s="13" t="s">
        <v>45</v>
      </c>
      <c r="B14" s="38"/>
      <c r="C14" s="38"/>
    </row>
    <row r="15" spans="1:3">
      <c r="A15" s="13" t="s">
        <v>46</v>
      </c>
      <c r="B15" s="38"/>
      <c r="C15" s="38"/>
    </row>
    <row r="16" spans="1:3">
      <c r="A16" s="62" t="s">
        <v>47</v>
      </c>
      <c r="B16" s="38"/>
      <c r="C16" s="38"/>
    </row>
    <row r="17" spans="1:3">
      <c r="A17" s="63"/>
      <c r="B17" s="9" t="s">
        <v>48</v>
      </c>
      <c r="C17" s="10" t="s">
        <v>49</v>
      </c>
    </row>
    <row r="18" spans="1:3">
      <c r="A18" s="63"/>
      <c r="B18" s="11"/>
      <c r="C18" s="11"/>
    </row>
    <row r="19" spans="1:3">
      <c r="A19" s="63"/>
      <c r="B19" s="11"/>
      <c r="C19" s="11"/>
    </row>
    <row r="20" spans="1:3">
      <c r="A20" s="63"/>
      <c r="B20" s="11"/>
      <c r="C20" s="11"/>
    </row>
    <row r="21" spans="1:3">
      <c r="A21" s="13" t="s">
        <v>50</v>
      </c>
      <c r="B21" s="38"/>
      <c r="C21" s="38"/>
    </row>
    <row r="22" spans="1:3">
      <c r="A22" s="13" t="s">
        <v>51</v>
      </c>
      <c r="B22" s="52"/>
      <c r="C22" s="53"/>
    </row>
    <row r="23" spans="1:3">
      <c r="A23" s="13" t="s">
        <v>52</v>
      </c>
      <c r="B23" s="38"/>
      <c r="C23" s="38"/>
    </row>
    <row r="24" spans="1:3">
      <c r="A24" s="13" t="s">
        <v>53</v>
      </c>
      <c r="B24" s="38"/>
      <c r="C24" s="38"/>
    </row>
    <row r="25" spans="1:3">
      <c r="A25" s="13" t="s">
        <v>54</v>
      </c>
      <c r="B25" s="38"/>
      <c r="C25" s="38"/>
    </row>
    <row r="26" spans="1:3">
      <c r="A26" s="12" t="s">
        <v>55</v>
      </c>
      <c r="B26" s="38"/>
      <c r="C26" s="38"/>
    </row>
    <row r="27" spans="1:3">
      <c r="A27" s="61" t="s">
        <v>56</v>
      </c>
      <c r="B27" s="61"/>
      <c r="C27" s="61"/>
    </row>
    <row r="28" spans="1:3" ht="14.45" customHeight="1">
      <c r="A28" s="56" t="s">
        <v>57</v>
      </c>
      <c r="B28" s="57"/>
      <c r="C28" s="31"/>
    </row>
    <row r="29" spans="1:3" ht="14.45" customHeight="1">
      <c r="A29" s="58" t="s">
        <v>58</v>
      </c>
      <c r="B29" s="59"/>
      <c r="C29" s="31"/>
    </row>
    <row r="30" spans="1:3" ht="14.45" customHeight="1">
      <c r="A30" s="58" t="s">
        <v>59</v>
      </c>
      <c r="B30" s="59"/>
      <c r="C30" s="32"/>
    </row>
    <row r="31" spans="1:3" ht="14.45" customHeight="1">
      <c r="A31" s="58" t="s">
        <v>60</v>
      </c>
      <c r="B31" s="59"/>
      <c r="C31" s="31"/>
    </row>
    <row r="32" spans="1:3">
      <c r="A32" s="58" t="s">
        <v>61</v>
      </c>
      <c r="B32" s="59"/>
      <c r="C32" s="31"/>
    </row>
    <row r="33" spans="1:3" ht="14.45" customHeight="1">
      <c r="A33" s="58" t="s">
        <v>62</v>
      </c>
      <c r="B33" s="59"/>
      <c r="C33" s="31"/>
    </row>
    <row r="34" spans="1:3" ht="14.45" customHeight="1">
      <c r="A34" s="58" t="s">
        <v>63</v>
      </c>
      <c r="B34" s="59"/>
      <c r="C34" s="33"/>
    </row>
    <row r="35" spans="1:3">
      <c r="A35" s="56" t="s">
        <v>64</v>
      </c>
      <c r="B35" s="57"/>
      <c r="C35" s="34"/>
    </row>
    <row r="36" spans="1:3">
      <c r="A36" s="60" t="s">
        <v>65</v>
      </c>
      <c r="B36" s="60"/>
      <c r="C36" s="60"/>
    </row>
    <row r="37" spans="1:3">
      <c r="A37" s="54" t="s">
        <v>66</v>
      </c>
      <c r="B37" s="54"/>
      <c r="C37" s="11"/>
    </row>
    <row r="38" spans="1:3">
      <c r="A38" s="54" t="s">
        <v>67</v>
      </c>
      <c r="B38" s="54"/>
      <c r="C38" s="11"/>
    </row>
    <row r="39" spans="1:3">
      <c r="A39" s="54" t="s">
        <v>68</v>
      </c>
      <c r="B39" s="54"/>
      <c r="C39" s="11"/>
    </row>
    <row r="40" spans="1:3">
      <c r="A40" s="54" t="s">
        <v>69</v>
      </c>
      <c r="B40" s="54"/>
      <c r="C40" s="11"/>
    </row>
    <row r="41" spans="1:3">
      <c r="A41" s="54" t="s">
        <v>70</v>
      </c>
      <c r="B41" s="54"/>
      <c r="C41" s="11"/>
    </row>
    <row r="42" spans="1:3">
      <c r="A42" s="54" t="s">
        <v>71</v>
      </c>
      <c r="B42" s="54"/>
      <c r="C42" s="11"/>
    </row>
    <row r="43" spans="1:3">
      <c r="A43" s="54" t="s">
        <v>72</v>
      </c>
      <c r="B43" s="54"/>
      <c r="C43" s="11"/>
    </row>
    <row r="44" spans="1:3">
      <c r="A44" s="54" t="s">
        <v>73</v>
      </c>
      <c r="B44" s="54"/>
      <c r="C44" s="11"/>
    </row>
    <row r="45" spans="1:3">
      <c r="A45" s="54" t="s">
        <v>74</v>
      </c>
      <c r="B45" s="54"/>
      <c r="C45" s="11"/>
    </row>
    <row r="46" spans="1:3">
      <c r="A46" s="54" t="s">
        <v>75</v>
      </c>
      <c r="B46" s="54"/>
      <c r="C46" s="11"/>
    </row>
    <row r="47" spans="1:3">
      <c r="A47" s="54" t="s">
        <v>76</v>
      </c>
      <c r="B47" s="54"/>
      <c r="C47" s="11"/>
    </row>
    <row r="48" spans="1:3">
      <c r="A48" s="54" t="s">
        <v>77</v>
      </c>
      <c r="B48" s="54"/>
      <c r="C48" s="11"/>
    </row>
    <row r="49" spans="1:3">
      <c r="A49" s="54" t="s">
        <v>78</v>
      </c>
      <c r="B49" s="54"/>
      <c r="C49" s="11"/>
    </row>
    <row r="50" spans="1:3">
      <c r="A50" s="54" t="s">
        <v>79</v>
      </c>
      <c r="B50" s="54"/>
      <c r="C50" s="11"/>
    </row>
    <row r="51" spans="1:3">
      <c r="A51" s="54" t="s">
        <v>80</v>
      </c>
      <c r="B51" s="54"/>
      <c r="C51" s="11"/>
    </row>
    <row r="52" spans="1:3">
      <c r="A52" s="54" t="s">
        <v>81</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9"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82</v>
      </c>
      <c r="B1" s="64"/>
      <c r="C1" s="64"/>
    </row>
    <row r="2" spans="1:6">
      <c r="A2" s="20" t="s">
        <v>38</v>
      </c>
      <c r="B2" s="72" t="s">
        <v>83</v>
      </c>
      <c r="C2" s="73"/>
    </row>
    <row r="3" spans="1:6">
      <c r="A3" s="21" t="s">
        <v>1</v>
      </c>
      <c r="B3" s="74" t="str">
        <f>'GENERALES NOTA 322'!B2:C2</f>
        <v>76001310500320240033000</v>
      </c>
      <c r="C3" s="74"/>
    </row>
    <row r="4" spans="1:6">
      <c r="A4" s="21" t="s">
        <v>3</v>
      </c>
      <c r="B4" s="74" t="str">
        <f>'GENERALES NOTA 322'!B3:C3</f>
        <v>003 LABORAL CIRCUITO CALI</v>
      </c>
      <c r="C4" s="74"/>
    </row>
    <row r="5" spans="1:6">
      <c r="A5" s="21" t="s">
        <v>5</v>
      </c>
      <c r="B5" s="74" t="str">
        <f>'GENERALES NOTA 322'!B4:C4</f>
        <v>COLFONDOS Y OTRO</v>
      </c>
      <c r="C5" s="74"/>
    </row>
    <row r="6" spans="1:6" ht="14.45" customHeight="1">
      <c r="A6" s="21" t="s">
        <v>7</v>
      </c>
      <c r="B6" s="74" t="str">
        <f>'GENERALES NOTA 322'!B5:C5</f>
        <v>MARIA ELIZABETH GARCIA RIVERA. C.C: 31.907.929</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84</v>
      </c>
      <c r="C13" s="24"/>
    </row>
    <row r="14" spans="1:6">
      <c r="A14" s="75"/>
      <c r="B14" s="22" t="s">
        <v>85</v>
      </c>
      <c r="C14" s="24"/>
      <c r="E14" t="s">
        <v>86</v>
      </c>
      <c r="F14" s="17">
        <v>0.7</v>
      </c>
    </row>
    <row r="15" spans="1:6">
      <c r="A15" s="23" t="s">
        <v>87</v>
      </c>
      <c r="B15" s="72" t="s">
        <v>88</v>
      </c>
      <c r="C15" s="73"/>
    </row>
    <row r="16" spans="1:6" ht="15" customHeight="1">
      <c r="A16" s="21" t="s">
        <v>89</v>
      </c>
      <c r="B16" s="70" t="s">
        <v>90</v>
      </c>
      <c r="C16" s="71"/>
    </row>
    <row r="17" spans="1:3" ht="28.5" customHeight="1">
      <c r="A17" s="14" t="s">
        <v>91</v>
      </c>
      <c r="B17" s="80">
        <f>((C19+C20+C22+C23)-C26)*C25*C27</f>
        <v>0</v>
      </c>
      <c r="C17" s="80"/>
    </row>
    <row r="18" spans="1:3">
      <c r="A18" s="23" t="s">
        <v>92</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84</v>
      </c>
      <c r="C22" s="19">
        <v>0</v>
      </c>
    </row>
    <row r="23" spans="1:3" ht="45">
      <c r="A23" s="87"/>
      <c r="B23" s="22" t="s">
        <v>93</v>
      </c>
      <c r="C23" s="19">
        <v>0</v>
      </c>
    </row>
    <row r="24" spans="1:3">
      <c r="A24" s="87"/>
      <c r="B24" s="76" t="s">
        <v>94</v>
      </c>
      <c r="C24" s="77"/>
    </row>
    <row r="25" spans="1:3">
      <c r="A25" s="25"/>
      <c r="B25" s="22" t="s">
        <v>95</v>
      </c>
      <c r="C25" s="26"/>
    </row>
    <row r="26" spans="1:3">
      <c r="A26" s="27"/>
      <c r="B26" s="22" t="s">
        <v>42</v>
      </c>
      <c r="C26" s="28">
        <v>0</v>
      </c>
    </row>
    <row r="27" spans="1:3">
      <c r="A27" s="27"/>
      <c r="B27" s="22" t="s">
        <v>96</v>
      </c>
      <c r="C27" s="26"/>
    </row>
    <row r="28" spans="1:3">
      <c r="A28" s="18" t="s">
        <v>97</v>
      </c>
      <c r="B28" s="80">
        <f>IFERROR(B17*(VLOOKUP(B15,Hoja2!$G$1:$H$6,2,0)),16666)</f>
        <v>16666</v>
      </c>
      <c r="C28" s="80"/>
    </row>
    <row r="29" spans="1:3" ht="30.75">
      <c r="A29" s="21" t="s">
        <v>98</v>
      </c>
      <c r="B29" s="81" t="s">
        <v>99</v>
      </c>
      <c r="C29" s="82"/>
    </row>
    <row r="30" spans="1:3" ht="30.75">
      <c r="A30" s="21" t="s">
        <v>100</v>
      </c>
      <c r="B30" s="83" t="s">
        <v>101</v>
      </c>
      <c r="C30" s="84"/>
    </row>
    <row r="31" spans="1:3" ht="18.75">
      <c r="A31" s="29" t="s">
        <v>102</v>
      </c>
      <c r="B31" s="29"/>
      <c r="C31" s="29"/>
    </row>
    <row r="32" spans="1:3">
      <c r="A32" s="30" t="s">
        <v>103</v>
      </c>
      <c r="B32" s="85"/>
      <c r="C32" s="85"/>
    </row>
    <row r="33" spans="1:3">
      <c r="A33" s="30" t="s">
        <v>104</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105</v>
      </c>
      <c r="B1" s="64"/>
      <c r="C1" s="64"/>
    </row>
    <row r="2" spans="1:3" ht="17.100000000000001" customHeight="1">
      <c r="A2" s="13" t="s">
        <v>38</v>
      </c>
      <c r="B2" s="65" t="str">
        <f>'[2]AUTOS NOTA 321'!B2:C2</f>
        <v xml:space="preserve">SINIESTRO   LEGIS </v>
      </c>
      <c r="C2" s="66"/>
    </row>
    <row r="3" spans="1:3" ht="15.95" customHeight="1">
      <c r="A3" s="5" t="s">
        <v>1</v>
      </c>
      <c r="B3" s="38" t="str">
        <f>'GENERALES NOTA 322'!B2:C2</f>
        <v>76001310500320240033000</v>
      </c>
      <c r="C3" s="38"/>
    </row>
    <row r="4" spans="1:3">
      <c r="A4" s="5" t="s">
        <v>3</v>
      </c>
      <c r="B4" s="38" t="str">
        <f>'GENERALES NOTA 322'!B3:C3</f>
        <v>003 LABORAL CIRCUITO CALI</v>
      </c>
      <c r="C4" s="38"/>
    </row>
    <row r="5" spans="1:3" ht="29.1" customHeight="1">
      <c r="A5" s="5" t="s">
        <v>5</v>
      </c>
      <c r="B5" s="38" t="str">
        <f>'GENERALES NOTA 322'!B4:C4</f>
        <v>COLFONDOS Y OTRO</v>
      </c>
      <c r="C5" s="38"/>
    </row>
    <row r="6" spans="1:3">
      <c r="A6" s="5" t="s">
        <v>7</v>
      </c>
      <c r="B6" s="38" t="str">
        <f>'GENERALES NOTA 322'!B5:C5</f>
        <v>MARIA ELIZABETH GARCIA RIVERA. C.C: 31.907.929</v>
      </c>
      <c r="C6" s="38"/>
    </row>
    <row r="7" spans="1:3" ht="43.5" customHeight="1">
      <c r="A7" s="5" t="s">
        <v>9</v>
      </c>
      <c r="B7" s="38" t="str">
        <f>'GENERALES NOTA 322'!B6:C6</f>
        <v>LLAMADA EN GARANTIA</v>
      </c>
      <c r="C7" s="38"/>
    </row>
    <row r="8" spans="1:3">
      <c r="A8" s="5" t="s">
        <v>106</v>
      </c>
      <c r="B8" s="38"/>
      <c r="C8" s="38"/>
    </row>
    <row r="9" spans="1:3">
      <c r="A9" s="15" t="s">
        <v>92</v>
      </c>
      <c r="B9" s="88"/>
      <c r="C9" s="88"/>
    </row>
    <row r="10" spans="1:3">
      <c r="A10" s="15" t="s">
        <v>107</v>
      </c>
      <c r="B10" s="38"/>
      <c r="C10" s="38"/>
    </row>
    <row r="11" spans="1:3" ht="30">
      <c r="A11" s="15" t="s">
        <v>108</v>
      </c>
      <c r="B11" s="89"/>
      <c r="C11" s="55"/>
    </row>
    <row r="12" spans="1:3" ht="60">
      <c r="A12" s="5" t="s">
        <v>109</v>
      </c>
      <c r="B12" s="38"/>
      <c r="C12" s="38"/>
    </row>
    <row r="13" spans="1:3" ht="60">
      <c r="A13" s="5" t="s">
        <v>110</v>
      </c>
      <c r="B13" s="38"/>
      <c r="C13" s="38"/>
    </row>
    <row r="14" spans="1:3">
      <c r="A14" s="5" t="s">
        <v>111</v>
      </c>
      <c r="B14" s="11"/>
      <c r="C14" s="11"/>
    </row>
    <row r="15" spans="1:3">
      <c r="A15" s="15" t="s">
        <v>112</v>
      </c>
      <c r="B15" s="38"/>
      <c r="C15" s="38"/>
    </row>
    <row r="16" spans="1:3">
      <c r="A16" s="11" t="s">
        <v>113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10</v>
      </c>
    </row>
    <row r="2" spans="1:12">
      <c r="A2" t="s">
        <v>120</v>
      </c>
      <c r="B2" t="s">
        <v>115</v>
      </c>
      <c r="C2" t="s">
        <v>121</v>
      </c>
      <c r="D2" s="2" t="s">
        <v>122</v>
      </c>
      <c r="E2" s="1" t="s">
        <v>123</v>
      </c>
      <c r="F2" s="2" t="s">
        <v>88</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Melissa Sarria Andrade</cp:lastModifiedBy>
  <cp:revision/>
  <dcterms:created xsi:type="dcterms:W3CDTF">2020-12-07T14:41:17Z</dcterms:created>
  <dcterms:modified xsi:type="dcterms:W3CDTF">2025-05-29T10:35:49Z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