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B41F7712-FED2-42D0-B70F-59B176ED4D75}"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<sst xmlns="http://schemas.openxmlformats.org/spreadsheetml/2006/main" count="194" uniqueCount="153">
  <si>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</si>
  <si>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</si>
  <si>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76001310501620240032600</t>
  </si>
  <si>
    <t>Juzgado</t>
  </si>
  <si>
    <t>016 LABORAL CIRCUITO CALI</t>
  </si>
  <si>
    <t>Demandado</t>
  </si>
  <si>
    <t>COLFONDOS Y OTRO</t>
  </si>
  <si>
    <t xml:space="preserve">Demandante </t>
  </si>
  <si>
    <t>OLGA LUCIA ARANGO MUÑOZ. C.C: 39.689.075</t>
  </si>
  <si>
    <t>Tipo de vinculacion compañía</t>
  </si>
  <si>
    <t>LLAMADA EN GARANTIA</t>
  </si>
  <si>
    <t>Nombre de lesionado o muerto (s)</t>
  </si>
  <si>
    <t>N/A</t>
  </si>
  <si>
    <t>Fecha de los hechos</t>
  </si>
  <si>
    <t>07/10/1999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</si>
  <si>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</si>
  <si>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</si>
  <si>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</si>
  <si>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</si>
  <si>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</si>
  <si>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OLGA LUCIA ARANGO MUÑOZ, IDENTIFICADA CON LA C.C: 39.689.075, NACIÓ EL 30/09/1964. INICIÓ SUS COTIZACIONES PARA EL CUBRIMIENTO DE LOS RIESGOS DE IVM A PARTIR DE AGOSTO DE 1999. QUE EL 06/10/1999, SUSCRIBIÓ EL FORMULARIO DE TRASLADO Y/O AFILIACIÓN A COLFONDOS S.A, EN ATENCIÓN A LA OFERTA PRESENTADA POR DICHO FONDO, QUIEN SE ENCONTRABA EN BUSCA DE NUEVOS AFILIADOS AL RAIS Y TENIENDO COMO FUNDAMENTO LA CHARLA BRINDADA POR UNO DE LOS EJECUTIVOS COMERCIALES DE DICHA ENTIDAD. LA INFORMACIÓN RECIBIDA POR LA SEÑORA OLGA LUCIA ARANGO MUÑOZ SOLO SE ENFOCÓ EN RESALTAR ALGUNAS VENTAJAS DEL RÉGIMEN PRIVADO Y LOS BENEFICIOS QUE TENDRÍA ESTAR AFILIADO AL FONDO DE PENSIONES COLFONDOS S.A. QUE LA ASESORÍA BRINDADA A LA SEÑORA ARANGO MUÑOZ FUE TAN DEFICITARIA POR PARTE DEL FONDO DE PENSIONES, QUE TAMPOCO SE LE INFORMÓ SOBRE LA POSIBILIDAD QUE TENÍA DE RETRACTASE DE SU AFILIACIÓN. EL 03/10/2007 FIRMÓ TRASLADO HACIA SKANDIA S.A. SIN EMBARGO, TIEMPO DESPUES, AL CONOCER SU AFECTACIÓN EN LO QUE SERÍA SU MESADA PENSIONAL, ELEVÓ SOLICITUD DE TRASLADO A COLPENSIONES,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</si>
  <si>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</si>
  <si>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</si>
  <si>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</si>
  <si>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</si>
  <si>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</si>
  <si>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</si>
  <si>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</si>
  <si>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</si>
  <si>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</si>
  <si>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</si>
  <si>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</si>
  <si>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</si>
  <si>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</si>
  <si>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</si>
  <si>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</si>
  <si>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</si>
  <si>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</si>
  <si>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</si>
  <si>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</si>
  <si>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</si>
  <si>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</si>
  <si>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</si>
  <si>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</si>
  <si>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</si>
  <si>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</si>
  <si>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</si>
  <si>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</si>
  <si>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</si>
  <si>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</si>
  <si>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</si>
  <si>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</si>
  <si>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</si>
  <si>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</si>
  <si>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</si>
  <si>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</si>
  <si>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</si>
  <si>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</si>
  <si>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</si>
  <si>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</si>
  <si>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</si>
  <si>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</si>
  <si>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</si>
  <si>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</si>
  <si>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</si>
  <si>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</si>
  <si>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</si>
  <si>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</si>
  <si>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</si>
  <si>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</si>
  <si>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</si>
  <si>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</si>
  <si>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</si>
  <si>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</si>
  <si>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</si>
  <si>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</si>
  <si>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</si>
  <si>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</si>
  <si>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</si>
  <si>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</si>
  <si>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</si>
  <si>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</si>
  <si>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</si>
  <si>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</si>
  <si>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AJR2860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</si>
  <si>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</si>
  <si>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</si>
  <si>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</si>
  <si>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</si>
  <si>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</si>
  <si>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</si>
  <si>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octubre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</si>
  <si>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</si>
  <si>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</si>
  <si>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</si>
  <si>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</si>
  <si>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</si>
  <si>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</si>
  <si>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</si>
  <si>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</si>
  <si>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</si>
  <si>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</si>
  <si>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
I.	EXCEPCIONES DE MÉRITO FRENTE A LA DEMANDA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AFILIACION.
5.	INEXISTENCIA RESPONSABILIDAD DE AFP DEVOLVER LAS PRIMAS DE SEGURO PREVISIONAL A COLPENSIONES SI SE DECLARA LA INEFICACIA DE AFILIACION, POR CUANTO EL PAGO DE ESTAS ES UNA SITUACIÓN QUE SE CONSOLIDÓ EN EL TIEMPO Y NO ES POSIBLE RETROTRAER (SU 107 DE 2024) 
6.	LA INEFICACIA DEL ACTO DE AFILIACION NO CONLLEVA LA INVALIDEZ DEL CONTRATO DE SEGURO PREVISIONAL
7.	LA EVENTUAL DECLARATORIA DE INEFICACIA DE AFILIACION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OLGA LUCIA ARANGO MUÑOZ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 LA AFILIADA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BUENA FE 
18.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</si>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</sst>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9"/>
      <color rgb="FF5A6573"/>
      <name val="Open Sans"/>
      <charset val="1"/>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9" borderId="2" xfId="0" applyFont="1" applyFill="1" applyBorder="1" applyAlignment="1" applyProtection="1">
      <alignment horizontal="center"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5" sqref="B15:C1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1"/>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45805</v>
      </c>
      <c r="C27" s="36"/>
    </row>
    <row r="28" spans="1:3">
      <c r="A28" s="5" t="s">
        <v>36</v>
      </c>
      <c r="B28" s="35">
        <v>45805</v>
      </c>
      <c r="C28" s="36"/>
    </row>
    <row r="29" spans="1:3">
      <c r="A29" s="5" t="s">
        <v>37</v>
      </c>
      <c r="B29" s="37">
        <v>45820</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76001310501620240032600</v>
      </c>
      <c r="C3" s="38"/>
    </row>
    <row r="4" spans="1:3">
      <c r="A4" s="5" t="s">
        <v>3</v>
      </c>
      <c r="B4" s="38" t="str">
        <f>'GENERALES NOTA 322'!B3:C3</f>
        <v>016 LABORAL CIRCUITO CALI</v>
      </c>
      <c r="C4" s="38"/>
    </row>
    <row r="5" spans="1:3">
      <c r="A5" s="5" t="s">
        <v>5</v>
      </c>
      <c r="B5" s="38" t="str">
        <f>'GENERALES NOTA 322'!B4:C4</f>
        <v>COLFONDOS Y OTRO</v>
      </c>
      <c r="C5" s="38"/>
    </row>
    <row r="6" spans="1:3">
      <c r="A6" s="5" t="s">
        <v>7</v>
      </c>
      <c r="B6" s="38" t="str">
        <f>'GENERALES NOTA 322'!B5:C5</f>
        <v>OLGA LUCIA ARANGO MUÑOZ. C.C: 39.689.075</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2" sqref="A3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4" t="s">
        <v>84</v>
      </c>
      <c r="C2" s="73"/>
    </row>
    <row r="3" spans="1:6">
      <c r="A3" s="21" t="s">
        <v>1</v>
      </c>
      <c r="B3" s="75" t="str">
        <f>'GENERALES NOTA 322'!B2:C2</f>
        <v>76001310501620240032600</v>
      </c>
      <c r="C3" s="75"/>
    </row>
    <row r="4" spans="1:6">
      <c r="A4" s="21" t="s">
        <v>3</v>
      </c>
      <c r="B4" s="75" t="str">
        <f>'GENERALES NOTA 322'!B3:C3</f>
        <v>016 LABORAL CIRCUITO CALI</v>
      </c>
      <c r="C4" s="75"/>
    </row>
    <row r="5" spans="1:6">
      <c r="A5" s="21" t="s">
        <v>5</v>
      </c>
      <c r="B5" s="75" t="str">
        <f>'GENERALES NOTA 322'!B4:C4</f>
        <v>COLFONDOS Y OTRO</v>
      </c>
      <c r="C5" s="75"/>
    </row>
    <row r="6" spans="1:6" ht="14.45" customHeight="1">
      <c r="A6" s="21" t="s">
        <v>7</v>
      </c>
      <c r="B6" s="75" t="str">
        <f>'GENERALES NOTA 322'!B5:C5</f>
        <v>OLGA LUCIA ARANGO MUÑOZ. C.C: 39.689.075</v>
      </c>
      <c r="C6" s="75"/>
    </row>
    <row r="7" spans="1:6">
      <c r="A7" s="21" t="s">
        <v>9</v>
      </c>
      <c r="B7" s="75" t="str">
        <f>'GENERALES NOTA 322'!B6:C6</f>
        <v>LLAMADA EN GARANTIA</v>
      </c>
      <c r="C7" s="75"/>
    </row>
    <row r="8" spans="1:6" ht="30">
      <c r="A8" s="21" t="s">
        <v>21</v>
      </c>
      <c r="B8" s="68" t="str">
        <f>'GENERALES NOTA 322'!B15:C15</f>
        <v>NO ES POSIBLE CUANTIFICAR LAS PRETENSIONES DE LA DEMANDA EN ATENCIÓN A LA NATURALEZA DEL PROCESO.</v>
      </c>
      <c r="C8" s="69"/>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85</v>
      </c>
      <c r="C13" s="24"/>
    </row>
    <row r="14" spans="1:6">
      <c r="A14" s="76"/>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1">
        <f>((C19+C20+C22+C23)-C26)*C25*C27</f>
        <v>0</v>
      </c>
      <c r="C17" s="81"/>
    </row>
    <row r="18" spans="1:3">
      <c r="A18" s="23" t="s">
        <v>93</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85</v>
      </c>
      <c r="C22" s="19">
        <v>0</v>
      </c>
    </row>
    <row r="23" spans="1:3" ht="45">
      <c r="A23" s="88"/>
      <c r="B23" s="22" t="s">
        <v>94</v>
      </c>
      <c r="C23" s="19">
        <v>0</v>
      </c>
    </row>
    <row r="24" spans="1:3">
      <c r="A24" s="88"/>
      <c r="B24" s="77" t="s">
        <v>95</v>
      </c>
      <c r="C24" s="78"/>
    </row>
    <row r="25" spans="1:3">
      <c r="A25" s="25"/>
      <c r="B25" s="22" t="s">
        <v>96</v>
      </c>
      <c r="C25" s="26">
        <v>0</v>
      </c>
    </row>
    <row r="26" spans="1:3">
      <c r="A26" s="27"/>
      <c r="B26" s="22" t="s">
        <v>43</v>
      </c>
      <c r="C26" s="28">
        <v>0</v>
      </c>
    </row>
    <row r="27" spans="1:3">
      <c r="A27" s="27"/>
      <c r="B27" s="22" t="s">
        <v>97</v>
      </c>
      <c r="C27" s="26">
        <v>0</v>
      </c>
    </row>
    <row r="28" spans="1:3">
      <c r="A28" s="18" t="s">
        <v>98</v>
      </c>
      <c r="B28" s="81">
        <f>IFERROR(B17*(VLOOKUP(B15,Hoja2!$G$1:$H$6,2,0)),16666)</f>
        <v>16666</v>
      </c>
      <c r="C28" s="81"/>
    </row>
    <row r="29" spans="1:3" ht="30.75">
      <c r="A29" s="21" t="s">
        <v>99</v>
      </c>
      <c r="B29" s="82" t="s">
        <v>100</v>
      </c>
      <c r="C29" s="83"/>
    </row>
    <row r="30" spans="1:3" ht="30.75">
      <c r="A30" s="21" t="s">
        <v>101</v>
      </c>
      <c r="B30" s="84" t="s">
        <v>102</v>
      </c>
      <c r="C30" s="85"/>
    </row>
    <row r="31" spans="1:3" ht="18.75">
      <c r="A31" s="29" t="s">
        <v>103</v>
      </c>
      <c r="B31" s="29"/>
      <c r="C31" s="29"/>
    </row>
    <row r="32" spans="1:3">
      <c r="A32" s="30" t="s">
        <v>104</v>
      </c>
      <c r="B32" s="86"/>
      <c r="C32" s="86"/>
    </row>
    <row r="33" spans="1:3">
      <c r="A33" s="30" t="s">
        <v>105</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76001310501620240032600</v>
      </c>
      <c r="C3" s="38"/>
    </row>
    <row r="4" spans="1:3">
      <c r="A4" s="5" t="s">
        <v>3</v>
      </c>
      <c r="B4" s="38" t="str">
        <f>'GENERALES NOTA 322'!B3:C3</f>
        <v>016 LABORAL CIRCUITO CALI</v>
      </c>
      <c r="C4" s="38"/>
    </row>
    <row r="5" spans="1:3" ht="29.1" customHeight="1">
      <c r="A5" s="5" t="s">
        <v>5</v>
      </c>
      <c r="B5" s="38" t="str">
        <f>'GENERALES NOTA 322'!B4:C4</f>
        <v>COLFONDOS Y OTRO</v>
      </c>
      <c r="C5" s="38"/>
    </row>
    <row r="6" spans="1:3">
      <c r="A6" s="5" t="s">
        <v>7</v>
      </c>
      <c r="B6" s="38" t="str">
        <f>'GENERALES NOTA 322'!B5:C5</f>
        <v>OLGA LUCIA ARANGO MUÑOZ. C.C: 39.689.075</v>
      </c>
      <c r="C6" s="38"/>
    </row>
    <row r="7" spans="1:3" ht="43.5" customHeight="1">
      <c r="A7" s="5" t="s">
        <v>9</v>
      </c>
      <c r="B7" s="38" t="str">
        <f>'GENERALES NOTA 322'!B6:C6</f>
        <v>LLAMADA EN GARANTIA</v>
      </c>
      <c r="C7" s="38"/>
    </row>
    <row r="8" spans="1:3">
      <c r="A8" s="5" t="s">
        <v>107</v>
      </c>
      <c r="B8" s="38"/>
      <c r="C8" s="38"/>
    </row>
    <row r="9" spans="1:3">
      <c r="A9" s="15" t="s">
        <v>93</v>
      </c>
      <c r="B9" s="89"/>
      <c r="C9" s="89"/>
    </row>
    <row r="10" spans="1:3">
      <c r="A10" s="15" t="s">
        <v>108</v>
      </c>
      <c r="B10" s="38"/>
      <c r="C10" s="38"/>
    </row>
    <row r="11" spans="1:3" ht="30">
      <c r="A11" s="15" t="s">
        <v>109</v>
      </c>
      <c r="B11" s="90"/>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2025-07-02T15:36:29Z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