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hidePivotFieldList="1" defaultThemeVersion="166925"/>
  <mc:AlternateContent xmlns:mc="http://schemas.openxmlformats.org/markup-compatibility/2006">
    <mc:Choice Requires="x15">
      <x15ac:absPath xmlns:x15ac="http://schemas.microsoft.com/office/spreadsheetml/2010/11/ac" url="https://solidariacomco-my.sharepoint.com/personal/dparra_solidaria_com_co/Documents/01.INDEM-DPARRA/11.PROCESOS JURIDICOS SOAT/"/>
    </mc:Choice>
  </mc:AlternateContent>
  <xr:revisionPtr revIDLastSave="0" documentId="8_{963F0DB0-9A02-48B1-84B2-D97E998CB1C1}" xr6:coauthVersionLast="47" xr6:coauthVersionMax="47" xr10:uidLastSave="{00000000-0000-0000-0000-000000000000}"/>
  <bookViews>
    <workbookView xWindow="-120" yWindow="-120" windowWidth="29040" windowHeight="15720" xr2:uid="{D9E33ED6-5E26-47FF-8603-D347EFFD44BA}"/>
  </bookViews>
  <sheets>
    <sheet name="RESUMEN" sheetId="2" r:id="rId1"/>
    <sheet name="DETALLE" sheetId="1" r:id="rId2"/>
  </sheets>
  <definedNames>
    <definedName name="_xlnm._FilterDatabase" localSheetId="1" hidden="1">DETALLE!$A$1:$W$6</definedName>
  </definedNames>
  <calcPr calcId="191029"/>
  <pivotCaches>
    <pivotCache cacheId="73"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 l="1"/>
  <c r="A6" i="1"/>
  <c r="A5" i="1"/>
  <c r="A4" i="1"/>
  <c r="A3" i="1"/>
  <c r="A2" i="1"/>
</calcChain>
</file>

<file path=xl/sharedStrings.xml><?xml version="1.0" encoding="utf-8"?>
<sst xmlns="http://schemas.openxmlformats.org/spreadsheetml/2006/main" count="111" uniqueCount="87">
  <si>
    <t>NIT</t>
  </si>
  <si>
    <t>IPS</t>
  </si>
  <si>
    <t>NUMERO_RECLAMO</t>
  </si>
  <si>
    <t>AMPARO</t>
  </si>
  <si>
    <t>FECHA_FACTURA</t>
  </si>
  <si>
    <t>FECHA_RADICADO</t>
  </si>
  <si>
    <t>ID_DOCUMENTO</t>
  </si>
  <si>
    <t>PERSONA</t>
  </si>
  <si>
    <t>FECHA_EGRESO</t>
  </si>
  <si>
    <t>VALOR_NETO</t>
  </si>
  <si>
    <t>NOMBRE_GLOSA</t>
  </si>
  <si>
    <t>PRIMER_ACTA_ENVIO_DOC_3ROS</t>
  </si>
  <si>
    <t>NUMERO_GUIA</t>
  </si>
  <si>
    <t>FECHA_ACTA_ENVIO_DOC_3ROS</t>
  </si>
  <si>
    <t>MOTIVO_AUDITOR</t>
  </si>
  <si>
    <t>VALOR_PAGOS</t>
  </si>
  <si>
    <t>FECHA_PAGOS</t>
  </si>
  <si>
    <t>NUMERO_SINIESTRO</t>
  </si>
  <si>
    <t>POLIZA</t>
  </si>
  <si>
    <t>PLACA</t>
  </si>
  <si>
    <t>900242742</t>
  </si>
  <si>
    <t>FABILU LTDA - CLINICA COLOMBIA ES</t>
  </si>
  <si>
    <t>FS106306</t>
  </si>
  <si>
    <t>MED</t>
  </si>
  <si>
    <t/>
  </si>
  <si>
    <t>CC 6322177</t>
  </si>
  <si>
    <t>HENAO JOSE WILSON</t>
  </si>
  <si>
    <t>| (8.16) Usuario o servicio corresponde a otro plan o responsable</t>
  </si>
  <si>
    <t>2031298</t>
  </si>
  <si>
    <t>35075010498</t>
  </si>
  <si>
    <t>| Se glosa  en función a 8.16, por la cantidad: 1, por el valor de 23.694.601 debido a: según procedimiento de auditoria de campo se pudo determinar que las lesiones sufridas por el paciente si son consecuencia de un accidente de tránsito, sin embargo, las mismas no fueron ocasionadas por la motocicleta de placa WIB18C. Lo anterior se corrobora con la información recibida por el paciente quien detalla caracteristicas de la moto las cuales no coinciden con la moto registrada en el Formulario Unico de reclamacion.</t>
  </si>
  <si>
    <t>33878</t>
  </si>
  <si>
    <t>833885</t>
  </si>
  <si>
    <t>WIB18C</t>
  </si>
  <si>
    <t>FS122540</t>
  </si>
  <si>
    <t>CC 1006361289</t>
  </si>
  <si>
    <t>OSORIO SAUL STIVEN</t>
  </si>
  <si>
    <t>2068851</t>
  </si>
  <si>
    <t>35075011554</t>
  </si>
  <si>
    <t>| Se glosa  en función a 8.16, por la cantidad: 1, por el valor de 23.783.612 debido a: según procedimiento de auditoria de campo se pudo determinar que las lesiones sufridas por el paciente si son consecuencia de un accidente de tránsito, sin embargo, las mismas no fueron ocasionadas por la motocicleta vehículo de placa CFT26A. Lo anterior se corrobora con la información recibida por testigos y registro de transito quienes refieren accidente ocurrio en la moto con placa CTF26A marca YAMAHA, servicio PARTICULAR, color PURPURA, modelo 2017.</t>
  </si>
  <si>
    <t>31864</t>
  </si>
  <si>
    <t>945770</t>
  </si>
  <si>
    <t>CFT26A</t>
  </si>
  <si>
    <t>FS241246</t>
  </si>
  <si>
    <t>CC 34616313</t>
  </si>
  <si>
    <t>GONZALIAZ MONICA</t>
  </si>
  <si>
    <t>| (8.92) No es accidente de tránsito</t>
  </si>
  <si>
    <t>2742416</t>
  </si>
  <si>
    <t>15950</t>
  </si>
  <si>
    <t>| Se glosa  en función a 8.92, por la cantidad: 1, por el valor de 90.806 debido a: En labores de campo se logra establecer que la motocicleta de placa CMN874 no estuvo involucrada en el accidente ocurrido el día 05.01.2023</t>
  </si>
  <si>
    <t>32528</t>
  </si>
  <si>
    <t>7000004835</t>
  </si>
  <si>
    <t>CMN874</t>
  </si>
  <si>
    <t>FS10792</t>
  </si>
  <si>
    <t>CC 9891551</t>
  </si>
  <si>
    <t>AGUDELO ALBEIRO DE JESUS</t>
  </si>
  <si>
    <t>| (3.32) Detalle de cargos</t>
  </si>
  <si>
    <t>2952007</t>
  </si>
  <si>
    <t>20428</t>
  </si>
  <si>
    <t>| | (Codigo Proc) : 77709 (Nombre Proc) : GASTOS MEDICOS (Tipo Glosa April) :No cubierto SOAT (Observacion Glosa) : SE OBJETA POR NO CUBIERTO SOAT TENIENDO EN CUENTA AUDITORIA INTERNA EN LA QUE SE CONFIRMA QUE EL VEHICULO DE PLACA GBT383 POR EL CUAL ESTA COBRANDO LA ENTIDAD NO HA SUFRIDO NINGUN ACCIDENTE, EL CONDUCTOR CONFIRMA QUE EL VEHICULO QUE LE CAUSA LAS LESIONES CORRESPONDE A LA PLACA CBT383.</t>
  </si>
  <si>
    <t>30251</t>
  </si>
  <si>
    <t>663767</t>
  </si>
  <si>
    <t>GBT383</t>
  </si>
  <si>
    <t>FS16106</t>
  </si>
  <si>
    <t>CC 93152870</t>
  </si>
  <si>
    <t>| (1.12) Factura excede topes autorizados| (1.12) Factura excede topes autorizados</t>
  </si>
  <si>
    <t>1798465</t>
  </si>
  <si>
    <t>35075001637</t>
  </si>
  <si>
    <t>| | (Codigo Proc) : 77701 (Nombre Proc) : MEDICAMENTOS (Tipo Glosa April) :Tope alcanzado (Observacion Glosa) : SE LIQUIDA HASTA TOPE MAXIMO PERMITIDO PARA ESTE AMPARO| | (Codigo Proc) : 77703 (Nombre Proc) : SERVICIO DE AMBULANCIA (Tipo Glosa April) :Soportes Médicos (Observacion Glosa) : NO SE RECONOCE TRASLADO SIMPLE SE  REQUIERE   ANEXAR LA RESOLUCIÓN DE TARIFAS DEL TRASLADO DEL AREA.</t>
  </si>
  <si>
    <t>| 09/07/2020</t>
  </si>
  <si>
    <t>33641</t>
  </si>
  <si>
    <t>544220</t>
  </si>
  <si>
    <t>ERE93E</t>
  </si>
  <si>
    <t>TIMOTE BARRETO EDGAR</t>
  </si>
  <si>
    <t>RESULTADO</t>
  </si>
  <si>
    <t xml:space="preserve">Prescripción de la acción cambiaria para las facturas / Prescripción de Acciones en Seguros </t>
  </si>
  <si>
    <t xml:space="preserve">TOPE DE COBERTURA /Prescripción de la acción cambiaria para las facturas / Prescripción de Acciones en Seguros </t>
  </si>
  <si>
    <t>Total general</t>
  </si>
  <si>
    <t>2019</t>
  </si>
  <si>
    <t>2020</t>
  </si>
  <si>
    <t>2021</t>
  </si>
  <si>
    <t>2023</t>
  </si>
  <si>
    <t>VALOR_OBJETADO</t>
  </si>
  <si>
    <t>Q</t>
  </si>
  <si>
    <t xml:space="preserve"> VALOR_OBJETADO</t>
  </si>
  <si>
    <t>Fecha de Egreso</t>
  </si>
  <si>
    <t>DETALLE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</si>
</sst>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5" x14ac:knownFonts="1">
    <font>
      <sz val="11"/>
      <color theme="1"/>
      <name val="Calibri"/>
      <family val="2"/>
      <scheme val="minor"/>
    </font>
    <font>
      <sz val="11"/>
      <color theme="1"/>
      <name val="Calibri"/>
      <family val="2"/>
      <scheme val="minor"/>
    </font>
    <font>
      <sz val="11"/>
      <name val="Calibri"/>
      <family val="2"/>
    </font>
    <font>
      <sz val="11"/>
      <color rgb="FF000000"/>
      <name val="Calibri"/>
      <family val="2"/>
      <scheme val="minor"/>
    </font>
    <font>
      <b/>
      <sz val="9"/>
      <color theme="1"/>
      <name val="Arial Nova Light"/>
      <family val="2"/>
    </font>
  </fonts>
  <fills count="2">
    <fill>
      <patternFill patternType="none"/>
    </fill>
    <fill>
      <patternFill patternType="gray125"/>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44" fontId="1" fillId="0" borderId="0" applyFont="0" applyFill="0" applyBorder="0" applyAlignment="0" applyProtection="0"/>
    <xf numFmtId="0" fontId="2" fillId="0" borderId="0"/>
  </cellStyleXfs>
  <cellXfs count="15">
    <xf numFmtId="0" fontId="0" fillId="0" borderId="0" xfId="0"/>
    <xf numFmtId="0" fontId="0" fillId="0" borderId="0" xfId="0" pivotButton="1"/>
    <xf numFmtId="0" fontId="0" fillId="0" borderId="0" xfId="0" applyAlignment="1">
      <alignment horizontal="left"/>
    </xf>
    <xf numFmtId="44" fontId="0" fillId="0" borderId="0" xfId="0" applyNumberFormat="1"/>
    <xf numFmtId="1" fontId="0" fillId="0" borderId="0" xfId="0" applyNumberFormat="1"/>
    <xf numFmtId="14" fontId="4" fillId="0" borderId="1" xfId="0" applyNumberFormat="1" applyFont="1" applyBorder="1" applyAlignment="1">
      <alignment horizontal="center" vertical="center" wrapText="1"/>
    </xf>
    <xf numFmtId="0" fontId="0" fillId="0" borderId="1" xfId="0" applyBorder="1"/>
    <xf numFmtId="0" fontId="2" fillId="0" borderId="1" xfId="2" applyBorder="1"/>
    <xf numFmtId="14" fontId="2" fillId="0" borderId="1" xfId="2" applyNumberFormat="1" applyBorder="1"/>
    <xf numFmtId="44" fontId="2" fillId="0" borderId="1" xfId="1" applyFont="1" applyBorder="1"/>
    <xf numFmtId="0" fontId="2" fillId="0" borderId="1" xfId="2" applyNumberFormat="1" applyBorder="1"/>
    <xf numFmtId="0" fontId="3" fillId="0" borderId="1" xfId="0" applyFont="1" applyBorder="1"/>
    <xf numFmtId="14" fontId="0" fillId="0" borderId="1" xfId="0" applyNumberFormat="1" applyBorder="1"/>
    <xf numFmtId="44" fontId="0" fillId="0" borderId="1" xfId="1" applyFont="1" applyBorder="1"/>
    <xf numFmtId="0" fontId="0" fillId="0" borderId="1" xfId="0" applyNumberFormat="1" applyBorder="1"/>
  </cellXfs>
  <cellStyles count="3">
    <cellStyle name="Moneda" xfId="1" builtinId="4"/>
    <cellStyle name="Normal" xfId="0" builtinId="0"/>
    <cellStyle name="Normal 2" xfId="2" xr:uid="{62508060-1640-4289-BF0A-815582D86FE4}"/>
  </cellStyles>
  <dxfs count="41">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34" formatCode="_-&quot;$&quot;\ * #,##0.00_-;\-&quot;$&quot;\ * #,##0.00_-;_-&quot;$&quot;\ * &quot;-&quot;??_-;_-@_-"/>
    </dxf>
    <dxf>
      <numFmt numFmtId="1" formatCode="0"/>
    </dxf>
    <dxf>
      <numFmt numFmtId="169" formatCode="0.0"/>
    </dxf>
    <dxf>
      <numFmt numFmtId="1" formatCode="0"/>
    </dxf>
    <dxf>
      <numFmt numFmtId="34" formatCode="_-&quot;$&quot;\ * #,##0.00_-;\-&quot;$&quot;\ * #,##0.00_-;_-&quot;$&quot;\ * &quot;-&quot;??_-;_-@_-"/>
    </dxf>
    <dxf>
      <numFmt numFmtId="169" formatCode="0.0"/>
    </dxf>
    <dxf>
      <numFmt numFmtId="2" formatCode="0.00"/>
    </dxf>
    <dxf>
      <numFmt numFmtId="34" formatCode="_-&quot;$&quot;\ * #,##0.00_-;\-&quot;$&quot;\ * #,##0.00_-;_-&quot;$&quot;\ * &quot;-&quot;??_-;_-@_-"/>
    </dxf>
    <dxf>
      <numFmt numFmtId="2" formatCode="0.00"/>
    </dxf>
    <dxf>
      <numFmt numFmtId="34" formatCode="_-&quot;$&quot;\ * #,##0.00_-;\-&quot;$&quot;\ * #,##0.00_-;_-&quot;$&quot;\ * &quot;-&quot;??_-;_-@_-"/>
    </dxf>
    <dxf>
      <numFmt numFmtId="34" formatCode="_-&quot;$&quot;\ * #,##0.00_-;\-&quot;$&quot;\ * #,##0.00_-;_-&quot;$&quot;\ * &quot;-&quot;??_-;_-@_-"/>
    </dxf>
    <dxf>
      <numFmt numFmtId="34" formatCode="_-&quot;$&quot;\ * #,##0.00_-;\-&quot;$&quot;\ * #,##0.00_-;_-&quot;$&quot;\ * &quot;-&quot;??_-;_-@_-"/>
    </dxf>
    <dxf>
      <numFmt numFmtId="34" formatCode="_-&quot;$&quot;\ * #,##0.00_-;\-&quot;$&quot;\ * #,##0.00_-;_-&quot;$&quot;\ * &quot;-&quot;??_-;_-@_-"/>
    </dxf>
    <dxf>
      <numFmt numFmtId="34" formatCode="_-&quot;$&quot;\ * #,##0.00_-;\-&quot;$&quot;\ * #,##0.00_-;_-&quot;$&quot;\ * &quot;-&quot;??_-;_-@_-"/>
    </dxf>
    <dxf>
      <numFmt numFmtId="34" formatCode="_-&quot;$&quot;\ * #,##0.00_-;\-&quot;$&quot;\ * #,##0.0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ANA MARCELA PARRA MENESES" refreshedDate="45869.876312384258" createdVersion="8" refreshedVersion="8" minRefreshableVersion="3" recordCount="5" xr:uid="{3AB79B10-F97C-47DF-A7B5-ABFF4AADB73C}">
  <cacheSource type="worksheet">
    <worksheetSource ref="A1:W6" sheet="DETALLE"/>
  </cacheSource>
  <cacheFields count="26">
    <cacheField name="POLIZA-NUMERO_SINIESTRO" numFmtId="0">
      <sharedItems/>
    </cacheField>
    <cacheField name="NIT" numFmtId="0">
      <sharedItems/>
    </cacheField>
    <cacheField name="IPS" numFmtId="0">
      <sharedItems/>
    </cacheField>
    <cacheField name="NUMERO_RECLAMO" numFmtId="0">
      <sharedItems/>
    </cacheField>
    <cacheField name="AMPARO" numFmtId="0">
      <sharedItems/>
    </cacheField>
    <cacheField name="FECHA_FACTURA" numFmtId="14">
      <sharedItems containsSemiMixedTypes="0" containsNonDate="0" containsDate="1" containsString="0" minDate="2020-04-22T00:00:00" maxDate="2023-02-11T00:00:00"/>
    </cacheField>
    <cacheField name="FECHA_RADICADO" numFmtId="14">
      <sharedItems containsSemiMixedTypes="0" containsNonDate="0" containsDate="1" containsString="0" minDate="2020-05-21T00:00:00" maxDate="2023-04-21T00:00:00"/>
    </cacheField>
    <cacheField name="FECHA_EGRESO" numFmtId="14">
      <sharedItems containsSemiMixedTypes="0" containsNonDate="0" containsDate="1" containsString="0" minDate="2019-03-17T00:00:00" maxDate="2023-01-06T00:00:00" count="5">
        <d v="2023-01-05T00:00:00"/>
        <d v="2021-07-29T00:00:00"/>
        <d v="2021-07-08T00:00:00"/>
        <d v="2019-03-17T00:00:00"/>
        <d v="2020-04-05T00:00:00"/>
      </sharedItems>
      <fieldGroup par="25"/>
    </cacheField>
    <cacheField name="ID_DOCUMENTO" numFmtId="0">
      <sharedItems/>
    </cacheField>
    <cacheField name="PERSONA" numFmtId="0">
      <sharedItems/>
    </cacheField>
    <cacheField name="VALOR_NETO" numFmtId="44">
      <sharedItems containsSemiMixedTypes="0" containsString="0" containsNumber="1" containsInteger="1" minValue="90806" maxValue="23783612"/>
    </cacheField>
    <cacheField name="NOMBRE_GLOSA" numFmtId="0">
      <sharedItems/>
    </cacheField>
    <cacheField name="PRIMER_ACTA_ENVIO_DOC_3ROS" numFmtId="0">
      <sharedItems/>
    </cacheField>
    <cacheField name="NUMERO_GUIA" numFmtId="0">
      <sharedItems/>
    </cacheField>
    <cacheField name="FECHA_ACTA_ENVIO_DOC_3ROS" numFmtId="14">
      <sharedItems containsSemiMixedTypes="0" containsNonDate="0" containsDate="1" containsString="0" minDate="2020-09-25T00:00:00" maxDate="2023-07-12T00:00:00"/>
    </cacheField>
    <cacheField name="MOTIVO_AUDITOR" numFmtId="0">
      <sharedItems longText="1"/>
    </cacheField>
    <cacheField name="VALOR_OBJETADO" numFmtId="44">
      <sharedItems containsSemiMixedTypes="0" containsString="0" containsNumber="1" containsInteger="1" minValue="90806" maxValue="23783612"/>
    </cacheField>
    <cacheField name="VALOR_PAGOS" numFmtId="0">
      <sharedItems containsSemiMixedTypes="0" containsString="0" containsNumber="1" containsInteger="1" minValue="0" maxValue="2231736"/>
    </cacheField>
    <cacheField name="FECHA_PAGOS" numFmtId="0">
      <sharedItems/>
    </cacheField>
    <cacheField name="NUMERO_SINIESTRO" numFmtId="0">
      <sharedItems/>
    </cacheField>
    <cacheField name="POLIZA" numFmtId="0">
      <sharedItems/>
    </cacheField>
    <cacheField name="PLACA" numFmtId="0">
      <sharedItems/>
    </cacheField>
    <cacheField name="RESULTADO" numFmtId="0">
      <sharedItems count="2">
        <s v="Prescripción de la acción cambiaria para las facturas / Prescripción de Acciones en Seguros "/>
        <s v="TOPE DE COBERTURA /Prescripción de la acción cambiaria para las facturas / Prescripción de Acciones en Seguros "/>
      </sharedItems>
    </cacheField>
    <cacheField name="Meses (FECHA_EGRESO)" numFmtId="0" databaseField="0">
      <fieldGroup base="7">
        <rangePr groupBy="months" startDate="2019-03-17T00:00:00" endDate="2023-01-06T00:00:00"/>
        <groupItems count="14">
          <s v="&lt;17/03/2019"/>
          <s v="ene"/>
          <s v="feb"/>
          <s v="mar"/>
          <s v="abr"/>
          <s v="may"/>
          <s v="jun"/>
          <s v="jul"/>
          <s v="ago"/>
          <s v="sep"/>
          <s v="oct"/>
          <s v="nov"/>
          <s v="dic"/>
          <s v="&gt;06/01/2023"/>
        </groupItems>
      </fieldGroup>
    </cacheField>
    <cacheField name="Trimestres (FECHA_EGRESO)" numFmtId="0" databaseField="0">
      <fieldGroup base="7">
        <rangePr groupBy="quarters" startDate="2019-03-17T00:00:00" endDate="2023-01-06T00:00:00"/>
        <groupItems count="6">
          <s v="&lt;17/03/2019"/>
          <s v="Trim.1"/>
          <s v="Trim.2"/>
          <s v="Trim.3"/>
          <s v="Trim.4"/>
          <s v="&gt;06/01/2023"/>
        </groupItems>
      </fieldGroup>
    </cacheField>
    <cacheField name="Años (FECHA_EGRESO)" numFmtId="0" databaseField="0">
      <fieldGroup base="7">
        <rangePr groupBy="years" startDate="2019-03-17T00:00:00" endDate="2023-01-06T00:00:00"/>
        <groupItems count="7">
          <s v="&lt;17/03/2019"/>
          <s v="2019"/>
          <s v="2020"/>
          <s v="2021"/>
          <s v="2022"/>
          <s v="2023"/>
          <s v="&gt;06/01/202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s v="7000004835-32528"/>
    <s v="900242742"/>
    <s v="FABILU LTDA - CLINICA COLOMBIA ES"/>
    <s v="FS241246"/>
    <s v="MED"/>
    <d v="2023-02-10T00:00:00"/>
    <d v="2023-04-20T00:00:00"/>
    <x v="0"/>
    <s v="CC 34616313"/>
    <s v="GONZALIAZ MONICA"/>
    <n v="90806"/>
    <s v="| (8.92) No es accidente de tránsito"/>
    <s v="2742416"/>
    <s v="15950"/>
    <d v="2023-05-30T00:00:00"/>
    <s v="| Se glosa  en función a 8.92, por la cantidad: 1, por el valor de 90.806 debido a: En labores de campo se logra establecer que la motocicleta de placa CMN874 no estuvo involucrada en el accidente ocurrido el día 05.01.2023"/>
    <n v="90806"/>
    <n v="0"/>
    <s v=""/>
    <s v="32528"/>
    <s v="7000004835"/>
    <s v="CMN874"/>
    <x v="0"/>
  </r>
  <r>
    <s v="945770-31864"/>
    <s v="900242742"/>
    <s v="FABILU LTDA - CLINICA COLOMBIA ES"/>
    <s v="FS122540"/>
    <s v="MED"/>
    <d v="2021-09-22T00:00:00"/>
    <d v="2021-10-04T00:00:00"/>
    <x v="1"/>
    <s v="CC 1006361289"/>
    <s v="OSORIO SAUL STIVEN"/>
    <n v="23783612"/>
    <s v="| (8.16) Usuario o servicio corresponde a otro plan o responsable"/>
    <s v="2068851"/>
    <s v="35075011554"/>
    <d v="2021-12-27T00:00:00"/>
    <s v="| Se glosa  en función a 8.16, por la cantidad: 1, por el valor de 23.783.612 debido a: según procedimiento de auditoria de campo se pudo determinar que las lesiones sufridas por el paciente si son consecuencia de un accidente de tránsito, sin embargo, las mismas no fueron ocasionadas por la motocicleta vehículo de placa CFT26A. Lo anterior se corrobora con la información recibida por testigos y registro de transito quienes refieren accidente ocurrio en la moto con placa CTF26A marca YAMAHA, servicio PARTICULAR, color PURPURA, modelo 2017."/>
    <n v="23783612"/>
    <n v="0"/>
    <s v=""/>
    <s v="31864"/>
    <s v="945770"/>
    <s v="CFT26A"/>
    <x v="0"/>
  </r>
  <r>
    <s v="833885-33878"/>
    <s v="900242742"/>
    <s v="FABILU LTDA - CLINICA COLOMBIA ES"/>
    <s v="FS106306"/>
    <s v="MED"/>
    <d v="2021-07-19T00:00:00"/>
    <d v="2021-08-04T00:00:00"/>
    <x v="2"/>
    <s v="CC 6322177"/>
    <s v="HENAO JOSE WILSON"/>
    <n v="23694601"/>
    <s v="| (8.16) Usuario o servicio corresponde a otro plan o responsable"/>
    <s v="2031298"/>
    <s v="35075010498"/>
    <d v="2021-11-05T00:00:00"/>
    <s v="| Se glosa  en función a 8.16, por la cantidad: 1, por el valor de 23.694.601 debido a: según procedimiento de auditoria de campo se pudo determinar que las lesiones sufridas por el paciente si son consecuencia de un accidente de tránsito, sin embargo, las mismas no fueron ocasionadas por la motocicleta de placa WIB18C. Lo anterior se corrobora con la información recibida por el paciente quien detalla caracteristicas de la moto las cuales no coinciden con la moto registrada en el Formulario Unico de reclamacion."/>
    <n v="23694601"/>
    <n v="0"/>
    <s v=""/>
    <s v="33878"/>
    <s v="833885"/>
    <s v="WIB18C"/>
    <x v="0"/>
  </r>
  <r>
    <s v="544220-33641"/>
    <s v="900242742"/>
    <s v="FABILU LTDA - CLINICA COLOMBIA ES"/>
    <s v="FS16106"/>
    <s v="MED"/>
    <d v="2020-05-14T00:00:00"/>
    <d v="2020-06-03T00:00:00"/>
    <x v="3"/>
    <s v="CC 93152870"/>
    <s v="TIMOTE BARRETO EDGAR"/>
    <n v="2499483"/>
    <s v="| (1.12) Factura excede topes autorizados| (1.12) Factura excede topes autorizados"/>
    <s v="1798465"/>
    <s v="35075001637"/>
    <d v="2020-09-25T00:00:00"/>
    <s v="| | (Codigo Proc) : 77701 (Nombre Proc) : MEDICAMENTOS (Tipo Glosa April) :Tope alcanzado (Observacion Glosa) : SE LIQUIDA HASTA TOPE MAXIMO PERMITIDO PARA ESTE AMPARO| | (Codigo Proc) : 77703 (Nombre Proc) : SERVICIO DE AMBULANCIA (Tipo Glosa April) :Soportes Médicos (Observacion Glosa) : NO SE RECONOCE TRASLADO SIMPLE SE  REQUIERE   ANEXAR LA RESOLUCIÓN DE TARIFAS DEL TRASLADO DEL AREA."/>
    <n v="267747"/>
    <n v="2231736"/>
    <s v="| 09/07/2020"/>
    <s v="33641"/>
    <s v="544220"/>
    <s v="ERE93E"/>
    <x v="1"/>
  </r>
  <r>
    <s v="663767-30251"/>
    <s v="900242742"/>
    <s v="FABILU LTDA - CLINICA COLOMBIA ES"/>
    <s v="FS10792"/>
    <s v="MED"/>
    <d v="2020-04-22T00:00:00"/>
    <d v="2020-05-21T00:00:00"/>
    <x v="4"/>
    <s v="CC 9891551"/>
    <s v="AGUDELO ALBEIRO DE JESUS"/>
    <n v="22709580"/>
    <s v="| (3.32) Detalle de cargos"/>
    <s v="2952007"/>
    <s v="20428"/>
    <d v="2023-07-11T00:00:00"/>
    <s v="| | (Codigo Proc) : 77709 (Nombre Proc) : GASTOS MEDICOS (Tipo Glosa April) :No cubierto SOAT (Observacion Glosa) : SE OBJETA POR NO CUBIERTO SOAT TENIENDO EN CUENTA AUDITORIA INTERNA EN LA QUE SE CONFIRMA QUE EL VEHICULO DE PLACA GBT383 POR EL CUAL ESTA COBRANDO LA ENTIDAD NO HA SUFRIDO NINGUN ACCIDENTE, EL CONDUCTOR CONFIRMA QUE EL VEHICULO QUE LE CAUSA LAS LESIONES CORRESPONDE A LA PLACA CBT383."/>
    <n v="22709580"/>
    <n v="0"/>
    <s v=""/>
    <s v="30251"/>
    <s v="663767"/>
    <s v="GBT383"/>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9AB3298-E85C-48D3-B63D-E4E897C251CF}" name="TablaDinámica7" cacheId="7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DETALLE">
  <location ref="A3:C6" firstHeaderRow="0" firstDataRow="1" firstDataCol="1"/>
  <pivotFields count="26">
    <pivotField showAll="0"/>
    <pivotField showAll="0"/>
    <pivotField showAll="0"/>
    <pivotField dataField="1" showAll="0"/>
    <pivotField showAll="0"/>
    <pivotField numFmtId="14" showAll="0"/>
    <pivotField numFmtId="14" showAll="0"/>
    <pivotField numFmtId="14" showAll="0">
      <items count="6">
        <item x="3"/>
        <item x="4"/>
        <item x="2"/>
        <item x="1"/>
        <item x="0"/>
        <item t="default"/>
      </items>
    </pivotField>
    <pivotField showAll="0"/>
    <pivotField showAll="0"/>
    <pivotField numFmtId="44" showAll="0"/>
    <pivotField showAll="0"/>
    <pivotField showAll="0"/>
    <pivotField showAll="0"/>
    <pivotField numFmtId="14" showAll="0"/>
    <pivotField showAll="0"/>
    <pivotField dataField="1" numFmtId="44" showAll="0"/>
    <pivotField showAll="0"/>
    <pivotField showAll="0"/>
    <pivotField showAll="0"/>
    <pivotField showAll="0"/>
    <pivotField showAll="0"/>
    <pivotField axis="axisRow" showAll="0">
      <items count="3">
        <item x="0"/>
        <item x="1"/>
        <item t="default"/>
      </items>
    </pivotField>
    <pivotField showAll="0">
      <items count="15">
        <item sd="0" x="0"/>
        <item sd="0" x="1"/>
        <item sd="0" x="2"/>
        <item sd="0" x="3"/>
        <item sd="0" x="4"/>
        <item sd="0" x="5"/>
        <item sd="0" x="6"/>
        <item sd="0" x="7"/>
        <item sd="0" x="8"/>
        <item sd="0" x="9"/>
        <item sd="0" x="10"/>
        <item sd="0" x="11"/>
        <item sd="0" x="12"/>
        <item sd="0" x="13"/>
        <item t="default"/>
      </items>
    </pivotField>
    <pivotField showAll="0">
      <items count="7">
        <item sd="0" x="0"/>
        <item sd="0" x="1"/>
        <item sd="0" x="2"/>
        <item sd="0" x="3"/>
        <item sd="0" x="4"/>
        <item sd="0" x="5"/>
        <item t="default"/>
      </items>
    </pivotField>
    <pivotField showAll="0">
      <items count="8">
        <item sd="0" x="0"/>
        <item sd="0" x="1"/>
        <item sd="0" x="2"/>
        <item sd="0" x="3"/>
        <item sd="0" x="4"/>
        <item sd="0" x="5"/>
        <item sd="0" x="6"/>
        <item t="default"/>
      </items>
    </pivotField>
  </pivotFields>
  <rowFields count="1">
    <field x="22"/>
  </rowFields>
  <rowItems count="3">
    <i>
      <x/>
    </i>
    <i>
      <x v="1"/>
    </i>
    <i t="grand">
      <x/>
    </i>
  </rowItems>
  <colFields count="1">
    <field x="-2"/>
  </colFields>
  <colItems count="2">
    <i>
      <x/>
    </i>
    <i i="1">
      <x v="1"/>
    </i>
  </colItems>
  <dataFields count="2">
    <dataField name="Q" fld="3" subtotal="count" baseField="0" baseItem="0" numFmtId="1"/>
    <dataField name=" VALOR_OBJETADO" fld="16" baseField="0" baseItem="0" numFmtId="44"/>
  </dataFields>
  <formats count="2">
    <format dxfId="20">
      <pivotArea outline="0" collapsedLevelsAreSubtotals="1" fieldPosition="0"/>
    </format>
    <format dxfId="21">
      <pivotArea outline="0" collapsedLevelsAreSubtotals="1" fieldPosition="0">
        <references count="1">
          <reference field="4294967294"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E8DF580-451C-42AD-94C3-DD4CE08EEFFF}" name="TablaDinámica6" cacheId="7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Fecha de Egreso">
  <location ref="A9:C14" firstHeaderRow="0" firstDataRow="1" firstDataCol="1"/>
  <pivotFields count="26">
    <pivotField showAll="0"/>
    <pivotField showAll="0"/>
    <pivotField showAll="0"/>
    <pivotField dataField="1" showAll="0"/>
    <pivotField showAll="0"/>
    <pivotField numFmtId="14" showAll="0"/>
    <pivotField numFmtId="14" showAll="0"/>
    <pivotField axis="axisRow" numFmtId="14" showAll="0">
      <items count="6">
        <item x="3"/>
        <item x="4"/>
        <item x="2"/>
        <item x="1"/>
        <item x="0"/>
        <item t="default"/>
      </items>
    </pivotField>
    <pivotField showAll="0"/>
    <pivotField showAll="0"/>
    <pivotField numFmtId="44" showAll="0"/>
    <pivotField showAll="0"/>
    <pivotField showAll="0"/>
    <pivotField showAll="0"/>
    <pivotField numFmtId="14" showAll="0"/>
    <pivotField showAll="0"/>
    <pivotField dataField="1" numFmtId="44" showAll="0"/>
    <pivotField showAll="0"/>
    <pivotField showAll="0"/>
    <pivotField showAll="0"/>
    <pivotField showAll="0"/>
    <pivotField showAll="0"/>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 axis="axisRow" showAll="0">
      <items count="7">
        <item sd="0" x="0"/>
        <item sd="0" x="1"/>
        <item sd="0" x="2"/>
        <item sd="0" x="3"/>
        <item sd="0" x="4"/>
        <item sd="0" x="5"/>
        <item t="default"/>
      </items>
    </pivotField>
    <pivotField axis="axisRow" showAll="0">
      <items count="8">
        <item sd="0" x="0"/>
        <item sd="0" x="1"/>
        <item sd="0" x="2"/>
        <item sd="0" x="3"/>
        <item sd="0" x="4"/>
        <item sd="0" x="5"/>
        <item sd="0" x="6"/>
        <item t="default"/>
      </items>
    </pivotField>
  </pivotFields>
  <rowFields count="4">
    <field x="25"/>
    <field x="24"/>
    <field x="23"/>
    <field x="7"/>
  </rowFields>
  <rowItems count="5">
    <i>
      <x v="1"/>
    </i>
    <i>
      <x v="2"/>
    </i>
    <i>
      <x v="3"/>
    </i>
    <i>
      <x v="5"/>
    </i>
    <i t="grand">
      <x/>
    </i>
  </rowItems>
  <colFields count="1">
    <field x="-2"/>
  </colFields>
  <colItems count="2">
    <i>
      <x/>
    </i>
    <i i="1">
      <x v="1"/>
    </i>
  </colItems>
  <dataFields count="2">
    <dataField name="Q" fld="3" subtotal="count" baseField="0" baseItem="0" numFmtId="1"/>
    <dataField name=" VALOR_OBJETADO" fld="16" baseField="0" baseItem="0" numFmtId="44"/>
  </dataFields>
  <formats count="2">
    <format dxfId="40">
      <pivotArea outline="0" collapsedLevelsAreSubtotals="1" fieldPosition="0"/>
    </format>
    <format dxfId="29">
      <pivotArea outline="0" collapsedLevelsAreSubtotals="1" fieldPosition="0">
        <references count="1">
          <reference field="4294967294"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A7BD0-F68A-4A73-A689-DDA230F8015F}">
  <dimension ref="A3:C14"/>
  <sheetViews>
    <sheetView showGridLines="0" tabSelected="1" workbookViewId="0">
      <selection activeCell="E16" sqref="E16"/>
    </sheetView>
  </sheetViews>
  <sheetFormatPr baseColWidth="10" defaultRowHeight="15" x14ac:dyDescent="0.25"/>
  <cols>
    <col min="1" max="1" width="102.28515625" bestFit="1" customWidth="1"/>
    <col min="2" max="2" width="2.42578125" bestFit="1" customWidth="1"/>
    <col min="3" max="3" width="17.85546875" bestFit="1" customWidth="1"/>
  </cols>
  <sheetData>
    <row r="3" spans="1:3" x14ac:dyDescent="0.25">
      <c r="A3" s="1" t="s">
        <v>86</v>
      </c>
      <c r="B3" t="s">
        <v>83</v>
      </c>
      <c r="C3" t="s">
        <v>84</v>
      </c>
    </row>
    <row r="4" spans="1:3" x14ac:dyDescent="0.25">
      <c r="A4" s="2" t="s">
        <v>75</v>
      </c>
      <c r="B4" s="4">
        <v>4</v>
      </c>
      <c r="C4" s="3">
        <v>70278599</v>
      </c>
    </row>
    <row r="5" spans="1:3" x14ac:dyDescent="0.25">
      <c r="A5" s="2" t="s">
        <v>76</v>
      </c>
      <c r="B5" s="4">
        <v>1</v>
      </c>
      <c r="C5" s="3">
        <v>267747</v>
      </c>
    </row>
    <row r="6" spans="1:3" x14ac:dyDescent="0.25">
      <c r="A6" s="2" t="s">
        <v>77</v>
      </c>
      <c r="B6" s="4">
        <v>5</v>
      </c>
      <c r="C6" s="3">
        <v>70546346</v>
      </c>
    </row>
    <row r="9" spans="1:3" x14ac:dyDescent="0.25">
      <c r="A9" s="1" t="s">
        <v>85</v>
      </c>
      <c r="B9" t="s">
        <v>83</v>
      </c>
      <c r="C9" t="s">
        <v>84</v>
      </c>
    </row>
    <row r="10" spans="1:3" x14ac:dyDescent="0.25">
      <c r="A10" s="2" t="s">
        <v>78</v>
      </c>
      <c r="B10" s="4">
        <v>1</v>
      </c>
      <c r="C10" s="3">
        <v>267747</v>
      </c>
    </row>
    <row r="11" spans="1:3" x14ac:dyDescent="0.25">
      <c r="A11" s="2" t="s">
        <v>79</v>
      </c>
      <c r="B11" s="4">
        <v>1</v>
      </c>
      <c r="C11" s="3">
        <v>22709580</v>
      </c>
    </row>
    <row r="12" spans="1:3" x14ac:dyDescent="0.25">
      <c r="A12" s="2" t="s">
        <v>80</v>
      </c>
      <c r="B12" s="4">
        <v>2</v>
      </c>
      <c r="C12" s="3">
        <v>47478213</v>
      </c>
    </row>
    <row r="13" spans="1:3" x14ac:dyDescent="0.25">
      <c r="A13" s="2" t="s">
        <v>81</v>
      </c>
      <c r="B13" s="4">
        <v>1</v>
      </c>
      <c r="C13" s="3">
        <v>90806</v>
      </c>
    </row>
    <row r="14" spans="1:3" x14ac:dyDescent="0.25">
      <c r="A14" s="2" t="s">
        <v>77</v>
      </c>
      <c r="B14" s="4">
        <v>5</v>
      </c>
      <c r="C14" s="3">
        <v>70546346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067A0-2493-4B1D-9180-2FEF0123928F}">
  <dimension ref="A1:W6"/>
  <sheetViews>
    <sheetView workbookViewId="0">
      <selection activeCell="D1" sqref="D1"/>
    </sheetView>
  </sheetViews>
  <sheetFormatPr baseColWidth="10" defaultRowHeight="15" x14ac:dyDescent="0.25"/>
  <cols>
    <col min="1" max="1" width="17.28515625" customWidth="1"/>
    <col min="11" max="11" width="15.5703125" bestFit="1" customWidth="1"/>
    <col min="17" max="17" width="15.5703125" bestFit="1" customWidth="1"/>
  </cols>
  <sheetData>
    <row r="1" spans="1:23" ht="48" x14ac:dyDescent="0.25">
      <c r="A1" s="5" t="str">
        <f>CONCATENATE(U1,"-",T1)</f>
        <v>POLIZA-NUMERO_SINIESTRO</v>
      </c>
      <c r="B1" s="5" t="s">
        <v>0</v>
      </c>
      <c r="C1" s="5" t="s">
        <v>1</v>
      </c>
      <c r="D1" s="5" t="s">
        <v>2</v>
      </c>
      <c r="E1" s="5" t="s">
        <v>3</v>
      </c>
      <c r="F1" s="5" t="s">
        <v>4</v>
      </c>
      <c r="G1" s="5" t="s">
        <v>5</v>
      </c>
      <c r="H1" s="5" t="s">
        <v>8</v>
      </c>
      <c r="I1" s="5" t="s">
        <v>6</v>
      </c>
      <c r="J1" s="5" t="s">
        <v>7</v>
      </c>
      <c r="K1" s="5" t="s">
        <v>9</v>
      </c>
      <c r="L1" s="5" t="s">
        <v>10</v>
      </c>
      <c r="M1" s="5" t="s">
        <v>11</v>
      </c>
      <c r="N1" s="5" t="s">
        <v>12</v>
      </c>
      <c r="O1" s="5" t="s">
        <v>13</v>
      </c>
      <c r="P1" s="5" t="s">
        <v>14</v>
      </c>
      <c r="Q1" s="5" t="s">
        <v>82</v>
      </c>
      <c r="R1" s="5" t="s">
        <v>15</v>
      </c>
      <c r="S1" s="5" t="s">
        <v>16</v>
      </c>
      <c r="T1" s="5" t="s">
        <v>17</v>
      </c>
      <c r="U1" s="5" t="s">
        <v>18</v>
      </c>
      <c r="V1" s="5" t="s">
        <v>19</v>
      </c>
      <c r="W1" s="5" t="s">
        <v>74</v>
      </c>
    </row>
    <row r="2" spans="1:23" x14ac:dyDescent="0.25">
      <c r="A2" s="6" t="str">
        <f>CONCATENATE(U2,"-",T2)</f>
        <v>7000004835-32528</v>
      </c>
      <c r="B2" s="7" t="s">
        <v>20</v>
      </c>
      <c r="C2" s="7" t="s">
        <v>21</v>
      </c>
      <c r="D2" s="7" t="s">
        <v>43</v>
      </c>
      <c r="E2" s="7" t="s">
        <v>23</v>
      </c>
      <c r="F2" s="8">
        <v>44967</v>
      </c>
      <c r="G2" s="8">
        <v>45036</v>
      </c>
      <c r="H2" s="8">
        <v>44931</v>
      </c>
      <c r="I2" s="7" t="s">
        <v>44</v>
      </c>
      <c r="J2" s="7" t="s">
        <v>45</v>
      </c>
      <c r="K2" s="9">
        <v>90806</v>
      </c>
      <c r="L2" s="7" t="s">
        <v>46</v>
      </c>
      <c r="M2" s="7" t="s">
        <v>47</v>
      </c>
      <c r="N2" s="7" t="s">
        <v>48</v>
      </c>
      <c r="O2" s="8">
        <v>45076</v>
      </c>
      <c r="P2" s="7" t="s">
        <v>49</v>
      </c>
      <c r="Q2" s="9">
        <v>90806</v>
      </c>
      <c r="R2" s="10">
        <v>0</v>
      </c>
      <c r="S2" s="7" t="s">
        <v>24</v>
      </c>
      <c r="T2" s="7" t="s">
        <v>50</v>
      </c>
      <c r="U2" s="7" t="s">
        <v>51</v>
      </c>
      <c r="V2" s="7" t="s">
        <v>52</v>
      </c>
      <c r="W2" s="11" t="s">
        <v>75</v>
      </c>
    </row>
    <row r="3" spans="1:23" x14ac:dyDescent="0.25">
      <c r="A3" s="6" t="str">
        <f t="shared" ref="A3:A6" si="0">CONCATENATE(U3,"-",T3)</f>
        <v>945770-31864</v>
      </c>
      <c r="B3" s="6" t="s">
        <v>20</v>
      </c>
      <c r="C3" s="6" t="s">
        <v>21</v>
      </c>
      <c r="D3" s="6" t="s">
        <v>34</v>
      </c>
      <c r="E3" s="6" t="s">
        <v>23</v>
      </c>
      <c r="F3" s="12">
        <v>44461</v>
      </c>
      <c r="G3" s="12">
        <v>44473</v>
      </c>
      <c r="H3" s="8">
        <v>44406</v>
      </c>
      <c r="I3" s="6" t="s">
        <v>35</v>
      </c>
      <c r="J3" s="6" t="s">
        <v>36</v>
      </c>
      <c r="K3" s="13">
        <v>23783612</v>
      </c>
      <c r="L3" s="6" t="s">
        <v>27</v>
      </c>
      <c r="M3" s="6" t="s">
        <v>37</v>
      </c>
      <c r="N3" s="6" t="s">
        <v>38</v>
      </c>
      <c r="O3" s="12">
        <v>44557</v>
      </c>
      <c r="P3" s="6" t="s">
        <v>39</v>
      </c>
      <c r="Q3" s="13">
        <v>23783612</v>
      </c>
      <c r="R3" s="14">
        <v>0</v>
      </c>
      <c r="S3" s="6" t="s">
        <v>24</v>
      </c>
      <c r="T3" s="6" t="s">
        <v>40</v>
      </c>
      <c r="U3" s="6" t="s">
        <v>41</v>
      </c>
      <c r="V3" s="6" t="s">
        <v>42</v>
      </c>
      <c r="W3" s="11" t="s">
        <v>75</v>
      </c>
    </row>
    <row r="4" spans="1:23" x14ac:dyDescent="0.25">
      <c r="A4" s="6" t="str">
        <f t="shared" si="0"/>
        <v>833885-33878</v>
      </c>
      <c r="B4" s="6" t="s">
        <v>20</v>
      </c>
      <c r="C4" s="6" t="s">
        <v>21</v>
      </c>
      <c r="D4" s="6" t="s">
        <v>22</v>
      </c>
      <c r="E4" s="6" t="s">
        <v>23</v>
      </c>
      <c r="F4" s="12">
        <v>44396</v>
      </c>
      <c r="G4" s="12">
        <v>44412</v>
      </c>
      <c r="H4" s="8">
        <v>44385</v>
      </c>
      <c r="I4" s="6" t="s">
        <v>25</v>
      </c>
      <c r="J4" s="6" t="s">
        <v>26</v>
      </c>
      <c r="K4" s="13">
        <v>23694601</v>
      </c>
      <c r="L4" s="6" t="s">
        <v>27</v>
      </c>
      <c r="M4" s="6" t="s">
        <v>28</v>
      </c>
      <c r="N4" s="6" t="s">
        <v>29</v>
      </c>
      <c r="O4" s="12">
        <v>44505</v>
      </c>
      <c r="P4" s="6" t="s">
        <v>30</v>
      </c>
      <c r="Q4" s="13">
        <v>23694601</v>
      </c>
      <c r="R4" s="14">
        <v>0</v>
      </c>
      <c r="S4" s="6" t="s">
        <v>24</v>
      </c>
      <c r="T4" s="6" t="s">
        <v>31</v>
      </c>
      <c r="U4" s="6" t="s">
        <v>32</v>
      </c>
      <c r="V4" s="6" t="s">
        <v>33</v>
      </c>
      <c r="W4" s="11" t="s">
        <v>75</v>
      </c>
    </row>
    <row r="5" spans="1:23" x14ac:dyDescent="0.25">
      <c r="A5" s="6" t="str">
        <f t="shared" si="0"/>
        <v>544220-33641</v>
      </c>
      <c r="B5" s="6" t="s">
        <v>20</v>
      </c>
      <c r="C5" s="6" t="s">
        <v>21</v>
      </c>
      <c r="D5" s="6" t="s">
        <v>63</v>
      </c>
      <c r="E5" s="6" t="s">
        <v>23</v>
      </c>
      <c r="F5" s="12">
        <v>43965</v>
      </c>
      <c r="G5" s="12">
        <v>43985</v>
      </c>
      <c r="H5" s="8">
        <v>43541</v>
      </c>
      <c r="I5" s="6" t="s">
        <v>64</v>
      </c>
      <c r="J5" s="6" t="s">
        <v>73</v>
      </c>
      <c r="K5" s="13">
        <v>2499483</v>
      </c>
      <c r="L5" s="6" t="s">
        <v>65</v>
      </c>
      <c r="M5" s="6" t="s">
        <v>66</v>
      </c>
      <c r="N5" s="6" t="s">
        <v>67</v>
      </c>
      <c r="O5" s="12">
        <v>44099</v>
      </c>
      <c r="P5" s="6" t="s">
        <v>68</v>
      </c>
      <c r="Q5" s="13">
        <v>267747</v>
      </c>
      <c r="R5" s="14">
        <v>2231736</v>
      </c>
      <c r="S5" s="6" t="s">
        <v>69</v>
      </c>
      <c r="T5" s="6" t="s">
        <v>70</v>
      </c>
      <c r="U5" s="6" t="s">
        <v>71</v>
      </c>
      <c r="V5" s="6" t="s">
        <v>72</v>
      </c>
      <c r="W5" s="6" t="s">
        <v>76</v>
      </c>
    </row>
    <row r="6" spans="1:23" x14ac:dyDescent="0.25">
      <c r="A6" s="6" t="str">
        <f t="shared" si="0"/>
        <v>663767-30251</v>
      </c>
      <c r="B6" s="6" t="s">
        <v>20</v>
      </c>
      <c r="C6" s="6" t="s">
        <v>21</v>
      </c>
      <c r="D6" s="6" t="s">
        <v>53</v>
      </c>
      <c r="E6" s="6" t="s">
        <v>23</v>
      </c>
      <c r="F6" s="12">
        <v>43943</v>
      </c>
      <c r="G6" s="12">
        <v>43972</v>
      </c>
      <c r="H6" s="8">
        <v>43926</v>
      </c>
      <c r="I6" s="6" t="s">
        <v>54</v>
      </c>
      <c r="J6" s="6" t="s">
        <v>55</v>
      </c>
      <c r="K6" s="13">
        <v>22709580</v>
      </c>
      <c r="L6" s="6" t="s">
        <v>56</v>
      </c>
      <c r="M6" s="6" t="s">
        <v>57</v>
      </c>
      <c r="N6" s="6" t="s">
        <v>58</v>
      </c>
      <c r="O6" s="12">
        <v>45118</v>
      </c>
      <c r="P6" s="6" t="s">
        <v>59</v>
      </c>
      <c r="Q6" s="13">
        <v>22709580</v>
      </c>
      <c r="R6" s="14">
        <v>0</v>
      </c>
      <c r="S6" s="6" t="s">
        <v>24</v>
      </c>
      <c r="T6" s="6" t="s">
        <v>60</v>
      </c>
      <c r="U6" s="6" t="s">
        <v>61</v>
      </c>
      <c r="V6" s="6" t="s">
        <v>62</v>
      </c>
      <c r="W6" s="11" t="s">
        <v>75</v>
      </c>
    </row>
  </sheetData>
  <autoFilter ref="A1:W6" xr:uid="{072067A0-2493-4B1D-9180-2FEF0123928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DETALLE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MARCELA PARRA MENESES</dc:creator>
  <cp:lastModifiedBy>DIANA MARCELA PARRA MENESES</cp:lastModifiedBy>
  <dcterms:created xsi:type="dcterms:W3CDTF">2025-08-01T01:25:01Z</dcterms:created>
  <dcterms:modified xsi:type="dcterms:W3CDTF">2025-08-01T02:05:53Z</dcterms:modified>
</cp:coreProperties>
</file>