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A835454C-E086-47A5-9EE4-318C46C18AD6}" xr6:coauthVersionLast="47" xr6:coauthVersionMax="47" xr10:uidLastSave="{00000000-0000-0000-0000-000000000000}"/>
  <bookViews>
    <workbookView xWindow="-105" yWindow="0" windowWidth="12210" windowHeight="12885"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<sst xmlns="http://schemas.openxmlformats.org/spreadsheetml/2006/main" count="165" uniqueCount="139">
  <si>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</si>
  <si>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</si>
  <si>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</si>
  <si>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</si>
  <si>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</si>
  <si>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</si>
  <si>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</si>
  <si>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</si>
  <si>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</si>
  <si>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</si>
  <si>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</si>
  <si>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</si>
  <si>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</si>
  <si>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</si>
  <si>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</si>
  <si>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</si>
  <si>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</si>
  <si>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</si>
  <si>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</si>
  <si>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</si>
  <si>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</si>
  <si>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</si>
  <si>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</si>
  <si>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</si>
  <si>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</si>
  <si>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</si>
  <si>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</si>
  <si>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</si>
  <si>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</si>
  <si>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</si>
  <si>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</si>
  <si>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</si>
  <si>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</si>
  <si>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</si>
  <si>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</si>
  <si>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</si>
  <si>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</si>
  <si>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</si>
  <si>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</si>
  <si>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</si>
  <si>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</si>
  <si>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</si>
  <si>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</si>
  <si>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</si>
  <si>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</si>
  <si>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</si>
  <si>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</si>
  <si>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</si>
  <si>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</si>
  <si>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</si>
  <si>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</si>
  <si>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</si>
  <si>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</si>
  <si>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</si>
  <si>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</si>
  <si>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</si>
  <si>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</si>
  <si>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</si>
  <si>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</si>
  <si>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</si>
  <si>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</si>
  <si>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</si>
  <si>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</si>
  <si>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</si>
  <si>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</si>
  <si>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</si>
  <si>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</si>
  <si>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</si>
  <si>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</si>
  <si>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</si>
  <si>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</si>
  <si>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</si>
  <si>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</si>
  <si>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</si>
  <si>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</si>
  <si>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</si>
  <si>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</si>
  <si>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</si>
  <si>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</si>
  <si>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</si>
  <si>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</si>
  <si>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</si>
  <si>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</si>
  <si>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</si>
  <si>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</si>
  <si>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</si>
  <si>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</si>
  <si>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</si>
  <si>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</si>
  <si>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</si>
  <si>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</si>
  <si>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</si>
  <si>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</si>
  <si>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</si>
  <si>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</si>
  <si>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</si>
  <si>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</si>
  <si>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</si>
  <si>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</si>
  <si>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</si>
  <si>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</si>
  <si>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</si>
  <si>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</si>
  <si>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</si>
  <si>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</si>
  <si>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</si>
  <si>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</si>
  <si>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</si>
  <si>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</si>
  <si>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</si>
  <si>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</si>
  <si>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</si>
  <si>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</si>
  <si>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</si>
  <si>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</si>
  <si>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</si>
  <si>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</si>
  <si>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</si>
  <si>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</si>
  <si>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</si>
  <si>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</si>
  <si>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</si>
  <si>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</si>
  <si>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</si>
  <si>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</si>
  <si>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</si>
  <si>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</si>
  <si>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</si>
  <si>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</si>
  <si>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</si>
  <si>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 xml:space="preserve">LUZ MARY CHACON REBELLON </t>
  </si>
  <si>
    <t>COLPENSIONES</t>
  </si>
  <si>
    <t>Luis Alberto Rengifo Flórez</t>
  </si>
  <si>
    <t>La señora LUZ MARY CHACON impetró demanda ordinaria laboral en contra de COLPENSIONES, con el propósito de que se declare que tiene derecho al reconocimiento y pago de la indemnización sustitutiva de la pensión de sobrevivientes, así como el pago intereses moratorios.</t>
  </si>
  <si>
    <t>JUZGADO DÉCIMO LABORAL DE CALI</t>
  </si>
  <si>
    <t>760013105010-20180038300</t>
  </si>
  <si>
    <t>La contingencia se califica como REMOTO toda vez que, las pretensiones de la demanda se encuentran orientadas al reconocimiento y pago de una indemnización sustitutiva de pensión y dicho concepto no se encuentra amparado por el subsistema de riesgos laborales, correspondiendo el pago de este concepto, únicamente al RPM administrado por COLPENSIONES.  
En primer lugar, se debe precisar que, la señora LUZ MARY CHACON en calidad de cónyuge, solicita el pago de la indemnización sustitutiva de pensión de sobrevivientes con ocasión al fallecimiento del señor LUIS ALBERTO RENGIFO FLÓREZ (Q.E.P.D.), al respecto es preciso indicar que, en el proceso con radicación 76001-31-05-013-2017-00209-00 la hoy demandante inició proceso ordinario laboral en contra de la ARL MAPFRE COLOMBIA VIDA SEGUROS S.A. pretendiendo el reconocimiento de la pensión de sobrevivientes con ocasión al fallecimiento del señor RENGIFO cuyo accidente fue calificado como de origen laboral. En dicho proceso, mediante sentencia No. 216 del 28 de agosto de 2024, proferida por el Tribunal Superior del Distrito Judicial de Cali – Sala Laboral, reconoció la pensión en mención a la señora LUZ MARY CHACON en un 33% en calidad de cónyuge, a la señora LADY ESPERANZA en un 17% en calidad de compañera y un 50% a LUIS ALBERTO en calidad de hijo invalido. Ahora bien, en el presente caso, la actora pretende el reconocimiento de la indemnización sustitutiva de pensión de sobrevivientes, la cual conforme a lo dispuesto en el artículo 15, literal b), de la Ley 776 de 2002 su reconocimiento corresponde al RPM administrado por COLPENSIONES y a su vez de las prestaciones que reconoce el Subsistema de Riesgos Laborales consagrados en el artículo 7 del Decreto 1295 de 1994, no se encuentra el concepto aquí solicitado.  
En estos términos, respecto de la responsabilidad de MAPFRE COLOMBIA VIDA SEGUROS S.A., se precisa que, conforme a las pretensiones de la demanda sobre el reconocimiento de la indemnización sustitutiva de pensión de sobrevivientes, la compañía no le asiste responsabilidad alguna en atención a que lo pretendido no se encuentra amparado por el subsistema de riesgos laborales. 
Lo esgrimido sin perjuicio del carácter contingente del proceso.</t>
  </si>
  <si>
    <t>De acuerdo con los hechos de la demanda, el señor LUIS ALBERTO RENGIFO FLOREZ (Q.E.D.P.) laboró para la empresa ANDINA DE SEGURIDAD DEL VALLE LTDA, en el cargo de escolta y cotizó al RPM un total de 1,015 semanas y falleció con ocasión a su trabajo el 29/02/2016. Argumenta que el causante y la señora LUZ MARY CHACON convivieron el únión maritual de hecho desde el 2004 hasta el 30 de marzo de 2006 y que contrajeron matrimonio en esta última data. Precisa que solicitó a COLPENSIONES la pensión de sobrevivientes la cual le fue negada ya que el origen del siniestro es laboral. Posteriormente, solicitó la indemnización sustitutiva de la pensión de sobrevivientes, misma que también fue negada por no acreditar convivencia en los últimos 5 años al fallecimiento del afiliado.</t>
  </si>
  <si>
    <t>Mediante Auto No. 722 proferido en la Audiencia de fecha 13 de mayo de 2025, se ordenó la vinculación de MAPFRE COLOMBIA VIDA SEGUROS S.A
El 16 de julio de 2025, se notifica a MAPFRE COLOMBIA VIDA SEGUROS S.A.
Se radicó contestación a la demanda el 28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</si>
</sst>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5" zoomScale="80" zoomScaleNormal="80" workbookViewId="0">
      <selection activeCell="A20" sqref="A20:H20"/>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6" t="s">
        <v>2</v>
      </c>
      <c r="B3" s="46"/>
      <c r="C3" s="46"/>
      <c r="D3" s="50">
        <v>45869</v>
      </c>
      <c r="E3" s="50"/>
      <c r="F3" s="50"/>
      <c r="G3" s="50"/>
      <c r="H3" s="50"/>
      <c r="O3" s="25"/>
      <c r="P3" s="25"/>
      <c r="Q3" s="26"/>
      <c r="R3" s="26"/>
    </row>
    <row r="4" spans="1:19" x14ac:dyDescent="0.25">
      <c r="A4" s="40" t="s">
        <v>3</v>
      </c>
      <c r="B4" s="47" t="s">
        <v>112</v>
      </c>
      <c r="C4" s="47"/>
      <c r="D4" s="47"/>
      <c r="E4" s="40" t="s">
        <v>4</v>
      </c>
      <c r="F4" s="51" t="s">
        <v>101</v>
      </c>
      <c r="G4" s="51"/>
      <c r="H4" s="51"/>
      <c r="O4" s="25"/>
      <c r="P4" s="25"/>
      <c r="Q4" s="26"/>
      <c r="R4" s="26"/>
    </row>
    <row r="5" spans="1:19" x14ac:dyDescent="0.25">
      <c r="A5" s="40" t="s">
        <v>5</v>
      </c>
      <c r="B5" s="55">
        <v>45854</v>
      </c>
      <c r="C5" s="55"/>
      <c r="D5" s="55"/>
      <c r="E5" s="40" t="s">
        <v>6</v>
      </c>
      <c r="F5" s="54" t="s">
        <v>103</v>
      </c>
      <c r="G5" s="54"/>
      <c r="H5" s="54"/>
      <c r="O5" s="25"/>
      <c r="P5" s="25"/>
      <c r="Q5" s="26"/>
      <c r="R5" s="26"/>
    </row>
    <row r="6" spans="1:19" ht="30.75" customHeight="1" x14ac:dyDescent="0.25">
      <c r="A6" s="40" t="s">
        <v>7</v>
      </c>
      <c r="B6" s="51" t="s">
        <v>130</v>
      </c>
      <c r="C6" s="51"/>
      <c r="D6" s="51"/>
      <c r="E6" s="51"/>
      <c r="F6" s="51"/>
      <c r="G6" s="51"/>
      <c r="H6" s="51"/>
      <c r="O6" s="25"/>
      <c r="P6" s="25"/>
      <c r="Q6" s="26"/>
      <c r="R6" s="28"/>
    </row>
    <row r="7" spans="1:19" ht="30.75" customHeight="1" x14ac:dyDescent="0.25">
      <c r="A7" s="40" t="s">
        <v>8</v>
      </c>
      <c r="B7" s="51" t="s">
        <v>131</v>
      </c>
      <c r="C7" s="51"/>
      <c r="D7" s="51"/>
      <c r="E7" s="51"/>
      <c r="F7" s="51"/>
      <c r="G7" s="51"/>
      <c r="H7" s="51"/>
      <c r="O7" s="25"/>
      <c r="P7" s="25"/>
      <c r="Q7" s="26"/>
      <c r="R7" s="28"/>
    </row>
    <row r="8" spans="1:19" ht="32.25" customHeight="1" x14ac:dyDescent="0.25">
      <c r="A8" s="40" t="s">
        <v>9</v>
      </c>
      <c r="B8" s="51" t="s">
        <v>132</v>
      </c>
      <c r="C8" s="51"/>
      <c r="D8" s="51"/>
      <c r="E8" s="51"/>
      <c r="F8" s="51"/>
      <c r="G8" s="51"/>
      <c r="H8" s="51"/>
      <c r="O8" s="25"/>
      <c r="P8" s="25"/>
      <c r="Q8" s="26"/>
      <c r="R8" s="28"/>
    </row>
    <row r="9" spans="1:19" ht="70.5" customHeight="1" x14ac:dyDescent="0.25">
      <c r="A9" s="40" t="s">
        <v>10</v>
      </c>
      <c r="B9" s="47" t="s">
        <v>133</v>
      </c>
      <c r="C9" s="47"/>
      <c r="D9" s="47"/>
      <c r="E9" s="47"/>
      <c r="F9" s="47"/>
      <c r="G9" s="47"/>
      <c r="H9" s="47"/>
      <c r="O9" s="25"/>
      <c r="P9" s="25"/>
      <c r="Q9" s="26"/>
      <c r="R9" s="28"/>
    </row>
    <row r="10" spans="1:19" x14ac:dyDescent="0.25">
      <c r="A10" s="40" t="s">
        <v>11</v>
      </c>
      <c r="B10" s="52">
        <v>22000000</v>
      </c>
      <c r="C10" s="52"/>
      <c r="D10" s="52"/>
      <c r="E10" s="52"/>
      <c r="F10" s="52"/>
      <c r="G10" s="52"/>
      <c r="H10" s="52"/>
      <c r="O10" s="25"/>
      <c r="P10" s="28"/>
      <c r="Q10" s="26"/>
      <c r="R10" s="28"/>
    </row>
    <row r="11" spans="1:19" ht="164.25" customHeight="1" x14ac:dyDescent="0.25">
      <c r="A11" s="40" t="s">
        <v>12</v>
      </c>
      <c r="B11" s="53" t="s">
        <v>137</v>
      </c>
      <c r="C11" s="53"/>
      <c r="D11" s="53"/>
      <c r="E11" s="53"/>
      <c r="F11" s="53"/>
      <c r="G11" s="53"/>
      <c r="H11" s="53"/>
      <c r="O11" s="25"/>
      <c r="P11" s="28"/>
      <c r="Q11" s="26"/>
      <c r="R11" s="28"/>
    </row>
    <row r="12" spans="1:19" ht="93" customHeight="1" x14ac:dyDescent="0.25">
      <c r="A12" s="40" t="s">
        <v>13</v>
      </c>
      <c r="B12" s="53" t="s">
        <v>136</v>
      </c>
      <c r="C12" s="53"/>
      <c r="D12" s="53"/>
      <c r="E12" s="53"/>
      <c r="F12" s="53"/>
      <c r="G12" s="53"/>
      <c r="H12" s="53"/>
      <c r="O12" s="25"/>
      <c r="P12" s="28"/>
      <c r="Q12" s="26"/>
      <c r="R12" s="28"/>
    </row>
    <row r="13" spans="1:19" ht="25.5" x14ac:dyDescent="0.25">
      <c r="A13" s="40" t="s">
        <v>14</v>
      </c>
      <c r="B13" s="41" t="s">
        <v>114</v>
      </c>
      <c r="C13" s="40" t="s">
        <v>15</v>
      </c>
      <c r="D13" s="42"/>
      <c r="E13" s="40" t="s">
        <v>16</v>
      </c>
      <c r="F13" s="51"/>
      <c r="G13" s="51"/>
      <c r="H13" s="51"/>
    </row>
    <row r="14" spans="1:19" ht="26.25" x14ac:dyDescent="0.25">
      <c r="A14" s="40" t="s">
        <v>17</v>
      </c>
      <c r="B14" s="51" t="s">
        <v>134</v>
      </c>
      <c r="C14" s="51"/>
      <c r="D14" s="51"/>
      <c r="E14" s="43" t="s">
        <v>18</v>
      </c>
      <c r="F14" s="51" t="s">
        <v>135</v>
      </c>
      <c r="G14" s="51"/>
      <c r="H14" s="51"/>
      <c r="P14" s="28"/>
      <c r="Q14" s="26"/>
      <c r="R14" s="28"/>
    </row>
    <row r="15" spans="1:19" ht="26.25" customHeight="1" x14ac:dyDescent="0.25">
      <c r="A15" s="40" t="s">
        <v>19</v>
      </c>
      <c r="B15" s="44"/>
      <c r="C15" s="40" t="s">
        <v>20</v>
      </c>
      <c r="D15" s="44"/>
      <c r="E15" s="45" t="s">
        <v>21</v>
      </c>
      <c r="F15" s="51"/>
      <c r="G15" s="51"/>
      <c r="H15" s="51"/>
      <c r="O15" s="25"/>
      <c r="P15" s="28"/>
      <c r="Q15" s="26"/>
      <c r="R15" s="28"/>
    </row>
    <row r="16" spans="1:19" ht="30.75" customHeight="1" x14ac:dyDescent="0.25">
      <c r="A16" s="40" t="s">
        <v>22</v>
      </c>
      <c r="B16" s="58" t="s">
        <v>126</v>
      </c>
      <c r="C16" s="59"/>
      <c r="D16" s="59"/>
      <c r="E16" s="59"/>
      <c r="F16" s="59"/>
      <c r="G16" s="59"/>
      <c r="H16" s="60"/>
      <c r="O16" s="25"/>
      <c r="P16" s="28"/>
      <c r="Q16" s="26"/>
      <c r="R16" s="28"/>
    </row>
    <row r="17" spans="1:8" ht="25.5" x14ac:dyDescent="0.25">
      <c r="A17" s="40" t="s">
        <v>23</v>
      </c>
      <c r="B17" s="50">
        <v>42429</v>
      </c>
      <c r="C17" s="50"/>
      <c r="D17" s="50"/>
      <c r="E17" s="40" t="s">
        <v>24</v>
      </c>
      <c r="F17" s="50"/>
      <c r="G17" s="54"/>
      <c r="H17" s="54"/>
    </row>
    <row r="18" spans="1:8" x14ac:dyDescent="0.25">
      <c r="A18" s="56" t="s">
        <v>25</v>
      </c>
      <c r="B18" s="56"/>
      <c r="C18" s="56"/>
      <c r="D18" s="56"/>
      <c r="E18" s="56"/>
      <c r="F18" s="56"/>
      <c r="G18" s="56"/>
      <c r="H18" s="56"/>
    </row>
    <row r="19" spans="1:8" ht="25.5" customHeight="1" x14ac:dyDescent="0.25">
      <c r="A19" s="57" t="s">
        <v>26</v>
      </c>
      <c r="B19" s="57"/>
      <c r="C19" s="57"/>
      <c r="D19" s="57"/>
      <c r="E19" s="57"/>
      <c r="F19" s="57"/>
      <c r="G19" s="57"/>
      <c r="H19" s="57"/>
    </row>
    <row r="20" spans="1:8" ht="120.75" customHeight="1" x14ac:dyDescent="0.25">
      <c r="A20" s="47"/>
      <c r="B20" s="47"/>
      <c r="C20" s="47"/>
      <c r="D20" s="47"/>
      <c r="E20" s="47"/>
      <c r="F20" s="47"/>
      <c r="G20" s="47"/>
      <c r="H20" s="47"/>
    </row>
    <row r="21" spans="1:8" x14ac:dyDescent="0.25">
      <c r="A21" s="46" t="s">
        <v>27</v>
      </c>
      <c r="B21" s="46"/>
      <c r="C21" s="46"/>
      <c r="D21" s="46"/>
      <c r="E21" s="46"/>
      <c r="F21" s="46"/>
      <c r="G21" s="46"/>
      <c r="H21" s="46"/>
    </row>
    <row r="22" spans="1:8" ht="135.75" customHeight="1" x14ac:dyDescent="0.25">
      <c r="A22" s="67" t="s">
        <v>138</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28</v>
      </c>
      <c r="B2" s="49"/>
      <c r="C2" s="49"/>
      <c r="D2" s="49"/>
      <c r="E2" s="49"/>
      <c r="F2" s="49"/>
    </row>
    <row r="3" spans="1:6" x14ac:dyDescent="0.25">
      <c r="A3" s="2" t="s">
        <v>7</v>
      </c>
      <c r="B3" s="65" t="str">
        <f>'1. ABOGADO EXTERNO'!B6:H6</f>
        <v xml:space="preserve">LUZ MARY CHACON REBELLON </v>
      </c>
      <c r="C3" s="65"/>
      <c r="D3" s="65"/>
      <c r="E3" s="65"/>
      <c r="F3" s="65"/>
    </row>
    <row r="4" spans="1:6" x14ac:dyDescent="0.25">
      <c r="A4" s="2" t="s">
        <v>29</v>
      </c>
      <c r="B4" s="36"/>
      <c r="C4" s="2" t="s">
        <v>30</v>
      </c>
      <c r="D4" s="66"/>
      <c r="E4" s="66"/>
      <c r="F4" s="66"/>
    </row>
    <row r="5" spans="1:6" x14ac:dyDescent="0.25">
      <c r="A5" s="2" t="s">
        <v>9</v>
      </c>
      <c r="B5" s="65"/>
      <c r="C5" s="65"/>
      <c r="D5" s="65"/>
      <c r="E5" s="65"/>
      <c r="F5" s="65"/>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3" t="s">
        <v>41</v>
      </c>
      <c r="D9" s="65"/>
      <c r="E9" s="2" t="s">
        <v>42</v>
      </c>
      <c r="F9" s="1"/>
    </row>
    <row r="10" spans="1:6" ht="30" x14ac:dyDescent="0.25">
      <c r="A10" s="2" t="s">
        <v>43</v>
      </c>
      <c r="B10" s="5"/>
      <c r="C10" s="63"/>
      <c r="D10" s="65"/>
      <c r="E10" s="2" t="s">
        <v>44</v>
      </c>
      <c r="F10" s="1"/>
    </row>
    <row r="11" spans="1:6" ht="46.5" customHeight="1" x14ac:dyDescent="0.25">
      <c r="A11" s="2" t="s">
        <v>45</v>
      </c>
      <c r="B11" s="37"/>
      <c r="C11" s="2" t="s">
        <v>24</v>
      </c>
      <c r="D11" s="37"/>
      <c r="E11" s="2" t="s">
        <v>10</v>
      </c>
      <c r="F11" s="38"/>
    </row>
    <row r="12" spans="1:6" ht="167.25" customHeight="1" x14ac:dyDescent="0.25">
      <c r="A12" s="2" t="s">
        <v>46</v>
      </c>
      <c r="B12" s="62"/>
      <c r="C12" s="62"/>
      <c r="D12" s="62"/>
      <c r="E12" s="62"/>
      <c r="F12" s="62"/>
    </row>
    <row r="13" spans="1:6" ht="21" x14ac:dyDescent="0.25">
      <c r="A13" s="49" t="s">
        <v>47</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48</v>
      </c>
      <c r="B37" s="63"/>
      <c r="C37" s="64"/>
      <c r="D37" s="63" t="s">
        <v>49</v>
      </c>
      <c r="E37" s="63"/>
      <c r="F37" s="63"/>
    </row>
    <row r="38" spans="1:6" x14ac:dyDescent="0.25">
      <c r="A38" s="2" t="s">
        <v>50</v>
      </c>
      <c r="B38" s="2" t="s">
        <v>51</v>
      </c>
      <c r="C38" s="64"/>
      <c r="D38" s="2" t="s">
        <v>50</v>
      </c>
      <c r="E38" s="63" t="s">
        <v>51</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3. Laboral</v>
      </c>
      <c r="C3" s="1" t="str">
        <f>'1. ABOGADO EXTERNO'!F4</f>
        <v>1. Primera Instancia</v>
      </c>
      <c r="D3" s="6">
        <f>'1. ABOGADO EXTERNO'!B5</f>
        <v>45854</v>
      </c>
      <c r="E3" s="17" t="str">
        <f>'1. ABOGADO EXTERNO'!B6</f>
        <v xml:space="preserve">LUZ MARY CHACON REBELLON </v>
      </c>
      <c r="F3" s="17" t="str">
        <f>'1. ABOGADO EXTERNO'!B7</f>
        <v>COLPENSIONES</v>
      </c>
      <c r="G3" s="17" t="str">
        <f>'1. ABOGADO EXTERNO'!B9</f>
        <v>La señora LUZ MARY CHACON impetró demanda ordinaria laboral en contra de COLPENSIONES, con el propósito de que se declare que tiene derecho al reconocimiento y pago de la indemnización sustitutiva de la pensión de sobrevivientes, así como el pago intereses moratorios.</v>
      </c>
      <c r="H3" s="18">
        <f>'1. ABOGADO EXTERNO'!B10</f>
        <v>22000000</v>
      </c>
      <c r="I3" s="17" t="str">
        <f>'1. ABOGADO EXTERNO'!B11</f>
        <v>De acuerdo con los hechos de la demanda, el señor LUIS ALBERTO RENGIFO FLOREZ (Q.E.D.P.) laboró para la empresa ANDINA DE SEGURIDAD DEL VALLE LTDA, en el cargo de escolta y cotizó al RPM un total de 1,015 semanas y falleció con ocasión a su trabajo el 29/02/2016. Argumenta que el causante y la señora LUZ MARY CHACON convivieron el únión maritual de hecho desde el 2004 hasta el 30 de marzo de 2006 y que contrajeron matrimonio en esta última data. Precisa que solicitó a COLPENSIONES la pensión de sobrevivientes la cual le fue negada ya que el origen del siniestro es laboral. Posteriormente, solicitó la indemnización sustitutiva de la pensión de sobrevivientes, misma que también fue negada por no acreditar convivencia en los últimos 5 años al fallecimiento del afiliado.</v>
      </c>
      <c r="J3" s="17" t="str">
        <f>'1. ABOGADO EXTERNO'!B12</f>
        <v>La contingencia se califica como REMOTO toda vez que, las pretensiones de la demanda se encuentran orientadas al reconocimiento y pago de una indemnización sustitutiva de pensión y dicho concepto no se encuentra amparado por el subsistema de riesgos laborales, correspondiendo el pago de este concepto, únicamente al RPM administrado por COLPENSIONES.  
En primer lugar, se debe precisar que, la señora LUZ MARY CHACON en calidad de cónyuge, solicita el pago de la indemnización sustitutiva de pensión de sobrevivientes con ocasión al fallecimiento del señor LUIS ALBERTO RENGIFO FLÓREZ (Q.E.P.D.), al respecto es preciso indicar que, en el proceso con radicación 76001-31-05-013-2017-00209-00 la hoy demandante inició proceso ordinario laboral en contra de la ARL MAPFRE COLOMBIA VIDA SEGUROS S.A. pretendiendo el reconocimiento de la pensión de sobrevivientes con ocasión al fallecimiento del señor RENGIFO cuyo accidente fue calificado como de origen laboral. En dicho proceso, mediante sentencia No. 216 del 28 de agosto de 2024, proferida por el Tribunal Superior del Distrito Judicial de Cali – Sala Laboral, reconoció la pensión en mención a la señora LUZ MARY CHACON en un 33% en calidad de cónyuge, a la señora LADY ESPERANZA en un 17% en calidad de compañera y un 50% a LUIS ALBERTO en calidad de hijo invalido. Ahora bien, en el presente caso, la actora pretende el reconocimiento de la indemnización sustitutiva de pensión de sobrevivientes, la cual conforme a lo dispuesto en el artículo 15, literal b), de la Ley 776 de 2002 su reconocimiento corresponde al RPM administrado por COLPENSIONES y a su vez de las prestaciones que reconoce el Subsistema de Riesgos Laborales consagrados en el artículo 7 del Decreto 1295 de 1994, no se encuentra el concepto aquí solicitado.  
En estos términos, respecto de la responsabilidad de MAPFRE COLOMBIA VIDA SEGUROS S.A., se precisa que, conforme a las pretensiones de la demanda sobre el reconocimiento de la indemnización sustitutiva de pensión de sobrevivientes, la compañía no le asiste responsabilidad alguna en atención a que lo pretendido no se encuentra amparado por el subsistema de riesgos laborales. 
Lo esgrimido sin perjuicio del carácter contingente del proceso.</v>
      </c>
      <c r="K3" s="22" t="str">
        <f>'1. ABOGADO EXTERNO'!B13</f>
        <v xml:space="preserve">3 Remoto (100% a favor de la Compañia). </v>
      </c>
      <c r="L3" s="22"/>
      <c r="M3" s="22"/>
      <c r="N3" s="30" t="s">
        <v>0</v>
      </c>
      <c r="O3" s="19" t="s">
        <v>0</v>
      </c>
      <c r="P3" s="18">
        <f>'2. ABOGADO INTERNO '!D7</f>
        <v>0</v>
      </c>
      <c r="Q3" s="17"/>
      <c r="R3" s="17" t="str">
        <f>'1. ABOGADO EXTERNO'!B16</f>
        <v>A.R.L</v>
      </c>
      <c r="S3" s="17"/>
      <c r="T3" s="1"/>
      <c r="U3" s="20"/>
      <c r="V3" s="17"/>
      <c r="W3" s="21">
        <f>'2. ABOGADO INTERNO '!B8</f>
        <v>0</v>
      </c>
      <c r="X3" s="22" t="str">
        <f>'1. ABOGADO EXTERNO'!B14</f>
        <v>JUZGADO DÉCIMO LABORAL DE CALI</v>
      </c>
      <c r="Y3" s="1" t="str">
        <f>'1. ABOGADO EXTERNO'!F14</f>
        <v>760013105010-20180038300</v>
      </c>
      <c r="Z3" s="1" t="str">
        <f>'1. ABOGADO EXTERNO'!F5</f>
        <v xml:space="preserve">VIGENTE </v>
      </c>
      <c r="AA3" s="17" t="str">
        <f>'1. ABOGADO EXTERNO'!A22</f>
        <v>Mediante Auto No. 722 proferido en la Audiencia de fecha 13 de mayo de 2025, se ordenó la vinculación de MAPFRE COLOMBIA VIDA SEGUROS S.A
El 16 de julio de 2025, se notifica a MAPFRE COLOMBIA VIDA SEGUROS S.A.
Se radicó contestación a la demanda el 28 de julio de 2025</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2025-07-31T13:29:14Z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