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28D8E240-4628-4789-9B79-BDFE5CE28BC1}"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<sst xmlns="http://schemas.openxmlformats.org/spreadsheetml/2006/main" count="167" uniqueCount="142">
  <si>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</si>
  <si>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</si>
  <si>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</si>
  <si>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</si>
  <si>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</si>
  <si>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</si>
  <si>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</si>
  <si>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</si>
  <si>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</si>
  <si>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</si>
  <si>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</si>
  <si>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</si>
  <si>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</si>
  <si>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</si>
  <si>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</si>
  <si>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</si>
  <si>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</si>
  <si>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</si>
  <si>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</si>
  <si>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</si>
  <si>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</si>
  <si>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</si>
  <si>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</si>
  <si>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</si>
  <si>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</si>
  <si>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</si>
  <si>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</si>
  <si>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</si>
  <si>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</si>
  <si>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</si>
  <si>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</si>
  <si>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</si>
  <si>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</si>
  <si>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</si>
  <si>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</si>
  <si>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</si>
  <si>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</si>
  <si>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</si>
  <si>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</si>
  <si>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</si>
  <si>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</si>
  <si>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</si>
  <si>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</si>
  <si>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</si>
  <si>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</si>
  <si>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</si>
  <si>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</si>
  <si>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</si>
  <si>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</si>
  <si>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</si>
  <si>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</si>
  <si>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</si>
  <si>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</si>
  <si>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</si>
  <si>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</si>
  <si>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</si>
  <si>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</si>
  <si>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</si>
  <si>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</si>
  <si>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</si>
  <si>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</si>
  <si>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</si>
  <si>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</si>
  <si>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</si>
  <si>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</si>
  <si>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</si>
  <si>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</si>
  <si>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</si>
  <si>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</si>
  <si>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</si>
  <si>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</si>
  <si>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</si>
  <si>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</si>
  <si>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</si>
  <si>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</si>
  <si>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</si>
  <si>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</si>
  <si>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</si>
  <si>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</si>
  <si>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</si>
  <si>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</si>
  <si>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</si>
  <si>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</si>
  <si>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</si>
  <si>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</si>
  <si>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</si>
  <si>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</si>
  <si>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</si>
  <si>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</si>
  <si>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</si>
  <si>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</si>
  <si>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</si>
  <si>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</si>
  <si>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</si>
  <si>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</si>
  <si>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</si>
  <si>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</si>
  <si>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</si>
  <si>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</si>
  <si>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</si>
  <si>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</si>
  <si>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</si>
  <si>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</si>
  <si>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</si>
  <si>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</si>
  <si>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</si>
  <si>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</si>
  <si>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</si>
  <si>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</si>
  <si>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</si>
  <si>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</si>
  <si>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</si>
  <si>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</si>
  <si>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</si>
  <si>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</si>
  <si>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</si>
  <si>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</si>
  <si>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</si>
  <si>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</si>
  <si>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</si>
  <si>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</si>
  <si>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</si>
  <si>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</si>
  <si>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</si>
  <si>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</si>
  <si>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</si>
  <si>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</si>
  <si>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</si>
  <si>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</si>
  <si>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</si>
  <si>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 xml:space="preserve"> Nayibe Andrea Chantre Gurrute
(Representa a sus hijos 
 1.Jeimmy Nohelia Sánchez Chantre y 
2.Danna Geraldine Sánchez Chantre)
3.Julio Fidel Sánchez Campo
4. Carolina Gurrute Gurrute
5 Jhon Maider Sánchez Gurrute
6. Carolina Sánchez Gurrute 
(Representa a sus hijos 
7. Yonier Alejandro Quira Sánchez y 
8. Nasly Tatiana Quira Sánchez)
9. Luz Marly Sánchez Gurrute
10. Alejandra Marcela Sánchez Gurrute
(Representa a su hija 
11. Angie Leandra Chantre Sánchez)
12. Yelsin Fidel Sánchez Gurrute
(Representa a sus hijos 
13. Dilan Julián Sánchez Santiago y 
14. Anderson Felipe Sánchez Gurrute)
15. Nubia Esperanza Sánchez Gurrute 
(Representa a su hijo (16). Yacer Danilo Quilindo Sánchez)
17. Liliana Lorena Sánchez Gurrute
18. Sandra Melania Sánchez Gurrute
19. Oscar Arquímedes Sánchez Gurrute
20. Jhefferson Dair Secue Sánchez
21. Lady Diana Santiago Sánchez
22. Darcy Diana Santiago Sánchez
23. Paola Liliana Manquillo Sánchez
24. Imar Fabian Santiago Sánchez
25. Daniel David Sánchez Santiago
26. Fernanda Argenis Santiago Sánchez</t>
  </si>
  <si>
    <t>1. Jesús Alirio Hernández (Propietario)
2. Justo Gerardo Chacua Lucero (Conductor)
3. Mapfre Seguros Generales de Colombia S.A.</t>
  </si>
  <si>
    <t>Jesús Alirio Hernandez</t>
  </si>
  <si>
    <t>1. Declarar a Jesús Alirio Hernández en calidad de propietario, al señor Justo Gerardo Chacua Lucero en calidad de conductor y a Mapfre Seguros Generales de Colombia S.A. como responsables de los perjuicios ocasionados en razón a la relación con el vehículo de placa SLF-745.
2. Condenar a Jesús Alirio Hernández en calidad de propietario, al señor Justo Gerardo Chacua Lucero en calidad de conductor y a Mapfre Seguros Generales de Colombia S.A.:
2.1.  Daño emergente: $15.330.879.
2.2.  Lucro cesante: $178.529.631.
2.3.  Daño moral: $1.893.255.000
2.4. Daño fisiológico o a la vida de relación: $1.893.255.000
2.5.  Daño al proyecto de vida: $1.893.255.000
2.6.  Condena al pago de costas.
Total: 5.858.310.840</t>
  </si>
  <si>
    <t>JUZGADO SEXTO CIVIL DEL CIRCUITO DE POPAYÁN</t>
  </si>
  <si>
    <t>Póliza de Automoviles Colectiva Pesados - Semipesados</t>
  </si>
  <si>
    <t xml:space="preserve">El 15 de diciembre del año 2024 siendo las 14:25 horas se presentó un accidente de tránsito donde se vio involucrado el vehículo de placa SLF745 conducido por el señor Justo Gerardo Chacua Lucero y la motocicleta de placa ZUO-56D conducida por el señor Emiliano Sánchez Gurrute, quien producto del accidente falleció en el lugar de los hechos. Este accidente fue conocido por la Fiscalía de Calibio quien elaboró el informe IPAT No. C001588370 y donde determinó la hipótesis 104 "adelantar invadiendo carril en sentido contrario" para el vehículo número 2, es decir el vehículo de placa SLF745. 
El apoderado de la parte demandante señala que el vehículo de placa SLF745 contaba con una póliza de seguro No. 1901124002342 expedida por la Compañía Mapfre Seguros Generales de Colombia S.A. Así mismo indica que agotaron el proceso de conciliación extrajudicial concluido a través de constancia de no acuerdo No. 022680 del 12 de mayo de 2025 ante la Casa de Justicia del Municipio de Popayán. </t>
  </si>
  <si>
    <t>GHA</t>
  </si>
  <si>
    <t>R. 19001310300620250014100</t>
  </si>
  <si>
    <t>1. Se radicó en el término oportuno la contestación a la demanda en representación de la compañia MAPFRE SEGUROS GENERALES DE COLOMBIA S.A.</t>
  </si>
  <si>
    <r>
      <t xml:space="preserve">La liquidación objetiva asciende a $709.748.091 A este valor se llegó de la siguiente manera: 
1. </t>
    </r>
    <r>
      <rPr>
        <b/>
        <u/>
        <sz val="10"/>
        <color theme="1"/>
        <rFont val="Calibri"/>
        <family val="2"/>
        <scheme val="minor"/>
      </rPr>
      <t xml:space="preserve">Daño emergente: </t>
    </r>
    <r>
      <rPr>
        <sz val="10"/>
        <color theme="1"/>
        <rFont val="Calibri"/>
        <family val="2"/>
        <scheme val="minor"/>
      </rPr>
      <t xml:space="preserve">Se reconocerá la suma de $3.900.000. Si bien el extremo actor no acredito con soportes fehacientes el pago de costos de reparación de la motocicleta, se encuentra probado que esta sufrió daños considerables en su estructura, por lo que se reconocerá el valor comercial establecido por FASECOLDA de la misma, el cual corresponde a la suma de $3.900.000. 
2. </t>
    </r>
    <r>
      <rPr>
        <b/>
        <u/>
        <sz val="10"/>
        <color theme="1"/>
        <rFont val="Calibri"/>
        <family val="2"/>
        <scheme val="minor"/>
      </rPr>
      <t xml:space="preserve">Lucro cesante: </t>
    </r>
    <r>
      <rPr>
        <sz val="10"/>
        <color theme="1"/>
        <rFont val="Calibri"/>
        <family val="2"/>
        <scheme val="minor"/>
      </rPr>
      <t xml:space="preserve">Se reconocerá la suma de $115.848.091. Se tendrá en cuenta: (i) el salario que pretende acreditar la demandante de $1.300.000 pues se evidencia que la víctima funge en calidad de contribuyente al SGSSS, es decir adicionando 25% de prestaciones sociales (ii) se descuenta el 25% por los gastos propios; (iii) Como el valor aludido corresponde al porcentaje del salario devengado en diciembre del 2023, dicho valor debe ser actualizado teniendo en cuenta el IPC, dando un resultado de renta histórica de: $1.172.636; (iii) Que la víctima del hecho tenía 41 años para la fecha del evento dañoso; (iv) que la víctima se encontraba soltero; (v) Tenía una hija de 11 años y otra de 15 años, (VI) los padres de la víctima no acreditan dependencia económica . Teniendo en cuenta estos criterios solo se podrá reconocer lucro cesante a las hijas de la víctima en razón a su obligaciones por lo menos hasta los 25 años de edad. Resultado: por lucro cesante consolidado para cada una de las hijas la cifra de $5.325.917; por lucro cesante futuro para cada una de las hijas que contaba con 11 años para el momento del fallecimiento se reconocerá la suma de $66.533.586, para la menor que contaba con 15 años para el momento de fallecimiento de su padre, se reconocerá la suma de $38.662.671
Resultado: por lucro consolidado se reconocerá la suma de $10.651.834; por lucro cesante futuro se reconocerá la suma de $105.196.257. para un total de $115.848.091.
3. </t>
    </r>
    <r>
      <rPr>
        <b/>
        <u/>
        <sz val="10"/>
        <color theme="1"/>
        <rFont val="Calibri"/>
        <family val="2"/>
        <scheme val="minor"/>
      </rPr>
      <t>Daño Moral</t>
    </r>
    <r>
      <rPr>
        <sz val="10"/>
        <color theme="1"/>
        <rFont val="Calibri"/>
        <family val="2"/>
        <scheme val="minor"/>
      </rPr>
      <t xml:space="preserve">: Se reconocerá la suma de $510.000.000. Se reconoce el monto de $60.000.000 para cada uno de los hijos de la víctima así como para sus padres de conformidad con el baremo fijado por la Corte Suprema de Justicia en la sentencias SC665-2019, para los hermanos se ha reconocido el 50% del valor más alto estipulado, en este caso sería de $30.000.000 para cada uno de los hermanos de acuerdo a la sentencia SC 5686 de 2018, con respecto a los sobrinos, no se tendrá en cuenta suma alguna atendiendo a la falta de presunción de un vínculo afectivo. Se tiene entonces las siguiente cifras:
Para las hijas de la víctima la suma de $60.000.000 para cada una: $120.000.000
Para los padres de la víctima la suma de $60.000.000 para cada una: $120.000.00
Para los hermanos la cifra de $30.000.000 para cada uno, siendo 9 de ellos, el monto total de: $270.000.000
4. </t>
    </r>
    <r>
      <rPr>
        <b/>
        <u/>
        <sz val="10"/>
        <color theme="1"/>
        <rFont val="Calibri"/>
        <family val="2"/>
        <scheme val="minor"/>
      </rPr>
      <t>Daño a la vida de relación:</t>
    </r>
    <r>
      <rPr>
        <sz val="10"/>
        <color theme="1"/>
        <rFont val="Calibri"/>
        <family val="2"/>
        <scheme val="minor"/>
      </rPr>
      <t xml:space="preserve"> Se reconocerá la suma de $80.000.000. Se reconoce el monto de $30.000.000 para cada una de las hijas del occiso en razón a la imposibilidad que tendrá de relacionarse con su padre producto de este hecho, así mismo se reconocerá la suma de $10.000.000 para cada uno de sus padres en razón al vinculo de convivencia encontrado, en consonancia con el valor reconocido por este concepto dado el fallecimiento del padre de los demandantes en la sentencia SC 665 de 2019 (fallecimiento de un familiar). No se reconocerá monto alguno para los hermanos y sobrinos de la víctima pues dependerá del debate probatorio acreditar este perjuicio. 
5. </t>
    </r>
    <r>
      <rPr>
        <b/>
        <u/>
        <sz val="10"/>
        <color theme="1"/>
        <rFont val="Calibri"/>
        <family val="2"/>
        <scheme val="minor"/>
      </rPr>
      <t>Daño al proyecto de vida:</t>
    </r>
    <r>
      <rPr>
        <sz val="10"/>
        <color theme="1"/>
        <rFont val="Calibri"/>
        <family val="2"/>
        <scheme val="minor"/>
      </rPr>
      <t xml:space="preserve"> No se reconocerá monto alguno por este perjuicio por cuanto no ha sido reconocido como una tipología de perjuicio independiente por la Corte Suprema de Justicia, en todo casi si se asemeja a la reparación por pérdida de oportunidad, no podrá reconocerse emolumento alguno por cuanto no se encuentra probado de ninguna forma cual fue la oportunidad perdida por los demandantes, pues esta debe ser seria, actual y cierta en la posibilidad de alcanzar un provecho. 	
6. Análisis de la POLIZA DE AUTOMOVILES COLECTIVA PESADOS-SEMIPESADOS No. 1901124002342. la cual ampara al vehículo de placa SLF745, y cuyo asegurado es el señor JESUS ALIRIO HERNANDEZ. Dicha póliza presta cobertura temporal y material de conformidad con los hechos y pretensiones de la demanda. Frente a la cobertura temporal, debe señalarse que la ocurrencia del accidente de tránsito (15 de diciembre de 2024) se encuentra dentro de la delimitación temporal de la póliza, comprendida entre el 23 de octubre de 2024 y el 22 de octubre de 2025. Así mismo, presta cobertura material, en tanto ampara la responsabilidad civil extracontractual, pretensión que se endilga frente a los representados.  En consecuencia, en caso de una condena teniendo en cuenta que la cobertura de RCE tiene un valor asegurado de $2.000.000.000, es decir subsume la liquidación objetiva y seria la compañía aseguradora quien concurriría al pago eventual de la condena descontando el deducible pactado de 2 SMMLV, es decir la cifra de $2.847.000., por lo que a la valoración objetiva de $709.748.091 se le descontará el valor del deducible para una cifra final de $706.901.091. Por lo anterior, como reserva sugerida se propone el 40% de la liquidación objetiva es decir: $282.760.436</t>
    </r>
  </si>
  <si>
    <t>La contingencia se califica como EVENTUAL, toda vez que la póliza presta cobertura temporal y material, y dependerá del debate probatorio romper el nexo de causalidad  a través de la culpa exclusiva de la víctima como causa extraña.
Lo primero que debe tomarse en consideración es que la POLIZA DE AUTOMOVILES COLECTIVA PESADOS-SEMIPESADOS No. 1901124002342, la cual ampara al vehículo de placa SLF745, y cuyo asegurado es el señor JESUS ALIRIO HERNANDEZ presta cobertura temporal y material de conformidad con los hechos y pretensiones de la demanda. Frente a la cobertura temporal, debe señalarse que la ocurrencia del accidente de tránsito (15 de diciembre de 2024) se encuentra dentro de la delimitación temporal de la póliza, comprendida entre el 23 de octubre de 2024 y el 22 de octubre de 2025. Así mismo, presta cobertura material, en tanto ampara la responsabilidad civil extracontractual, pretensión que se endilga frente al asegurado. 
Ahora bien, frente a la responsabilidad del conductor del vehículo asegurado, debe señalarse que dependerá del debate probatorio establecer la acreditación de una causa extraña que rompa el nexo causal de la responsabilidad civil extracontractual. Preliminarmente debe decirse que, si bien el Informe Policial de Accidente de Tránsito (IPAT) refleja la hipótesis No. 104 (adelantar invadiendo carril en sentido contrario) en contra del vehículo asegurado, debe tenerse en cuenta  la totalidad del acervo probatorio con la demanda, pues del mismo se puede identificar una serie de errores para haber establecido dicha causal, de modo que existe insumo probatorio para sustentar un eximente de responsabilidad por el hecho exclusivo de la víctima, por las siguientes razones: (i) De acuerdo los formatos de policía judicial de acta de inspección a lugar, es dable evidenciar que fue la motocicleta quien invadió carril en sentido contrario o por lo menos circulo sobre el límite de su carril, es decir no acató lo reglado en el artículo 55, 60 y 94 del Código Nacional de Tránsito. (ii) El conductor de la motocicleta no contaba con licencia de conducción por lo que no era una persona habilitada y capacitada técnicamente para operar un vehículo, además la motocicleta no contaba con revisión técnico mecánica (iii). El señor Emiliano Sánchez se encontraba bajo los efectos de sustancias psicoactivas (Cocaína).  En consecuencia, las pruebas recaudadas permiten establecer que fue el conductor del vehículo tipo motocicleta de placa ZUO-56D quien ocasionó el accidente al invadir el carril contrario, sin embargo dependerá del debate probatorio, en especial de un dictamen de reconstrucción de accidente de tránsito, desvirtuar la hipótesis planteada en el IPAT y acreditar la causa extraña.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</si>
</sst>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b/>
      <u/>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justify"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justify"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5-09-04T12:57:23.72" personId="{00000000-0000-0000-0000-000000000000}" id="{85C80919-3C25-4926-A54B-F99DC8EDBB7C}">
    <text>Brayan:
1. Primero siempre va el estudio de la cobertura temporal y material. No hay que señalar el valor asegurado ni el deducible, para eso está el acápite de liquidación
2. Si me dices que preliminarmente esta acreditada la RC, creería que es probable. Porque ya estamos extemporáneos la ajusto yo pero tenlo en cuenta.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70" zoomScaleNormal="70" workbookViewId="0">
      <selection activeCell="J9" sqref="J9"/>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0</v>
      </c>
      <c r="B2" s="49"/>
      <c r="C2" s="49"/>
      <c r="D2" s="49"/>
      <c r="E2" s="49"/>
      <c r="F2" s="49"/>
      <c r="G2" s="49"/>
      <c r="H2" s="49"/>
      <c r="O2" s="23"/>
      <c r="P2" s="24"/>
      <c r="Q2" s="24"/>
      <c r="R2" s="24"/>
      <c r="S2" s="24"/>
    </row>
    <row r="3" spans="1:19" x14ac:dyDescent="0.25">
      <c r="A3" s="46" t="s">
        <v>1</v>
      </c>
      <c r="B3" s="46"/>
      <c r="C3" s="46"/>
      <c r="D3" s="50">
        <v>45903</v>
      </c>
      <c r="E3" s="50"/>
      <c r="F3" s="50"/>
      <c r="G3" s="50"/>
      <c r="H3" s="50"/>
      <c r="O3" s="25"/>
      <c r="P3" s="25"/>
      <c r="Q3" s="26"/>
      <c r="R3" s="26"/>
    </row>
    <row r="4" spans="1:19" x14ac:dyDescent="0.25">
      <c r="A4" s="40" t="s">
        <v>2</v>
      </c>
      <c r="B4" s="47" t="s">
        <v>100</v>
      </c>
      <c r="C4" s="47"/>
      <c r="D4" s="47"/>
      <c r="E4" s="40" t="s">
        <v>3</v>
      </c>
      <c r="F4" s="51" t="s">
        <v>101</v>
      </c>
      <c r="G4" s="51"/>
      <c r="H4" s="51"/>
      <c r="O4" s="25"/>
      <c r="P4" s="25"/>
      <c r="Q4" s="26"/>
      <c r="R4" s="26"/>
    </row>
    <row r="5" spans="1:19" x14ac:dyDescent="0.25">
      <c r="A5" s="40" t="s">
        <v>4</v>
      </c>
      <c r="B5" s="56">
        <v>45868</v>
      </c>
      <c r="C5" s="56"/>
      <c r="D5" s="56"/>
      <c r="E5" s="40" t="s">
        <v>5</v>
      </c>
      <c r="F5" s="55" t="s">
        <v>103</v>
      </c>
      <c r="G5" s="55"/>
      <c r="H5" s="55"/>
      <c r="O5" s="25"/>
      <c r="P5" s="25"/>
      <c r="Q5" s="26"/>
      <c r="R5" s="26"/>
    </row>
    <row r="6" spans="1:19" ht="409.6" customHeight="1" x14ac:dyDescent="0.25">
      <c r="A6" s="40" t="s">
        <v>6</v>
      </c>
      <c r="B6" s="51" t="s">
        <v>130</v>
      </c>
      <c r="C6" s="51"/>
      <c r="D6" s="51"/>
      <c r="E6" s="51"/>
      <c r="F6" s="51"/>
      <c r="G6" s="51"/>
      <c r="H6" s="51"/>
      <c r="O6" s="25"/>
      <c r="P6" s="25"/>
      <c r="Q6" s="26"/>
      <c r="R6" s="28"/>
    </row>
    <row r="7" spans="1:19" ht="49.15" customHeight="1" x14ac:dyDescent="0.25">
      <c r="A7" s="40" t="s">
        <v>7</v>
      </c>
      <c r="B7" s="51" t="s">
        <v>131</v>
      </c>
      <c r="C7" s="51"/>
      <c r="D7" s="51"/>
      <c r="E7" s="51"/>
      <c r="F7" s="51"/>
      <c r="G7" s="51"/>
      <c r="H7" s="51"/>
      <c r="O7" s="25"/>
      <c r="P7" s="25"/>
      <c r="Q7" s="26"/>
      <c r="R7" s="28"/>
    </row>
    <row r="8" spans="1:19" ht="32.25" customHeight="1" x14ac:dyDescent="0.25">
      <c r="A8" s="40" t="s">
        <v>8</v>
      </c>
      <c r="B8" s="51" t="s">
        <v>132</v>
      </c>
      <c r="C8" s="51"/>
      <c r="D8" s="51"/>
      <c r="E8" s="51"/>
      <c r="F8" s="51"/>
      <c r="G8" s="51"/>
      <c r="H8" s="51"/>
      <c r="O8" s="25"/>
      <c r="P8" s="25"/>
      <c r="Q8" s="26"/>
      <c r="R8" s="28"/>
    </row>
    <row r="9" spans="1:19" ht="190.9" customHeight="1" x14ac:dyDescent="0.25">
      <c r="A9" s="40" t="s">
        <v>9</v>
      </c>
      <c r="B9" s="52" t="s">
        <v>133</v>
      </c>
      <c r="C9" s="52"/>
      <c r="D9" s="52"/>
      <c r="E9" s="52"/>
      <c r="F9" s="52"/>
      <c r="G9" s="52"/>
      <c r="H9" s="52"/>
      <c r="O9" s="25"/>
      <c r="P9" s="25"/>
      <c r="Q9" s="26"/>
      <c r="R9" s="28"/>
    </row>
    <row r="10" spans="1:19" x14ac:dyDescent="0.25">
      <c r="A10" s="40" t="s">
        <v>10</v>
      </c>
      <c r="B10" s="53">
        <v>709748091</v>
      </c>
      <c r="C10" s="53"/>
      <c r="D10" s="53"/>
      <c r="E10" s="53"/>
      <c r="F10" s="53"/>
      <c r="G10" s="53"/>
      <c r="H10" s="53"/>
      <c r="O10" s="25"/>
      <c r="P10" s="28"/>
      <c r="Q10" s="26"/>
      <c r="R10" s="28"/>
    </row>
    <row r="11" spans="1:19" ht="142.9" customHeight="1" x14ac:dyDescent="0.25">
      <c r="A11" s="40" t="s">
        <v>11</v>
      </c>
      <c r="B11" s="54" t="s">
        <v>136</v>
      </c>
      <c r="C11" s="54"/>
      <c r="D11" s="54"/>
      <c r="E11" s="54"/>
      <c r="F11" s="54"/>
      <c r="G11" s="54"/>
      <c r="H11" s="54"/>
      <c r="O11" s="25"/>
      <c r="P11" s="28"/>
      <c r="Q11" s="26"/>
      <c r="R11" s="28"/>
    </row>
    <row r="12" spans="1:19" ht="395.45" customHeight="1" x14ac:dyDescent="0.25">
      <c r="A12" s="40" t="s">
        <v>12</v>
      </c>
      <c r="B12" s="54" t="s">
        <v>141</v>
      </c>
      <c r="C12" s="54"/>
      <c r="D12" s="54"/>
      <c r="E12" s="54"/>
      <c r="F12" s="54"/>
      <c r="G12" s="54"/>
      <c r="H12" s="54"/>
      <c r="O12" s="25"/>
      <c r="P12" s="28"/>
      <c r="Q12" s="26"/>
      <c r="R12" s="28"/>
    </row>
    <row r="13" spans="1:19" ht="25.5" x14ac:dyDescent="0.25">
      <c r="A13" s="40" t="s">
        <v>13</v>
      </c>
      <c r="B13" s="41" t="s">
        <v>108</v>
      </c>
      <c r="C13" s="40" t="s">
        <v>14</v>
      </c>
      <c r="D13" s="42">
        <v>282760436</v>
      </c>
      <c r="E13" s="40" t="s">
        <v>15</v>
      </c>
      <c r="F13" s="51" t="s">
        <v>137</v>
      </c>
      <c r="G13" s="51"/>
      <c r="H13" s="51"/>
    </row>
    <row r="14" spans="1:19" ht="26.25" x14ac:dyDescent="0.25">
      <c r="A14" s="40" t="s">
        <v>16</v>
      </c>
      <c r="B14" s="51" t="s">
        <v>134</v>
      </c>
      <c r="C14" s="51"/>
      <c r="D14" s="51"/>
      <c r="E14" s="43" t="s">
        <v>17</v>
      </c>
      <c r="F14" s="51" t="s">
        <v>138</v>
      </c>
      <c r="G14" s="51"/>
      <c r="H14" s="51"/>
      <c r="P14" s="28"/>
      <c r="Q14" s="26"/>
      <c r="R14" s="28"/>
    </row>
    <row r="15" spans="1:19" ht="26.25" customHeight="1" x14ac:dyDescent="0.25">
      <c r="A15" s="40" t="s">
        <v>18</v>
      </c>
      <c r="B15" s="44"/>
      <c r="C15" s="40" t="s">
        <v>19</v>
      </c>
      <c r="D15" s="44">
        <v>1901124002342</v>
      </c>
      <c r="E15" s="45" t="s">
        <v>20</v>
      </c>
      <c r="F15" s="51" t="s">
        <v>135</v>
      </c>
      <c r="G15" s="51"/>
      <c r="H15" s="51"/>
      <c r="O15" s="25"/>
      <c r="P15" s="28"/>
      <c r="Q15" s="26"/>
      <c r="R15" s="28"/>
    </row>
    <row r="16" spans="1:19" ht="30.75" customHeight="1" x14ac:dyDescent="0.25">
      <c r="A16" s="40" t="s">
        <v>21</v>
      </c>
      <c r="B16" s="59" t="s">
        <v>104</v>
      </c>
      <c r="C16" s="60"/>
      <c r="D16" s="60"/>
      <c r="E16" s="60"/>
      <c r="F16" s="60"/>
      <c r="G16" s="60"/>
      <c r="H16" s="61"/>
      <c r="O16" s="25"/>
      <c r="P16" s="28"/>
      <c r="Q16" s="26"/>
      <c r="R16" s="28"/>
    </row>
    <row r="17" spans="1:8" ht="25.5" x14ac:dyDescent="0.25">
      <c r="A17" s="40" t="s">
        <v>22</v>
      </c>
      <c r="B17" s="50">
        <v>45641</v>
      </c>
      <c r="C17" s="50"/>
      <c r="D17" s="50"/>
      <c r="E17" s="40" t="s">
        <v>23</v>
      </c>
      <c r="F17" s="50">
        <v>45728</v>
      </c>
      <c r="G17" s="55"/>
      <c r="H17" s="55"/>
    </row>
    <row r="18" spans="1:8" x14ac:dyDescent="0.25">
      <c r="A18" s="57" t="s">
        <v>24</v>
      </c>
      <c r="B18" s="57"/>
      <c r="C18" s="57"/>
      <c r="D18" s="57"/>
      <c r="E18" s="57"/>
      <c r="F18" s="57"/>
      <c r="G18" s="57"/>
      <c r="H18" s="57"/>
    </row>
    <row r="19" spans="1:8" ht="25.5" customHeight="1" x14ac:dyDescent="0.25">
      <c r="A19" s="58" t="s">
        <v>25</v>
      </c>
      <c r="B19" s="58"/>
      <c r="C19" s="58"/>
      <c r="D19" s="58"/>
      <c r="E19" s="58"/>
      <c r="F19" s="58"/>
      <c r="G19" s="58"/>
      <c r="H19" s="58"/>
    </row>
    <row r="20" spans="1:8" ht="409.6" customHeight="1" x14ac:dyDescent="0.25">
      <c r="A20" s="47" t="s">
        <v>140</v>
      </c>
      <c r="B20" s="47"/>
      <c r="C20" s="47"/>
      <c r="D20" s="47"/>
      <c r="E20" s="47"/>
      <c r="F20" s="47"/>
      <c r="G20" s="47"/>
      <c r="H20" s="47"/>
    </row>
    <row r="21" spans="1:8" x14ac:dyDescent="0.25">
      <c r="A21" s="46" t="s">
        <v>26</v>
      </c>
      <c r="B21" s="46"/>
      <c r="C21" s="46"/>
      <c r="D21" s="46"/>
      <c r="E21" s="46"/>
      <c r="F21" s="46"/>
      <c r="G21" s="46"/>
      <c r="H21" s="46"/>
    </row>
    <row r="22" spans="1:8" ht="52.15" customHeight="1" x14ac:dyDescent="0.25">
      <c r="A22" s="48" t="s">
        <v>139</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27</v>
      </c>
      <c r="B2" s="49"/>
      <c r="C2" s="49"/>
      <c r="D2" s="49"/>
      <c r="E2" s="49"/>
      <c r="F2" s="49"/>
    </row>
    <row r="3" spans="1:6" x14ac:dyDescent="0.25">
      <c r="A3" s="2" t="s">
        <v>6</v>
      </c>
      <c r="B3" s="66" t="str">
        <f>'1. ABOGADO EXTERNO'!B6:H6</f>
        <v xml:space="preserve"> Nayibe Andrea Chantre Gurrute
(Representa a sus hijos 
 1.Jeimmy Nohelia Sánchez Chantre y 
2.Danna Geraldine Sánchez Chantre)
3.Julio Fidel Sánchez Campo
4. Carolina Gurrute Gurrute
5 Jhon Maider Sánchez Gurrute
6. Carolina Sánchez Gurrute 
(Representa a sus hijos 
7. Yonier Alejandro Quira Sánchez y 
8. Nasly Tatiana Quira Sánchez)
9. Luz Marly Sánchez Gurrute
10. Alejandra Marcela Sánchez Gurrute
(Representa a su hija 
11. Angie Leandra Chantre Sánchez)
12. Yelsin Fidel Sánchez Gurrute
(Representa a sus hijos 
13. Dilan Julián Sánchez Santiago y 
14. Anderson Felipe Sánchez Gurrute)
15. Nubia Esperanza Sánchez Gurrute 
(Representa a su hijo (16). Yacer Danilo Quilindo Sánchez)
17. Liliana Lorena Sánchez Gurrute
18. Sandra Melania Sánchez Gurrute
19. Oscar Arquímedes Sánchez Gurrute
20. Jhefferson Dair Secue Sánchez
21. Lady Diana Santiago Sánchez
22. Darcy Diana Santiago Sánchez
23. Paola Liliana Manquillo Sánchez
24. Imar Fabian Santiago Sánchez
25. Daniel David Sánchez Santiago
26. Fernanda Argenis Santiago Sánchez</v>
      </c>
      <c r="C3" s="66"/>
      <c r="D3" s="66"/>
      <c r="E3" s="66"/>
      <c r="F3" s="66"/>
    </row>
    <row r="4" spans="1:6" x14ac:dyDescent="0.25">
      <c r="A4" s="2" t="s">
        <v>28</v>
      </c>
      <c r="B4" s="36"/>
      <c r="C4" s="2" t="s">
        <v>29</v>
      </c>
      <c r="D4" s="67"/>
      <c r="E4" s="67"/>
      <c r="F4" s="67"/>
    </row>
    <row r="5" spans="1:6" x14ac:dyDescent="0.25">
      <c r="A5" s="2" t="s">
        <v>8</v>
      </c>
      <c r="B5" s="66"/>
      <c r="C5" s="66"/>
      <c r="D5" s="66"/>
      <c r="E5" s="66"/>
      <c r="F5" s="66"/>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4" t="s">
        <v>40</v>
      </c>
      <c r="D9" s="66"/>
      <c r="E9" s="2" t="s">
        <v>41</v>
      </c>
      <c r="F9" s="1"/>
    </row>
    <row r="10" spans="1:6" ht="30" x14ac:dyDescent="0.25">
      <c r="A10" s="2" t="s">
        <v>42</v>
      </c>
      <c r="B10" s="5"/>
      <c r="C10" s="64"/>
      <c r="D10" s="66"/>
      <c r="E10" s="2" t="s">
        <v>43</v>
      </c>
      <c r="F10" s="1"/>
    </row>
    <row r="11" spans="1:6" ht="46.5" customHeight="1" x14ac:dyDescent="0.25">
      <c r="A11" s="2" t="s">
        <v>44</v>
      </c>
      <c r="B11" s="37"/>
      <c r="C11" s="2" t="s">
        <v>23</v>
      </c>
      <c r="D11" s="37"/>
      <c r="E11" s="2" t="s">
        <v>9</v>
      </c>
      <c r="F11" s="38"/>
    </row>
    <row r="12" spans="1:6" ht="167.25" customHeight="1" x14ac:dyDescent="0.25">
      <c r="A12" s="2" t="s">
        <v>45</v>
      </c>
      <c r="B12" s="63"/>
      <c r="C12" s="63"/>
      <c r="D12" s="63"/>
      <c r="E12" s="63"/>
      <c r="F12" s="63"/>
    </row>
    <row r="13" spans="1:6" ht="21" x14ac:dyDescent="0.25">
      <c r="A13" s="49" t="s">
        <v>46</v>
      </c>
      <c r="B13" s="49"/>
      <c r="C13" s="49"/>
      <c r="D13" s="49"/>
      <c r="E13" s="49"/>
      <c r="F13" s="49"/>
    </row>
    <row r="14" spans="1:6" x14ac:dyDescent="0.25">
      <c r="A14" s="62"/>
      <c r="B14" s="62"/>
      <c r="C14" s="62"/>
      <c r="D14" s="62"/>
      <c r="E14" s="62"/>
      <c r="F14" s="62"/>
    </row>
    <row r="15" spans="1:6" x14ac:dyDescent="0.25">
      <c r="A15" s="62"/>
      <c r="B15" s="62"/>
      <c r="C15" s="62"/>
      <c r="D15" s="62"/>
      <c r="E15" s="62"/>
      <c r="F15" s="62"/>
    </row>
    <row r="16" spans="1:6" x14ac:dyDescent="0.25">
      <c r="A16" s="62"/>
      <c r="B16" s="62"/>
      <c r="C16" s="62"/>
      <c r="D16" s="62"/>
      <c r="E16" s="62"/>
      <c r="F16" s="62"/>
    </row>
    <row r="17" spans="1:6" x14ac:dyDescent="0.25">
      <c r="A17" s="62"/>
      <c r="B17" s="62"/>
      <c r="C17" s="62"/>
      <c r="D17" s="62"/>
      <c r="E17" s="62"/>
      <c r="F17" s="62"/>
    </row>
    <row r="18" spans="1:6" x14ac:dyDescent="0.25">
      <c r="A18" s="62"/>
      <c r="B18" s="62"/>
      <c r="C18" s="62"/>
      <c r="D18" s="62"/>
      <c r="E18" s="62"/>
      <c r="F18" s="62"/>
    </row>
    <row r="19" spans="1:6" x14ac:dyDescent="0.25">
      <c r="A19" s="62"/>
      <c r="B19" s="62"/>
      <c r="C19" s="62"/>
      <c r="D19" s="62"/>
      <c r="E19" s="62"/>
      <c r="F19" s="62"/>
    </row>
    <row r="20" spans="1:6" x14ac:dyDescent="0.25">
      <c r="A20" s="62"/>
      <c r="B20" s="62"/>
      <c r="C20" s="62"/>
      <c r="D20" s="62"/>
      <c r="E20" s="62"/>
      <c r="F20" s="62"/>
    </row>
    <row r="21" spans="1:6" x14ac:dyDescent="0.25">
      <c r="A21" s="62"/>
      <c r="B21" s="62"/>
      <c r="C21" s="62"/>
      <c r="D21" s="62"/>
      <c r="E21" s="62"/>
      <c r="F21" s="62"/>
    </row>
    <row r="22" spans="1:6" x14ac:dyDescent="0.25">
      <c r="A22" s="62"/>
      <c r="B22" s="62"/>
      <c r="C22" s="62"/>
      <c r="D22" s="62"/>
      <c r="E22" s="62"/>
      <c r="F22" s="62"/>
    </row>
    <row r="23" spans="1:6" x14ac:dyDescent="0.25">
      <c r="A23" s="62"/>
      <c r="B23" s="62"/>
      <c r="C23" s="62"/>
      <c r="D23" s="62"/>
      <c r="E23" s="62"/>
      <c r="F23" s="62"/>
    </row>
    <row r="24" spans="1:6" x14ac:dyDescent="0.25">
      <c r="A24" s="62"/>
      <c r="B24" s="62"/>
      <c r="C24" s="62"/>
      <c r="D24" s="62"/>
      <c r="E24" s="62"/>
      <c r="F24" s="62"/>
    </row>
    <row r="25" spans="1:6" x14ac:dyDescent="0.25">
      <c r="A25" s="62"/>
      <c r="B25" s="62"/>
      <c r="C25" s="62"/>
      <c r="D25" s="62"/>
      <c r="E25" s="62"/>
      <c r="F25" s="62"/>
    </row>
    <row r="26" spans="1:6" x14ac:dyDescent="0.25">
      <c r="A26" s="62"/>
      <c r="B26" s="62"/>
      <c r="C26" s="62"/>
      <c r="D26" s="62"/>
      <c r="E26" s="62"/>
      <c r="F26" s="62"/>
    </row>
    <row r="27" spans="1:6" x14ac:dyDescent="0.25">
      <c r="A27" s="62"/>
      <c r="B27" s="62"/>
      <c r="C27" s="62"/>
      <c r="D27" s="62"/>
      <c r="E27" s="62"/>
      <c r="F27" s="62"/>
    </row>
    <row r="28" spans="1:6" x14ac:dyDescent="0.25">
      <c r="A28" s="62"/>
      <c r="B28" s="62"/>
      <c r="C28" s="62"/>
      <c r="D28" s="62"/>
      <c r="E28" s="62"/>
      <c r="F28" s="62"/>
    </row>
    <row r="29" spans="1:6" x14ac:dyDescent="0.25">
      <c r="A29" s="62"/>
      <c r="B29" s="62"/>
      <c r="C29" s="62"/>
      <c r="D29" s="62"/>
      <c r="E29" s="62"/>
      <c r="F29" s="62"/>
    </row>
    <row r="30" spans="1:6" x14ac:dyDescent="0.25">
      <c r="A30" s="62"/>
      <c r="B30" s="62"/>
      <c r="C30" s="62"/>
      <c r="D30" s="62"/>
      <c r="E30" s="62"/>
      <c r="F30" s="62"/>
    </row>
    <row r="31" spans="1:6" x14ac:dyDescent="0.25">
      <c r="A31" s="62"/>
      <c r="B31" s="62"/>
      <c r="C31" s="62"/>
      <c r="D31" s="62"/>
      <c r="E31" s="62"/>
      <c r="F31" s="62"/>
    </row>
    <row r="32" spans="1:6" x14ac:dyDescent="0.25">
      <c r="A32" s="62"/>
      <c r="B32" s="62"/>
      <c r="C32" s="62"/>
      <c r="D32" s="62"/>
      <c r="E32" s="62"/>
      <c r="F32" s="62"/>
    </row>
    <row r="33" spans="1:6" x14ac:dyDescent="0.25">
      <c r="A33" s="62"/>
      <c r="B33" s="62"/>
      <c r="C33" s="62"/>
      <c r="D33" s="62"/>
      <c r="E33" s="62"/>
      <c r="F33" s="62"/>
    </row>
    <row r="34" spans="1:6" x14ac:dyDescent="0.25">
      <c r="A34" s="62"/>
      <c r="B34" s="62"/>
      <c r="C34" s="62"/>
      <c r="D34" s="62"/>
      <c r="E34" s="62"/>
      <c r="F34" s="62"/>
    </row>
    <row r="35" spans="1:6" x14ac:dyDescent="0.25">
      <c r="A35" s="62"/>
      <c r="B35" s="62"/>
      <c r="C35" s="62"/>
      <c r="D35" s="62"/>
      <c r="E35" s="62"/>
      <c r="F35" s="62"/>
    </row>
    <row r="36" spans="1:6" x14ac:dyDescent="0.25">
      <c r="A36" s="62"/>
      <c r="B36" s="62"/>
      <c r="C36" s="62"/>
      <c r="D36" s="62"/>
      <c r="E36" s="62"/>
      <c r="F36" s="62"/>
    </row>
    <row r="37" spans="1:6" x14ac:dyDescent="0.25">
      <c r="A37" s="64" t="s">
        <v>47</v>
      </c>
      <c r="B37" s="64"/>
      <c r="C37" s="65"/>
      <c r="D37" s="64" t="s">
        <v>48</v>
      </c>
      <c r="E37" s="64"/>
      <c r="F37" s="64"/>
    </row>
    <row r="38" spans="1:6" x14ac:dyDescent="0.25">
      <c r="A38" s="2" t="s">
        <v>49</v>
      </c>
      <c r="B38" s="2" t="s">
        <v>50</v>
      </c>
      <c r="C38" s="65"/>
      <c r="D38" s="2" t="s">
        <v>49</v>
      </c>
      <c r="E38" s="64" t="s">
        <v>50</v>
      </c>
      <c r="F38" s="64"/>
    </row>
    <row r="39" spans="1:6" x14ac:dyDescent="0.25">
      <c r="A39" s="3"/>
      <c r="B39" s="3"/>
      <c r="C39" s="65"/>
      <c r="D39" s="3"/>
      <c r="E39" s="62"/>
      <c r="F39" s="62"/>
    </row>
    <row r="40" spans="1:6" x14ac:dyDescent="0.25">
      <c r="A40" s="3"/>
      <c r="B40" s="3"/>
      <c r="C40" s="65"/>
      <c r="D40" s="3"/>
      <c r="E40" s="62"/>
      <c r="F40" s="62"/>
    </row>
    <row r="41" spans="1:6" x14ac:dyDescent="0.25">
      <c r="A41" s="3"/>
      <c r="B41" s="3"/>
      <c r="C41" s="65"/>
      <c r="D41" s="3"/>
      <c r="E41" s="62"/>
      <c r="F41" s="62"/>
    </row>
    <row r="42" spans="1:6" x14ac:dyDescent="0.25">
      <c r="A42" s="3"/>
      <c r="B42" s="3"/>
      <c r="C42" s="65"/>
      <c r="D42" s="3"/>
      <c r="E42" s="62"/>
      <c r="F42" s="62"/>
    </row>
    <row r="43" spans="1:6" x14ac:dyDescent="0.25">
      <c r="A43" s="3"/>
      <c r="B43" s="3"/>
      <c r="C43" s="65"/>
      <c r="D43" s="3"/>
      <c r="E43" s="62"/>
      <c r="F43" s="6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1. Civil Ordinario</v>
      </c>
      <c r="C3" s="1" t="str">
        <f>'1. ABOGADO EXTERNO'!F4</f>
        <v>1. Primera Instancia</v>
      </c>
      <c r="D3" s="6">
        <f>'1. ABOGADO EXTERNO'!B5</f>
        <v>45868</v>
      </c>
      <c r="E3" s="17" t="str">
        <f>'1. ABOGADO EXTERNO'!B6</f>
        <v xml:space="preserve"> Nayibe Andrea Chantre Gurrute
(Representa a sus hijos 
 1.Jeimmy Nohelia Sánchez Chantre y 
2.Danna Geraldine Sánchez Chantre)
3.Julio Fidel Sánchez Campo
4. Carolina Gurrute Gurrute
5 Jhon Maider Sánchez Gurrute
6. Carolina Sánchez Gurrute 
(Representa a sus hijos 
7. Yonier Alejandro Quira Sánchez y 
8. Nasly Tatiana Quira Sánchez)
9. Luz Marly Sánchez Gurrute
10. Alejandra Marcela Sánchez Gurrute
(Representa a su hija 
11. Angie Leandra Chantre Sánchez)
12. Yelsin Fidel Sánchez Gurrute
(Representa a sus hijos 
13. Dilan Julián Sánchez Santiago y 
14. Anderson Felipe Sánchez Gurrute)
15. Nubia Esperanza Sánchez Gurrute 
(Representa a su hijo (16). Yacer Danilo Quilindo Sánchez)
17. Liliana Lorena Sánchez Gurrute
18. Sandra Melania Sánchez Gurrute
19. Oscar Arquímedes Sánchez Gurrute
20. Jhefferson Dair Secue Sánchez
21. Lady Diana Santiago Sánchez
22. Darcy Diana Santiago Sánchez
23. Paola Liliana Manquillo Sánchez
24. Imar Fabian Santiago Sánchez
25. Daniel David Sánchez Santiago
26. Fernanda Argenis Santiago Sánchez</v>
      </c>
      <c r="F3" s="17" t="str">
        <f>'1. ABOGADO EXTERNO'!B7</f>
        <v>1. Jesús Alirio Hernández (Propietario)
2. Justo Gerardo Chacua Lucero (Conductor)
3. Mapfre Seguros Generales de Colombia S.A.</v>
      </c>
      <c r="G3" s="17" t="str">
        <f>'1. ABOGADO EXTERNO'!B9</f>
        <v>1. Declarar a Jesús Alirio Hernández en calidad de propietario, al señor Justo Gerardo Chacua Lucero en calidad de conductor y a Mapfre Seguros Generales de Colombia S.A. como responsables de los perjuicios ocasionados en razón a la relación con el vehículo de placa SLF-745.
2. Condenar a Jesús Alirio Hernández en calidad de propietario, al señor Justo Gerardo Chacua Lucero en calidad de conductor y a Mapfre Seguros Generales de Colombia S.A.:
2.1.  Daño emergente: $15.330.879.
2.2.  Lucro cesante: $178.529.631.
2.3.  Daño moral: $1.893.255.000
2.4. Daño fisiológico o a la vida de relación: $1.893.255.000
2.5.  Daño al proyecto de vida: $1.893.255.000
2.6.  Condena al pago de costas.
Total: 5.858.310.840</v>
      </c>
      <c r="H3" s="18">
        <f>'1. ABOGADO EXTERNO'!B10</f>
        <v>709748091</v>
      </c>
      <c r="I3" s="17" t="str">
        <f>'1. ABOGADO EXTERNO'!B11</f>
        <v xml:space="preserve">El 15 de diciembre del año 2024 siendo las 14:25 horas se presentó un accidente de tránsito donde se vio involucrado el vehículo de placa SLF745 conducido por el señor Justo Gerardo Chacua Lucero y la motocicleta de placa ZUO-56D conducida por el señor Emiliano Sánchez Gurrute, quien producto del accidente falleció en el lugar de los hechos. Este accidente fue conocido por la Fiscalía de Calibio quien elaboró el informe IPAT No. C001588370 y donde determinó la hipótesis 104 "adelantar invadiendo carril en sentido contrario" para el vehículo número 2, es decir el vehículo de placa SLF745. 
El apoderado de la parte demandante señala que el vehículo de placa SLF745 contaba con una póliza de seguro No. 1901124002342 expedida por la Compañía Mapfre Seguros Generales de Colombia S.A. Así mismo indica que agotaron el proceso de conciliación extrajudicial concluido a través de constancia de no acuerdo No. 022680 del 12 de mayo de 2025 ante la Casa de Justicia del Municipio de Popayán. </v>
      </c>
      <c r="J3" s="17" t="str">
        <f>'1. ABOGADO EXTERNO'!B12</f>
        <v>La contingencia se califica como EVENTUAL, toda vez que la póliza presta cobertura temporal y material, y dependerá del debate probatorio romper el nexo de causalidad  a través de la culpa exclusiva de la víctima como causa extraña.
Lo primero que debe tomarse en consideración es que la POLIZA DE AUTOMOVILES COLECTIVA PESADOS-SEMIPESADOS No. 1901124002342, la cual ampara al vehículo de placa SLF745, y cuyo asegurado es el señor JESUS ALIRIO HERNANDEZ presta cobertura temporal y material de conformidad con los hechos y pretensiones de la demanda. Frente a la cobertura temporal, debe señalarse que la ocurrencia del accidente de tránsito (15 de diciembre de 2024) se encuentra dentro de la delimitación temporal de la póliza, comprendida entre el 23 de octubre de 2024 y el 22 de octubre de 2025. Así mismo, presta cobertura material, en tanto ampara la responsabilidad civil extracontractual, pretensión que se endilga frente al asegurado. 
Ahora bien, frente a la responsabilidad del conductor del vehículo asegurado, debe señalarse que dependerá del debate probatorio establecer la acreditación de una causa extraña que rompa el nexo causal de la responsabilidad civil extracontractual. Preliminarmente debe decirse que, si bien el Informe Policial de Accidente de Tránsito (IPAT) refleja la hipótesis No. 104 (adelantar invadiendo carril en sentido contrario) en contra del vehículo asegurado, debe tenerse en cuenta  la totalidad del acervo probatorio con la demanda, pues del mismo se puede identificar una serie de errores para haber establecido dicha causal, de modo que existe insumo probatorio para sustentar un eximente de responsabilidad por el hecho exclusivo de la víctima, por las siguientes razones: (i) De acuerdo los formatos de policía judicial de acta de inspección a lugar, es dable evidenciar que fue la motocicleta quien invadió carril en sentido contrario o por lo menos circulo sobre el límite de su carril, es decir no acató lo reglado en el artículo 55, 60 y 94 del Código Nacional de Tránsito. (ii) El conductor de la motocicleta no contaba con licencia de conducción por lo que no era una persona habilitada y capacitada técnicamente para operar un vehículo, además la motocicleta no contaba con revisión técnico mecánica (iii). El señor Emiliano Sánchez se encontraba bajo los efectos de sustancias psicoactivas (Cocaína).  En consecuencia, las pruebas recaudadas permiten establecer que fue el conductor del vehículo tipo motocicleta de placa ZUO-56D quien ocasionó el accidente al invadir el carril contrario, sin embargo dependerá del debate probatorio, en especial de un dictamen de reconstrucción de accidente de tránsito, desvirtuar la hipótesis planteada en el IPAT y acreditar la causa extraña.
Lo anterior, sin perjuicio del carácter contingente del proceso.</v>
      </c>
      <c r="K3" s="22" t="str">
        <f>'1. ABOGADO EXTERNO'!B13</f>
        <v>2 Eventual (50% en contra y 50% a favor )</v>
      </c>
      <c r="L3" s="22"/>
      <c r="M3" s="22"/>
      <c r="N3" s="30" t="s">
        <v>98</v>
      </c>
      <c r="O3" s="19" t="s">
        <v>98</v>
      </c>
      <c r="P3" s="18">
        <f>'2. ABOGADO INTERNO '!D7</f>
        <v>0</v>
      </c>
      <c r="Q3" s="17"/>
      <c r="R3" s="17" t="str">
        <f>'1. ABOGADO EXTERNO'!B16</f>
        <v>AUTOS</v>
      </c>
      <c r="S3" s="17"/>
      <c r="T3" s="1"/>
      <c r="U3" s="20"/>
      <c r="V3" s="17"/>
      <c r="W3" s="21">
        <f>'2. ABOGADO INTERNO '!B8</f>
        <v>0</v>
      </c>
      <c r="X3" s="22" t="str">
        <f>'1. ABOGADO EXTERNO'!B14</f>
        <v>JUZGADO SEXTO CIVIL DEL CIRCUITO DE POPAYÁN</v>
      </c>
      <c r="Y3" s="1" t="str">
        <f>'1. ABOGADO EXTERNO'!F14</f>
        <v>R. 19001310300620250014100</v>
      </c>
      <c r="Z3" s="1" t="str">
        <f>'1. ABOGADO EXTERNO'!F5</f>
        <v xml:space="preserve">VIGENTE </v>
      </c>
      <c r="AA3" s="17" t="str">
        <f>'1. ABOGADO EXTERNO'!A22</f>
        <v>1. Se radicó en el término oportuno la contestación a la demanda en representación de la compañia MAPFRE SEGUROS GENERALES DE COLOMBIA S.A.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2025-09-06T00:09:19Z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