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P\Documents\GitHub\IndexadorAI\Local\gdocxai\bin\x64\Debug\resources\"/>
    </mc:Choice>
  </mc:AlternateContent>
  <xr:revisionPtr revIDLastSave="387" documentId="13_ncr:1_{E64BAC97-E22C-48F1-9D1C-48B4881C9C1E}" xr6:coauthVersionLast="47" xr6:coauthVersionMax="47" xr10:uidLastSave="{F4659A59-E805-47D1-8AB0-6481D6C33780}"/>
  <bookViews>
    <workbookView xWindow="0" yWindow="0" windowWidth="28800" windowHeight="12330" xr2:uid="{00000000-000D-0000-FFFF-FFFF00000000}"/>
  </bookViews>
  <sheets>
    <sheet name="Indice Electrónico" sheetId="1" r:id="rId1"/>
  </sheets>
  <definedNames>
    <definedName name="CierreExp">'Indice Electrónico'!$A$74</definedName>
    <definedName name="CopiarFormula">'Indice Electrónico'!#REF!</definedName>
    <definedName name="Fin">'Indice Electrónico'!$K$74</definedName>
    <definedName name="Inicio">'Indice Electrónico'!$C$74</definedName>
    <definedName name="RangoFormato">'Indice Electrónico'!$A$12:$K$12</definedName>
    <definedName name="RangoPegarFormato">'Indice Electrónico'!$A$74:$K$74</definedName>
    <definedName name="RangoPegarFormula">'Indice Electrónico'!$F$74:$G$74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1" l="1"/>
  <c r="G49" i="1"/>
  <c r="F50" i="1"/>
  <c r="G50" i="1"/>
  <c r="F51" i="1"/>
  <c r="G51" i="1"/>
  <c r="F52" i="1"/>
  <c r="G52" i="1"/>
  <c r="F53" i="1"/>
  <c r="G53" i="1"/>
  <c r="F54" i="1"/>
  <c r="G54" i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G66" i="1"/>
  <c r="F67" i="1"/>
  <c r="G67" i="1"/>
  <c r="F68" i="1"/>
  <c r="G68" i="1"/>
  <c r="F69" i="1"/>
  <c r="G69" i="1"/>
  <c r="F70" i="1"/>
  <c r="G70" i="1"/>
  <c r="F71" i="1"/>
  <c r="G71" i="1"/>
  <c r="F72" i="1"/>
  <c r="G72" i="1"/>
  <c r="F74" i="1"/>
  <c r="G74" i="1"/>
  <c r="F75" i="1"/>
  <c r="G75" i="1"/>
  <c r="F12" i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29" i="1" s="1"/>
  <c r="G29" i="1" s="1"/>
  <c r="F30" i="1" s="1"/>
  <c r="G30" i="1" s="1"/>
  <c r="F31" i="1" s="1"/>
  <c r="G31" i="1" s="1"/>
  <c r="F32" i="1" s="1"/>
  <c r="G32" i="1" s="1"/>
  <c r="F33" i="1" s="1"/>
  <c r="G33" i="1" s="1"/>
  <c r="F34" i="1" s="1"/>
  <c r="G34" i="1" s="1"/>
  <c r="F35" i="1" s="1"/>
  <c r="G35" i="1" s="1"/>
  <c r="F36" i="1" s="1"/>
  <c r="G36" i="1" s="1"/>
  <c r="F37" i="1" s="1"/>
  <c r="G37" i="1" s="1"/>
  <c r="F38" i="1" s="1"/>
  <c r="G38" i="1" s="1"/>
  <c r="F39" i="1" s="1"/>
  <c r="G39" i="1" s="1"/>
  <c r="F40" i="1" s="1"/>
  <c r="G40" i="1" s="1"/>
  <c r="F41" i="1" s="1"/>
  <c r="G41" i="1" s="1"/>
  <c r="F42" i="1" s="1"/>
  <c r="G42" i="1" s="1"/>
  <c r="F43" i="1" s="1"/>
  <c r="G43" i="1" s="1"/>
  <c r="F44" i="1" s="1"/>
  <c r="G44" i="1" s="1"/>
  <c r="F45" i="1" s="1"/>
  <c r="G45" i="1" s="1"/>
  <c r="F46" i="1" s="1"/>
  <c r="G46" i="1" s="1"/>
  <c r="F47" i="1" s="1"/>
  <c r="G47" i="1" s="1"/>
  <c r="F48" i="1" s="1"/>
  <c r="G48" i="1" s="1"/>
</calcChain>
</file>

<file path=xl/sharedStrings.xml><?xml version="1.0" encoding="utf-8"?>
<sst xmlns="http://schemas.openxmlformats.org/spreadsheetml/2006/main" count="257" uniqueCount="107">
  <si>
    <t xml:space="preserve">ÍNDICE ELECTRÓNICO DEL EXPEDIENTE JUDICIAL </t>
  </si>
  <si>
    <t>Ciudad</t>
  </si>
  <si>
    <t>Armenia</t>
  </si>
  <si>
    <t>EXPEDIENTE FÍSICO</t>
  </si>
  <si>
    <t>Despacho Judicial</t>
  </si>
  <si>
    <t>Juzgado 002 Sala Civil Familia Laboral</t>
  </si>
  <si>
    <t>El expediente judicial posee documentos físicos:</t>
  </si>
  <si>
    <t>SI _X_       NO  ___</t>
  </si>
  <si>
    <t>Serie o Subserie Documental</t>
  </si>
  <si>
    <t>EXPEDIENTES DE PROCESOS JUDICIALES DE REVISION</t>
  </si>
  <si>
    <t>No. Radicación del Proceso</t>
  </si>
  <si>
    <t>63001310500120170016401_T1</t>
  </si>
  <si>
    <t>No. de carpetas (cuadernos), legajos o tomos:</t>
  </si>
  <si>
    <t>2 Cuadernos, 1 Tomo</t>
  </si>
  <si>
    <t>Partes Procesales (Parte A)
(demandado, procesado, accionado)</t>
  </si>
  <si>
    <t>Sandra Viviana Narvaez Martinez</t>
  </si>
  <si>
    <t>No. de carpetas (cuadernos), legajos o tomos digitalizados:</t>
  </si>
  <si>
    <t>Partes Procesales (Parte B)
(demandante, denunciante, accionante)</t>
  </si>
  <si>
    <t>Telmex Colombia Sa Servirtual Y Telecomunicaciones Sas</t>
  </si>
  <si>
    <t>Terceros Intervinientes</t>
  </si>
  <si>
    <t xml:space="preserve">Cuaderno </t>
  </si>
  <si>
    <t>01UNICAINSTANCIA/C02DEMANDAORDINARIALABORAL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</si>
  <si>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</si>
  <si>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</si>
  <si>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</si>
  <si>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</si>
  <si>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</si>
  <si>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</si>
  <si>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</si>
  <si>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</si>
  <si>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Tamaño Kb</t>
  </si>
  <si>
    <t>Origen</t>
  </si>
  <si>
    <t>Observaciones</t>
  </si>
  <si>
    <t>Caratula</t>
  </si>
  <si>
    <t>PDF</t>
  </si>
  <si>
    <t>967,3818</t>
  </si>
  <si>
    <t>Digitalizado</t>
  </si>
  <si>
    <t>Anexo</t>
  </si>
  <si>
    <t>123131,9</t>
  </si>
  <si>
    <t>Testigo Documental Referencia Cruzada Cd DVD</t>
  </si>
  <si>
    <t>232,0117</t>
  </si>
  <si>
    <t>1858,604</t>
  </si>
  <si>
    <t>232,1602</t>
  </si>
  <si>
    <t>1389,984</t>
  </si>
  <si>
    <t>Auto Ordena Remitir Expediente</t>
  </si>
  <si>
    <t>326,7402</t>
  </si>
  <si>
    <t>OficioSCFL928</t>
  </si>
  <si>
    <t>174 KB</t>
  </si>
  <si>
    <t>ConstanciaCorreoElectronico</t>
  </si>
  <si>
    <t>303 KB</t>
  </si>
  <si>
    <t>AutoEstaResueltoSuperior</t>
  </si>
  <si>
    <t>118 KB</t>
  </si>
  <si>
    <t xml:space="preserve">Electronico </t>
  </si>
  <si>
    <t>SolicitudCopias</t>
  </si>
  <si>
    <t>273 KB</t>
  </si>
  <si>
    <t>190 KB</t>
  </si>
  <si>
    <t>AutoApruebaLiquidacionCostas</t>
  </si>
  <si>
    <t>133 KB</t>
  </si>
  <si>
    <t>204 KB</t>
  </si>
  <si>
    <t>LiquidacionCredito</t>
  </si>
  <si>
    <t>945 KB</t>
  </si>
  <si>
    <t>Memorial</t>
  </si>
  <si>
    <t>72,6 KB</t>
  </si>
  <si>
    <t>RecursoReposicionApelacionAuto</t>
  </si>
  <si>
    <t>123 KB</t>
  </si>
  <si>
    <t>680 KB</t>
  </si>
  <si>
    <t>AutoConcedeRecurso</t>
  </si>
  <si>
    <t>131 KB</t>
  </si>
  <si>
    <t>302 KB</t>
  </si>
  <si>
    <t>305 KB</t>
  </si>
  <si>
    <t>ConstanciaEnvioTribunal2vez</t>
  </si>
  <si>
    <t>71,5 KB</t>
  </si>
  <si>
    <t>153 KB</t>
  </si>
  <si>
    <t>ActaRepartoTS</t>
  </si>
  <si>
    <t>435 KB</t>
  </si>
  <si>
    <t>DepositoJudicial454010000660291</t>
  </si>
  <si>
    <t>228 KB</t>
  </si>
  <si>
    <t>183 KB</t>
  </si>
  <si>
    <t>AutoPoneConocimiento</t>
  </si>
  <si>
    <t>125 KB</t>
  </si>
  <si>
    <t>181 KB</t>
  </si>
  <si>
    <t>783 KB</t>
  </si>
  <si>
    <t>356 KB</t>
  </si>
  <si>
    <t>AutoResuelveSolicitud</t>
  </si>
  <si>
    <t>104 KB</t>
  </si>
  <si>
    <t>251 KB</t>
  </si>
  <si>
    <t>127 KB</t>
  </si>
  <si>
    <t>176 KB</t>
  </si>
  <si>
    <t>280 KB</t>
  </si>
  <si>
    <t>165 KB</t>
  </si>
  <si>
    <t>215 KB</t>
  </si>
  <si>
    <t>120 KB</t>
  </si>
  <si>
    <t>424 KB</t>
  </si>
  <si>
    <t>108 KB</t>
  </si>
  <si>
    <t>304 KB</t>
  </si>
  <si>
    <t>948 KB</t>
  </si>
  <si>
    <t>932 KB</t>
  </si>
  <si>
    <t>OrdenPago</t>
  </si>
  <si>
    <t>198 KB</t>
  </si>
  <si>
    <t>352 KB</t>
  </si>
  <si>
    <t>866 KB</t>
  </si>
  <si>
    <t>DecisionSegundaInstancia</t>
  </si>
  <si>
    <t>455 KB</t>
  </si>
  <si>
    <t>AutoObedecimientoSuperior</t>
  </si>
  <si>
    <t>116 KB</t>
  </si>
  <si>
    <t>FECHA DE CIERRE DEL EXPEDIENTE:</t>
  </si>
  <si>
    <t>Número de cuadernos del expediente.
(diligencie al momento de archivo definitivo)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</si>
</sst>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4" fillId="0" borderId="7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 wrapText="1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3" fontId="0" fillId="0" borderId="21" xfId="0" applyNumberFormat="1" applyBorder="1" applyAlignment="1" applyProtection="1">
      <alignment vertical="center"/>
      <protection locked="0"/>
    </xf>
    <xf numFmtId="14" fontId="0" fillId="0" borderId="21" xfId="0" applyNumberFormat="1" applyBorder="1" applyAlignment="1" applyProtection="1">
      <alignment horizontal="center" vertical="center"/>
      <protection locked="0"/>
    </xf>
    <xf numFmtId="3" fontId="0" fillId="0" borderId="21" xfId="0" applyNumberFormat="1" applyBorder="1" applyAlignment="1" applyProtection="1">
      <alignment horizontal="center" vertical="center"/>
      <protection locked="0"/>
    </xf>
    <xf numFmtId="3" fontId="0" fillId="0" borderId="21" xfId="0" applyNumberFormat="1" applyBorder="1" applyAlignment="1" applyProtection="1">
      <alignment horizontal="justify" vertical="top" wrapText="1"/>
      <protection locked="0"/>
    </xf>
    <xf numFmtId="3" fontId="0" fillId="0" borderId="21" xfId="0" applyNumberFormat="1" applyBorder="1" applyAlignment="1" applyProtection="1">
      <alignment vertical="center" wrapText="1"/>
      <protection locked="0"/>
    </xf>
    <xf numFmtId="3" fontId="0" fillId="4" borderId="21" xfId="0" applyNumberFormat="1" applyFill="1" applyBorder="1" applyAlignment="1" applyProtection="1">
      <alignment vertical="center"/>
      <protection locked="0"/>
    </xf>
    <xf numFmtId="14" fontId="0" fillId="4" borderId="21" xfId="0" applyNumberFormat="1" applyFill="1" applyBorder="1" applyAlignment="1" applyProtection="1">
      <alignment horizontal="center" vertical="center"/>
      <protection locked="0"/>
    </xf>
    <xf numFmtId="0" fontId="2" fillId="0" borderId="21" xfId="0" applyFont="1" applyBorder="1" applyProtection="1">
      <protection locked="0"/>
    </xf>
    <xf numFmtId="0" fontId="4" fillId="2" borderId="22" xfId="0" applyFont="1" applyFill="1" applyBorder="1" applyAlignment="1" applyProtection="1">
      <alignment horizontal="center" vertical="center" wrapText="1"/>
      <protection locked="0"/>
    </xf>
    <xf numFmtId="0" fontId="5" fillId="2" borderId="22" xfId="0" applyFont="1" applyFill="1" applyBorder="1" applyAlignment="1" applyProtection="1">
      <alignment horizontal="center" vertical="center" wrapText="1"/>
      <protection locked="0"/>
    </xf>
    <xf numFmtId="0" fontId="9" fillId="0" borderId="21" xfId="0" applyFont="1" applyBorder="1" applyAlignment="1">
      <alignment vertical="center" wrapText="1"/>
    </xf>
    <xf numFmtId="14" fontId="9" fillId="0" borderId="21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vertical="center" wrapText="1"/>
    </xf>
    <xf numFmtId="14" fontId="9" fillId="0" borderId="22" xfId="0" applyNumberFormat="1" applyFont="1" applyBorder="1" applyAlignment="1">
      <alignment horizontal="center" vertical="center"/>
    </xf>
    <xf numFmtId="3" fontId="0" fillId="0" borderId="23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 applyProtection="1">
      <alignment horizontal="justify" vertical="top" wrapText="1"/>
      <protection locked="0"/>
    </xf>
    <xf numFmtId="0" fontId="8" fillId="0" borderId="24" xfId="0" applyFont="1" applyBorder="1" applyAlignment="1" applyProtection="1">
      <alignment vertical="center" wrapText="1"/>
      <protection locked="0"/>
    </xf>
    <xf numFmtId="0" fontId="2" fillId="0" borderId="24" xfId="0" applyFont="1" applyBorder="1" applyAlignment="1" applyProtection="1">
      <alignment vertical="center" wrapText="1"/>
      <protection locked="0"/>
    </xf>
    <xf numFmtId="0" fontId="2" fillId="0" borderId="24" xfId="0" applyFont="1" applyBorder="1" applyProtection="1">
      <protection locked="0"/>
    </xf>
    <xf numFmtId="3" fontId="0" fillId="3" borderId="1" xfId="0" applyNumberFormat="1" applyFill="1" applyBorder="1" applyAlignment="1">
      <alignment horizontal="center" vertical="center" wrapText="1"/>
    </xf>
    <xf numFmtId="0" fontId="0" fillId="0" borderId="8" xfId="0" applyBorder="1" applyAlignment="1" applyProtection="1">
      <alignment vertical="center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49" fontId="0" fillId="0" borderId="8" xfId="0" quotePrefix="1" applyNumberForma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justify" vertical="center" wrapText="1"/>
      <protection locked="0"/>
    </xf>
    <xf numFmtId="0" fontId="2" fillId="0" borderId="0" xfId="0" applyFont="1" applyAlignment="1" applyProtection="1">
      <protection locked="0"/>
    </xf>
    <xf numFmtId="0" fontId="0" fillId="0" borderId="10" xfId="0" applyBorder="1" applyAlignment="1"/>
    <xf numFmtId="0" fontId="0" fillId="0" borderId="5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11" xfId="0" applyBorder="1" applyAlignment="1"/>
    <xf numFmtId="0" fontId="0" fillId="0" borderId="6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49" fontId="0" fillId="0" borderId="11" xfId="0" applyNumberFormat="1" applyBorder="1" applyAlignment="1"/>
    <xf numFmtId="49" fontId="0" fillId="0" borderId="6" xfId="0" applyNumberFormat="1" applyBorder="1" applyAlignment="1"/>
    <xf numFmtId="0" fontId="0" fillId="0" borderId="15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0" fontId="0" fillId="0" borderId="2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0</xdr:row>
      <xdr:rowOff>95250</xdr:rowOff>
    </xdr:from>
    <xdr:ext cx="1962150" cy="619125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1962150" cy="6191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76"/>
  <sheetViews>
    <sheetView showGridLines="0" tabSelected="1" topLeftCell="A49" zoomScale="80" zoomScaleNormal="80" zoomScaleSheetLayoutView="50" workbookViewId="0">
      <selection activeCell="K63" sqref="K63"/>
    </sheetView>
  </sheetViews>
  <sheetFormatPr defaultColWidth="11.42578125" defaultRowHeight="15" customHeight="1"/>
  <cols>
    <col min="1" max="1" width="38.7109375" style="9" customWidth="1"/>
    <col min="2" max="2" width="14.28515625" style="9" customWidth="1"/>
    <col min="3" max="3" width="15" style="9" customWidth="1"/>
    <col min="4" max="4" width="11" style="9" customWidth="1"/>
    <col min="5" max="6" width="8.85546875" style="9" customWidth="1"/>
    <col min="7" max="7" width="9.5703125" style="9" customWidth="1"/>
    <col min="8" max="9" width="13.28515625" style="9" customWidth="1"/>
    <col min="10" max="10" width="14.7109375" style="9" customWidth="1"/>
    <col min="11" max="11" width="30.5703125" style="9" customWidth="1"/>
    <col min="12" max="12" width="11.42578125" style="1" customWidth="1"/>
    <col min="13" max="16384" width="11.42578125" style="1"/>
  </cols>
  <sheetData>
    <row r="1" spans="1:11" ht="68.25" customHeight="1">
      <c r="A1" s="43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</row>
    <row r="2" spans="1:11" ht="30" customHeight="1">
      <c r="A2" s="2" t="s">
        <v>1</v>
      </c>
      <c r="B2" s="44" t="s">
        <v>2</v>
      </c>
      <c r="C2" s="49"/>
      <c r="D2" s="49"/>
      <c r="E2" s="49"/>
      <c r="F2" s="50"/>
      <c r="G2" s="3"/>
      <c r="H2" s="45" t="s">
        <v>3</v>
      </c>
      <c r="I2" s="51"/>
      <c r="J2" s="51"/>
      <c r="K2" s="52"/>
    </row>
    <row r="3" spans="1:11" ht="30" customHeight="1">
      <c r="A3" s="4" t="s">
        <v>4</v>
      </c>
      <c r="B3" s="35" t="s">
        <v>5</v>
      </c>
      <c r="C3" s="53"/>
      <c r="D3" s="53"/>
      <c r="E3" s="53"/>
      <c r="F3" s="54"/>
      <c r="G3" s="3"/>
      <c r="H3" s="41" t="s">
        <v>6</v>
      </c>
      <c r="I3" s="55"/>
      <c r="J3" s="46" t="s">
        <v>7</v>
      </c>
      <c r="K3" s="55"/>
    </row>
    <row r="4" spans="1:11" ht="30" customHeight="1">
      <c r="A4" s="4" t="s">
        <v>8</v>
      </c>
      <c r="B4" s="47" t="s">
        <v>9</v>
      </c>
      <c r="C4" s="53"/>
      <c r="D4" s="53"/>
      <c r="E4" s="53"/>
      <c r="F4" s="54"/>
      <c r="G4" s="3"/>
      <c r="H4" s="56"/>
      <c r="I4" s="57"/>
      <c r="J4" s="56"/>
      <c r="K4" s="57"/>
    </row>
    <row r="5" spans="1:11" ht="30" customHeight="1">
      <c r="A5" s="4" t="s">
        <v>10</v>
      </c>
      <c r="B5" s="40" t="s">
        <v>11</v>
      </c>
      <c r="C5" s="58"/>
      <c r="D5" s="58"/>
      <c r="E5" s="58"/>
      <c r="F5" s="59"/>
      <c r="G5" s="3"/>
      <c r="H5" s="41" t="s">
        <v>12</v>
      </c>
      <c r="I5" s="52"/>
      <c r="J5" s="42" t="s">
        <v>13</v>
      </c>
      <c r="K5" s="52"/>
    </row>
    <row r="6" spans="1:11" ht="30" customHeight="1">
      <c r="A6" s="5" t="s">
        <v>14</v>
      </c>
      <c r="B6" s="35" t="s">
        <v>15</v>
      </c>
      <c r="C6" s="53"/>
      <c r="D6" s="53"/>
      <c r="E6" s="53"/>
      <c r="F6" s="54"/>
      <c r="G6" s="3"/>
      <c r="H6" s="41" t="s">
        <v>16</v>
      </c>
      <c r="I6" s="52"/>
      <c r="J6" s="42" t="s">
        <v>13</v>
      </c>
      <c r="K6" s="52"/>
    </row>
    <row r="7" spans="1:11" ht="30" customHeight="1">
      <c r="A7" s="5" t="s">
        <v>17</v>
      </c>
      <c r="B7" s="35" t="s">
        <v>18</v>
      </c>
      <c r="C7" s="53"/>
      <c r="D7" s="53"/>
      <c r="E7" s="53"/>
      <c r="F7" s="54"/>
      <c r="G7" s="3"/>
      <c r="H7" s="36"/>
      <c r="I7" s="60"/>
      <c r="J7" s="37"/>
      <c r="K7" s="60"/>
    </row>
    <row r="8" spans="1:11" ht="30" customHeight="1">
      <c r="A8" s="12" t="s">
        <v>19</v>
      </c>
      <c r="B8" s="38"/>
      <c r="C8" s="61"/>
      <c r="D8" s="61"/>
      <c r="E8" s="61"/>
      <c r="F8" s="62"/>
      <c r="G8" s="3"/>
      <c r="H8" s="10"/>
      <c r="I8" s="10"/>
      <c r="J8" s="11"/>
      <c r="K8" s="11"/>
    </row>
    <row r="9" spans="1:11" ht="30" customHeight="1">
      <c r="A9" s="6" t="s">
        <v>20</v>
      </c>
      <c r="B9" s="39" t="s">
        <v>21</v>
      </c>
      <c r="C9" s="63"/>
      <c r="D9" s="63"/>
      <c r="E9" s="63"/>
      <c r="F9" s="64"/>
      <c r="G9" s="3"/>
      <c r="H9" s="10"/>
      <c r="I9" s="10"/>
      <c r="J9" s="11"/>
      <c r="K9" s="11"/>
    </row>
    <row r="10" spans="1:11" ht="15.75" customHeight="1">
      <c r="A10" s="7"/>
      <c r="B10" s="7"/>
      <c r="C10" s="7"/>
      <c r="D10" s="7"/>
      <c r="E10" s="7"/>
      <c r="F10" s="7"/>
      <c r="G10" s="7"/>
      <c r="H10" s="8"/>
      <c r="I10" s="8"/>
      <c r="J10" s="7"/>
      <c r="K10" s="7"/>
    </row>
    <row r="11" spans="1:11" ht="48.75" customHeight="1">
      <c r="A11" s="23" t="s">
        <v>22</v>
      </c>
      <c r="B11" s="24" t="s">
        <v>23</v>
      </c>
      <c r="C11" s="24" t="s">
        <v>24</v>
      </c>
      <c r="D11" s="23" t="s">
        <v>25</v>
      </c>
      <c r="E11" s="24" t="s">
        <v>26</v>
      </c>
      <c r="F11" s="24" t="s">
        <v>27</v>
      </c>
      <c r="G11" s="24" t="s">
        <v>28</v>
      </c>
      <c r="H11" s="24" t="s">
        <v>29</v>
      </c>
      <c r="I11" s="24" t="s">
        <v>30</v>
      </c>
      <c r="J11" s="23" t="s">
        <v>31</v>
      </c>
      <c r="K11" s="23" t="s">
        <v>32</v>
      </c>
    </row>
    <row r="12" spans="1:11" ht="15" customHeight="1">
      <c r="A12" s="15" t="s">
        <v>33</v>
      </c>
      <c r="B12" s="16">
        <v>2</v>
      </c>
      <c r="C12" s="16">
        <v>44894</v>
      </c>
      <c r="D12" s="17">
        <v>1</v>
      </c>
      <c r="E12" s="17">
        <v>2</v>
      </c>
      <c r="F12" s="34" t="str">
        <f>+IF(E12=0,"0","1")</f>
        <v>1</v>
      </c>
      <c r="G12" s="34">
        <f>+F12+(E12-F12)</f>
        <v>2</v>
      </c>
      <c r="H12" s="17" t="s">
        <v>34</v>
      </c>
      <c r="I12" s="17" t="s">
        <v>35</v>
      </c>
      <c r="J12" s="17" t="s">
        <v>36</v>
      </c>
      <c r="K12" s="18"/>
    </row>
    <row r="13" spans="1:11" ht="15" customHeight="1">
      <c r="A13" s="19" t="s">
        <v>37</v>
      </c>
      <c r="B13" s="16">
        <v>44894</v>
      </c>
      <c r="C13" s="16">
        <v>44894</v>
      </c>
      <c r="D13" s="17">
        <v>2</v>
      </c>
      <c r="E13" s="17">
        <v>274</v>
      </c>
      <c r="F13" s="34">
        <f>+IF(E13=0,"0",(1+G12))</f>
        <v>3</v>
      </c>
      <c r="G13" s="34">
        <f>+F13+(E13-1)</f>
        <v>276</v>
      </c>
      <c r="H13" s="17" t="s">
        <v>34</v>
      </c>
      <c r="I13" s="17" t="s">
        <v>38</v>
      </c>
      <c r="J13" s="17" t="s">
        <v>36</v>
      </c>
      <c r="K13" s="18"/>
    </row>
    <row r="14" spans="1:11" ht="30.75">
      <c r="A14" s="19" t="s">
        <v>39</v>
      </c>
      <c r="B14" s="16">
        <v>44894</v>
      </c>
      <c r="C14" s="16">
        <v>44894</v>
      </c>
      <c r="D14" s="17">
        <v>3</v>
      </c>
      <c r="E14" s="17">
        <v>1</v>
      </c>
      <c r="F14" s="34">
        <f t="shared" ref="F14:F38" si="0">+IF(E14=0,"0",(1+G13))</f>
        <v>277</v>
      </c>
      <c r="G14" s="34">
        <f t="shared" ref="G14:G38" si="1">+F14+(E14-1)</f>
        <v>277</v>
      </c>
      <c r="H14" s="17" t="s">
        <v>34</v>
      </c>
      <c r="I14" s="17" t="s">
        <v>40</v>
      </c>
      <c r="J14" s="17" t="s">
        <v>36</v>
      </c>
      <c r="K14" s="18"/>
    </row>
    <row r="15" spans="1:11" ht="22.5" customHeight="1">
      <c r="A15" s="19" t="s">
        <v>37</v>
      </c>
      <c r="B15" s="16">
        <v>44894</v>
      </c>
      <c r="C15" s="16">
        <v>44894</v>
      </c>
      <c r="D15" s="17">
        <v>4</v>
      </c>
      <c r="E15" s="17">
        <v>6</v>
      </c>
      <c r="F15" s="34">
        <f t="shared" si="0"/>
        <v>278</v>
      </c>
      <c r="G15" s="34">
        <f t="shared" si="1"/>
        <v>283</v>
      </c>
      <c r="H15" s="17" t="s">
        <v>34</v>
      </c>
      <c r="I15" s="17" t="s">
        <v>41</v>
      </c>
      <c r="J15" s="17" t="s">
        <v>36</v>
      </c>
      <c r="K15" s="18"/>
    </row>
    <row r="16" spans="1:11" customFormat="1" ht="27" customHeight="1">
      <c r="A16" s="19" t="s">
        <v>39</v>
      </c>
      <c r="B16" s="16">
        <v>44894</v>
      </c>
      <c r="C16" s="16">
        <v>44894</v>
      </c>
      <c r="D16" s="17">
        <v>5</v>
      </c>
      <c r="E16" s="17">
        <v>1</v>
      </c>
      <c r="F16" s="34">
        <f t="shared" si="0"/>
        <v>284</v>
      </c>
      <c r="G16" s="34">
        <f t="shared" si="1"/>
        <v>284</v>
      </c>
      <c r="H16" s="17" t="s">
        <v>34</v>
      </c>
      <c r="I16" s="17" t="s">
        <v>42</v>
      </c>
      <c r="J16" s="17" t="s">
        <v>36</v>
      </c>
      <c r="K16" s="18"/>
    </row>
    <row r="17" spans="1:11">
      <c r="A17" s="19" t="s">
        <v>37</v>
      </c>
      <c r="B17" s="16">
        <v>44894</v>
      </c>
      <c r="C17" s="16">
        <v>44894</v>
      </c>
      <c r="D17" s="17">
        <v>6</v>
      </c>
      <c r="E17" s="17">
        <v>3</v>
      </c>
      <c r="F17" s="34">
        <f t="shared" si="0"/>
        <v>285</v>
      </c>
      <c r="G17" s="34">
        <f t="shared" si="1"/>
        <v>287</v>
      </c>
      <c r="H17" s="17" t="s">
        <v>34</v>
      </c>
      <c r="I17" s="17" t="s">
        <v>43</v>
      </c>
      <c r="J17" s="17" t="s">
        <v>36</v>
      </c>
      <c r="K17" s="18"/>
    </row>
    <row r="18" spans="1:11">
      <c r="A18" s="19" t="s">
        <v>44</v>
      </c>
      <c r="B18" s="16">
        <v>44894</v>
      </c>
      <c r="C18" s="16">
        <v>44894</v>
      </c>
      <c r="D18" s="17">
        <v>7</v>
      </c>
      <c r="E18" s="17">
        <v>1</v>
      </c>
      <c r="F18" s="34">
        <f t="shared" si="0"/>
        <v>288</v>
      </c>
      <c r="G18" s="34">
        <f t="shared" si="1"/>
        <v>288</v>
      </c>
      <c r="H18" s="17" t="s">
        <v>34</v>
      </c>
      <c r="I18" s="17" t="s">
        <v>45</v>
      </c>
      <c r="J18" s="17" t="s">
        <v>36</v>
      </c>
      <c r="K18" s="18"/>
    </row>
    <row r="19" spans="1:11">
      <c r="A19" s="19" t="s">
        <v>46</v>
      </c>
      <c r="B19" s="16">
        <v>45443</v>
      </c>
      <c r="C19" s="16">
        <v>45443</v>
      </c>
      <c r="D19" s="17">
        <v>8</v>
      </c>
      <c r="E19" s="17">
        <v>2</v>
      </c>
      <c r="F19" s="34">
        <f t="shared" si="0"/>
        <v>289</v>
      </c>
      <c r="G19" s="34">
        <f t="shared" si="1"/>
        <v>290</v>
      </c>
      <c r="H19" s="17" t="s">
        <v>34</v>
      </c>
      <c r="I19" s="17" t="s">
        <v>47</v>
      </c>
      <c r="J19" s="17" t="s">
        <v>36</v>
      </c>
      <c r="K19" s="18"/>
    </row>
    <row r="20" spans="1:11">
      <c r="A20" s="19" t="s">
        <v>48</v>
      </c>
      <c r="B20" s="16">
        <v>45443</v>
      </c>
      <c r="C20" s="16">
        <v>45443</v>
      </c>
      <c r="D20" s="17">
        <v>9</v>
      </c>
      <c r="E20" s="17">
        <v>2</v>
      </c>
      <c r="F20" s="34">
        <f t="shared" si="0"/>
        <v>291</v>
      </c>
      <c r="G20" s="34">
        <f t="shared" si="1"/>
        <v>292</v>
      </c>
      <c r="H20" s="17" t="s">
        <v>34</v>
      </c>
      <c r="I20" s="17" t="s">
        <v>49</v>
      </c>
      <c r="J20" s="17" t="s">
        <v>36</v>
      </c>
      <c r="K20" s="18"/>
    </row>
    <row r="21" spans="1:11">
      <c r="A21" s="19" t="s">
        <v>50</v>
      </c>
      <c r="B21" s="16">
        <v>45455</v>
      </c>
      <c r="C21" s="16">
        <v>45455</v>
      </c>
      <c r="D21" s="17">
        <v>10</v>
      </c>
      <c r="E21" s="17">
        <v>1</v>
      </c>
      <c r="F21" s="34">
        <f t="shared" si="0"/>
        <v>293</v>
      </c>
      <c r="G21" s="34">
        <f t="shared" si="1"/>
        <v>293</v>
      </c>
      <c r="H21" s="17" t="s">
        <v>34</v>
      </c>
      <c r="I21" s="17" t="s">
        <v>51</v>
      </c>
      <c r="J21" s="17" t="s">
        <v>52</v>
      </c>
      <c r="K21" s="18"/>
    </row>
    <row r="22" spans="1:11">
      <c r="A22" s="19" t="s">
        <v>53</v>
      </c>
      <c r="B22" s="16">
        <v>45456</v>
      </c>
      <c r="C22" s="16">
        <v>45456</v>
      </c>
      <c r="D22" s="17">
        <v>11</v>
      </c>
      <c r="E22" s="17">
        <v>3</v>
      </c>
      <c r="F22" s="34">
        <f t="shared" si="0"/>
        <v>294</v>
      </c>
      <c r="G22" s="34">
        <f t="shared" si="1"/>
        <v>296</v>
      </c>
      <c r="H22" s="17" t="s">
        <v>34</v>
      </c>
      <c r="I22" s="17" t="s">
        <v>54</v>
      </c>
      <c r="J22" s="17" t="s">
        <v>52</v>
      </c>
      <c r="K22" s="18"/>
    </row>
    <row r="23" spans="1:11">
      <c r="A23" s="19" t="s">
        <v>53</v>
      </c>
      <c r="B23" s="16">
        <v>45476</v>
      </c>
      <c r="C23" s="16">
        <v>45476</v>
      </c>
      <c r="D23" s="17">
        <v>12</v>
      </c>
      <c r="E23" s="17">
        <v>2</v>
      </c>
      <c r="F23" s="34">
        <f t="shared" si="0"/>
        <v>297</v>
      </c>
      <c r="G23" s="34">
        <f t="shared" si="1"/>
        <v>298</v>
      </c>
      <c r="H23" s="17" t="s">
        <v>34</v>
      </c>
      <c r="I23" s="17" t="s">
        <v>55</v>
      </c>
      <c r="J23" s="17" t="s">
        <v>52</v>
      </c>
      <c r="K23" s="18"/>
    </row>
    <row r="24" spans="1:11">
      <c r="A24" s="27" t="s">
        <v>56</v>
      </c>
      <c r="B24" s="28">
        <v>45490</v>
      </c>
      <c r="C24" s="28">
        <v>45490</v>
      </c>
      <c r="D24" s="29">
        <v>13</v>
      </c>
      <c r="E24" s="29">
        <v>2</v>
      </c>
      <c r="F24" s="34">
        <f t="shared" si="0"/>
        <v>299</v>
      </c>
      <c r="G24" s="34">
        <f t="shared" si="1"/>
        <v>300</v>
      </c>
      <c r="H24" s="29" t="s">
        <v>34</v>
      </c>
      <c r="I24" s="29" t="s">
        <v>57</v>
      </c>
      <c r="J24" s="29" t="s">
        <v>52</v>
      </c>
      <c r="K24" s="30"/>
    </row>
    <row r="25" spans="1:11">
      <c r="A25" s="25" t="s">
        <v>53</v>
      </c>
      <c r="B25" s="26">
        <v>45491</v>
      </c>
      <c r="C25" s="26">
        <v>45491</v>
      </c>
      <c r="D25" s="17">
        <v>14</v>
      </c>
      <c r="E25" s="17">
        <v>2</v>
      </c>
      <c r="F25" s="34">
        <f t="shared" si="0"/>
        <v>301</v>
      </c>
      <c r="G25" s="34">
        <f t="shared" si="1"/>
        <v>302</v>
      </c>
      <c r="H25" s="17" t="s">
        <v>34</v>
      </c>
      <c r="I25" s="17" t="s">
        <v>58</v>
      </c>
      <c r="J25" s="17" t="s">
        <v>52</v>
      </c>
      <c r="K25" s="18"/>
    </row>
    <row r="26" spans="1:11">
      <c r="A26" s="25" t="s">
        <v>59</v>
      </c>
      <c r="B26" s="26">
        <v>45492</v>
      </c>
      <c r="C26" s="26">
        <v>45492</v>
      </c>
      <c r="D26" s="17">
        <v>15</v>
      </c>
      <c r="E26" s="17">
        <v>5</v>
      </c>
      <c r="F26" s="34">
        <f t="shared" si="0"/>
        <v>303</v>
      </c>
      <c r="G26" s="34">
        <f t="shared" si="1"/>
        <v>307</v>
      </c>
      <c r="H26" s="17" t="s">
        <v>34</v>
      </c>
      <c r="I26" s="17" t="s">
        <v>60</v>
      </c>
      <c r="J26" s="17" t="s">
        <v>52</v>
      </c>
      <c r="K26" s="18"/>
    </row>
    <row r="27" spans="1:11">
      <c r="A27" s="25" t="s">
        <v>61</v>
      </c>
      <c r="B27" s="26">
        <v>45495</v>
      </c>
      <c r="C27" s="26">
        <v>45495</v>
      </c>
      <c r="D27" s="17">
        <v>16</v>
      </c>
      <c r="E27" s="17">
        <v>1</v>
      </c>
      <c r="F27" s="34">
        <f t="shared" si="0"/>
        <v>308</v>
      </c>
      <c r="G27" s="34">
        <f t="shared" si="1"/>
        <v>308</v>
      </c>
      <c r="H27" s="17" t="s">
        <v>34</v>
      </c>
      <c r="I27" s="17" t="s">
        <v>62</v>
      </c>
      <c r="J27" s="17" t="s">
        <v>52</v>
      </c>
      <c r="K27" s="18"/>
    </row>
    <row r="28" spans="1:11">
      <c r="A28" s="25" t="s">
        <v>63</v>
      </c>
      <c r="B28" s="26">
        <v>45495</v>
      </c>
      <c r="C28" s="26">
        <v>45495</v>
      </c>
      <c r="D28" s="17">
        <v>17</v>
      </c>
      <c r="E28" s="17">
        <v>1</v>
      </c>
      <c r="F28" s="34">
        <f t="shared" si="0"/>
        <v>309</v>
      </c>
      <c r="G28" s="34">
        <f t="shared" si="1"/>
        <v>309</v>
      </c>
      <c r="H28" s="17" t="s">
        <v>34</v>
      </c>
      <c r="I28" s="17" t="s">
        <v>64</v>
      </c>
      <c r="J28" s="17" t="s">
        <v>52</v>
      </c>
      <c r="K28" s="18"/>
    </row>
    <row r="29" spans="1:11">
      <c r="A29" s="25" t="s">
        <v>61</v>
      </c>
      <c r="B29" s="26">
        <v>45503</v>
      </c>
      <c r="C29" s="26">
        <v>45503</v>
      </c>
      <c r="D29" s="17">
        <v>18</v>
      </c>
      <c r="E29" s="17">
        <v>6</v>
      </c>
      <c r="F29" s="34">
        <f t="shared" si="0"/>
        <v>310</v>
      </c>
      <c r="G29" s="34">
        <f t="shared" si="1"/>
        <v>315</v>
      </c>
      <c r="H29" s="17" t="s">
        <v>34</v>
      </c>
      <c r="I29" s="17" t="s">
        <v>65</v>
      </c>
      <c r="J29" s="17" t="s">
        <v>52</v>
      </c>
      <c r="K29" s="18"/>
    </row>
    <row r="30" spans="1:11">
      <c r="A30" s="25" t="s">
        <v>66</v>
      </c>
      <c r="B30" s="26">
        <v>45517</v>
      </c>
      <c r="C30" s="26">
        <v>45517</v>
      </c>
      <c r="D30" s="17">
        <v>19</v>
      </c>
      <c r="E30" s="17">
        <v>3</v>
      </c>
      <c r="F30" s="34">
        <f t="shared" si="0"/>
        <v>316</v>
      </c>
      <c r="G30" s="34">
        <f t="shared" si="1"/>
        <v>318</v>
      </c>
      <c r="H30" s="17" t="s">
        <v>34</v>
      </c>
      <c r="I30" s="17" t="s">
        <v>67</v>
      </c>
      <c r="J30" s="17" t="s">
        <v>52</v>
      </c>
      <c r="K30" s="18"/>
    </row>
    <row r="31" spans="1:11">
      <c r="A31" s="25" t="s">
        <v>53</v>
      </c>
      <c r="B31" s="26">
        <v>45524</v>
      </c>
      <c r="C31" s="26">
        <v>45524</v>
      </c>
      <c r="D31" s="17">
        <v>20</v>
      </c>
      <c r="E31" s="17">
        <v>3</v>
      </c>
      <c r="F31" s="34">
        <f t="shared" si="0"/>
        <v>319</v>
      </c>
      <c r="G31" s="34">
        <f t="shared" si="1"/>
        <v>321</v>
      </c>
      <c r="H31" s="17" t="s">
        <v>34</v>
      </c>
      <c r="I31" s="17" t="s">
        <v>68</v>
      </c>
      <c r="J31" s="17" t="s">
        <v>52</v>
      </c>
      <c r="K31" s="18"/>
    </row>
    <row r="32" spans="1:11">
      <c r="A32" s="25" t="s">
        <v>53</v>
      </c>
      <c r="B32" s="26">
        <v>45524</v>
      </c>
      <c r="C32" s="26">
        <v>45524</v>
      </c>
      <c r="D32" s="17">
        <v>21</v>
      </c>
      <c r="E32" s="17">
        <v>3</v>
      </c>
      <c r="F32" s="34">
        <f t="shared" si="0"/>
        <v>322</v>
      </c>
      <c r="G32" s="34">
        <f t="shared" si="1"/>
        <v>324</v>
      </c>
      <c r="H32" s="17" t="s">
        <v>34</v>
      </c>
      <c r="I32" s="17" t="s">
        <v>69</v>
      </c>
      <c r="J32" s="17" t="s">
        <v>52</v>
      </c>
      <c r="K32" s="18"/>
    </row>
    <row r="33" spans="1:11">
      <c r="A33" s="25" t="s">
        <v>70</v>
      </c>
      <c r="B33" s="26">
        <v>45527</v>
      </c>
      <c r="C33" s="26">
        <v>45527</v>
      </c>
      <c r="D33" s="17">
        <v>22</v>
      </c>
      <c r="E33" s="17">
        <v>1</v>
      </c>
      <c r="F33" s="34">
        <f t="shared" si="0"/>
        <v>325</v>
      </c>
      <c r="G33" s="34">
        <f t="shared" si="1"/>
        <v>325</v>
      </c>
      <c r="H33" s="17" t="s">
        <v>34</v>
      </c>
      <c r="I33" s="17" t="s">
        <v>71</v>
      </c>
      <c r="J33" s="17" t="s">
        <v>52</v>
      </c>
      <c r="K33" s="18"/>
    </row>
    <row r="34" spans="1:11">
      <c r="A34" s="25" t="s">
        <v>48</v>
      </c>
      <c r="B34" s="26">
        <v>45527</v>
      </c>
      <c r="C34" s="26">
        <v>45527</v>
      </c>
      <c r="D34" s="17">
        <v>23</v>
      </c>
      <c r="E34" s="17">
        <v>2</v>
      </c>
      <c r="F34" s="34">
        <f t="shared" si="0"/>
        <v>326</v>
      </c>
      <c r="G34" s="34">
        <f t="shared" si="1"/>
        <v>327</v>
      </c>
      <c r="H34" s="17" t="s">
        <v>34</v>
      </c>
      <c r="I34" s="17" t="s">
        <v>72</v>
      </c>
      <c r="J34" s="17" t="s">
        <v>52</v>
      </c>
      <c r="K34" s="18"/>
    </row>
    <row r="35" spans="1:11">
      <c r="A35" s="25" t="s">
        <v>73</v>
      </c>
      <c r="B35" s="26">
        <v>45530</v>
      </c>
      <c r="C35" s="26">
        <v>45530</v>
      </c>
      <c r="D35" s="17">
        <v>24</v>
      </c>
      <c r="E35" s="17">
        <v>3</v>
      </c>
      <c r="F35" s="34">
        <f t="shared" si="0"/>
        <v>328</v>
      </c>
      <c r="G35" s="34">
        <f t="shared" si="1"/>
        <v>330</v>
      </c>
      <c r="H35" s="17" t="s">
        <v>34</v>
      </c>
      <c r="I35" s="17" t="s">
        <v>74</v>
      </c>
      <c r="J35" s="17" t="s">
        <v>52</v>
      </c>
      <c r="K35" s="18"/>
    </row>
    <row r="36" spans="1:11">
      <c r="A36" s="25" t="s">
        <v>75</v>
      </c>
      <c r="B36" s="26">
        <v>45539</v>
      </c>
      <c r="C36" s="26">
        <v>45539</v>
      </c>
      <c r="D36" s="17">
        <v>25</v>
      </c>
      <c r="E36" s="17">
        <v>1</v>
      </c>
      <c r="F36" s="34">
        <f t="shared" si="0"/>
        <v>331</v>
      </c>
      <c r="G36" s="34">
        <f t="shared" si="1"/>
        <v>331</v>
      </c>
      <c r="H36" s="17" t="s">
        <v>34</v>
      </c>
      <c r="I36" s="17" t="s">
        <v>76</v>
      </c>
      <c r="J36" s="17" t="s">
        <v>52</v>
      </c>
      <c r="K36" s="18"/>
    </row>
    <row r="37" spans="1:11">
      <c r="A37" s="25" t="s">
        <v>61</v>
      </c>
      <c r="B37" s="26">
        <v>45547</v>
      </c>
      <c r="C37" s="26">
        <v>45547</v>
      </c>
      <c r="D37" s="17">
        <v>26</v>
      </c>
      <c r="E37" s="17">
        <v>2</v>
      </c>
      <c r="F37" s="34">
        <f t="shared" si="0"/>
        <v>332</v>
      </c>
      <c r="G37" s="34">
        <f t="shared" si="1"/>
        <v>333</v>
      </c>
      <c r="H37" s="17" t="s">
        <v>34</v>
      </c>
      <c r="I37" s="17" t="s">
        <v>77</v>
      </c>
      <c r="J37" s="17" t="s">
        <v>52</v>
      </c>
      <c r="K37" s="18"/>
    </row>
    <row r="38" spans="1:11">
      <c r="A38" s="25" t="s">
        <v>78</v>
      </c>
      <c r="B38" s="26">
        <v>45548</v>
      </c>
      <c r="C38" s="26">
        <v>45548</v>
      </c>
      <c r="D38" s="17">
        <v>27</v>
      </c>
      <c r="E38" s="17">
        <v>1</v>
      </c>
      <c r="F38" s="34">
        <f t="shared" ref="F38:F41" si="2">+IF(E38=0,"0",(1+G37))</f>
        <v>334</v>
      </c>
      <c r="G38" s="34">
        <f t="shared" ref="G38:G41" si="3">+F38+(E38-1)</f>
        <v>334</v>
      </c>
      <c r="H38" s="17" t="s">
        <v>34</v>
      </c>
      <c r="I38" s="17" t="s">
        <v>79</v>
      </c>
      <c r="J38" s="17" t="s">
        <v>52</v>
      </c>
      <c r="K38" s="18"/>
    </row>
    <row r="39" spans="1:11">
      <c r="A39" s="25" t="s">
        <v>53</v>
      </c>
      <c r="B39" s="26">
        <v>45553</v>
      </c>
      <c r="C39" s="26">
        <v>45554</v>
      </c>
      <c r="D39" s="17">
        <v>28</v>
      </c>
      <c r="E39" s="17">
        <v>2</v>
      </c>
      <c r="F39" s="34">
        <f t="shared" si="2"/>
        <v>335</v>
      </c>
      <c r="G39" s="34">
        <f t="shared" si="3"/>
        <v>336</v>
      </c>
      <c r="H39" s="17" t="s">
        <v>34</v>
      </c>
      <c r="I39" s="17" t="s">
        <v>80</v>
      </c>
      <c r="J39" s="17" t="s">
        <v>52</v>
      </c>
      <c r="K39" s="18"/>
    </row>
    <row r="40" spans="1:11">
      <c r="A40" s="25" t="s">
        <v>53</v>
      </c>
      <c r="B40" s="26">
        <v>45553</v>
      </c>
      <c r="C40" s="26">
        <v>45554</v>
      </c>
      <c r="D40" s="17">
        <v>29</v>
      </c>
      <c r="E40" s="17">
        <v>2</v>
      </c>
      <c r="F40" s="34">
        <f t="shared" si="2"/>
        <v>337</v>
      </c>
      <c r="G40" s="34">
        <f t="shared" si="3"/>
        <v>338</v>
      </c>
      <c r="H40" s="17" t="s">
        <v>34</v>
      </c>
      <c r="I40" s="17" t="s">
        <v>80</v>
      </c>
      <c r="J40" s="17" t="s">
        <v>52</v>
      </c>
      <c r="K40" s="18"/>
    </row>
    <row r="41" spans="1:11">
      <c r="A41" s="25" t="s">
        <v>53</v>
      </c>
      <c r="B41" s="26">
        <v>45595</v>
      </c>
      <c r="C41" s="26">
        <v>45565</v>
      </c>
      <c r="D41" s="17">
        <v>30</v>
      </c>
      <c r="E41" s="17">
        <v>4</v>
      </c>
      <c r="F41" s="34">
        <f t="shared" si="2"/>
        <v>339</v>
      </c>
      <c r="G41" s="34">
        <f t="shared" si="3"/>
        <v>342</v>
      </c>
      <c r="H41" s="17" t="s">
        <v>34</v>
      </c>
      <c r="I41" s="17"/>
      <c r="J41" s="17" t="s">
        <v>52</v>
      </c>
      <c r="K41" s="18"/>
    </row>
    <row r="42" spans="1:11">
      <c r="A42" s="25" t="s">
        <v>53</v>
      </c>
      <c r="B42" s="26">
        <v>45629</v>
      </c>
      <c r="C42" s="26">
        <v>45629</v>
      </c>
      <c r="D42" s="17">
        <v>31</v>
      </c>
      <c r="E42" s="17">
        <v>8</v>
      </c>
      <c r="F42" s="34">
        <f t="shared" ref="F42:F75" si="4">+IF(E42=0,"0",(1+G41))</f>
        <v>343</v>
      </c>
      <c r="G42" s="34">
        <f t="shared" ref="G42:G75" si="5">+F42+(E42-1)</f>
        <v>350</v>
      </c>
      <c r="H42" s="17" t="s">
        <v>34</v>
      </c>
      <c r="I42" s="17" t="s">
        <v>81</v>
      </c>
      <c r="J42" s="17" t="s">
        <v>52</v>
      </c>
      <c r="K42" s="18"/>
    </row>
    <row r="43" spans="1:11">
      <c r="A43" s="25" t="s">
        <v>61</v>
      </c>
      <c r="B43" s="26">
        <v>45636</v>
      </c>
      <c r="C43" s="26">
        <v>45636</v>
      </c>
      <c r="D43" s="17">
        <v>32</v>
      </c>
      <c r="E43" s="17">
        <v>3</v>
      </c>
      <c r="F43" s="34">
        <f t="shared" si="4"/>
        <v>351</v>
      </c>
      <c r="G43" s="34">
        <f t="shared" si="5"/>
        <v>353</v>
      </c>
      <c r="H43" s="17" t="s">
        <v>34</v>
      </c>
      <c r="I43" s="17" t="s">
        <v>82</v>
      </c>
      <c r="J43" s="17" t="s">
        <v>52</v>
      </c>
      <c r="K43" s="18"/>
    </row>
    <row r="44" spans="1:11">
      <c r="A44" s="25" t="s">
        <v>83</v>
      </c>
      <c r="B44" s="26">
        <v>45642</v>
      </c>
      <c r="C44" s="26">
        <v>45642</v>
      </c>
      <c r="D44" s="17">
        <v>33</v>
      </c>
      <c r="E44" s="17">
        <v>2</v>
      </c>
      <c r="F44" s="34">
        <f t="shared" si="4"/>
        <v>354</v>
      </c>
      <c r="G44" s="34">
        <f t="shared" si="5"/>
        <v>355</v>
      </c>
      <c r="H44" s="17" t="s">
        <v>34</v>
      </c>
      <c r="I44" s="17" t="s">
        <v>84</v>
      </c>
      <c r="J44" s="17" t="s">
        <v>52</v>
      </c>
      <c r="K44" s="18"/>
    </row>
    <row r="45" spans="1:11">
      <c r="A45" s="25" t="s">
        <v>53</v>
      </c>
      <c r="B45" s="26">
        <v>45645</v>
      </c>
      <c r="C45" s="26">
        <v>45645</v>
      </c>
      <c r="D45" s="17">
        <v>34</v>
      </c>
      <c r="E45" s="17">
        <v>2</v>
      </c>
      <c r="F45" s="34">
        <f t="shared" ref="F45:F48" si="6">+IF(E45=0,"0",(1+G44))</f>
        <v>356</v>
      </c>
      <c r="G45" s="34">
        <f t="shared" ref="G45:G48" si="7">+F45+(E45-1)</f>
        <v>357</v>
      </c>
      <c r="H45" s="17" t="s">
        <v>34</v>
      </c>
      <c r="I45" s="17" t="s">
        <v>85</v>
      </c>
      <c r="J45" s="17" t="s">
        <v>52</v>
      </c>
      <c r="K45" s="18"/>
    </row>
    <row r="46" spans="1:11">
      <c r="A46" s="25" t="s">
        <v>53</v>
      </c>
      <c r="B46" s="26">
        <v>45670</v>
      </c>
      <c r="C46" s="26">
        <v>45670</v>
      </c>
      <c r="D46" s="17">
        <v>35</v>
      </c>
      <c r="E46" s="17">
        <v>1</v>
      </c>
      <c r="F46" s="34">
        <f t="shared" si="6"/>
        <v>358</v>
      </c>
      <c r="G46" s="34">
        <f t="shared" si="7"/>
        <v>358</v>
      </c>
      <c r="H46" s="17" t="s">
        <v>34</v>
      </c>
      <c r="I46" s="17" t="s">
        <v>86</v>
      </c>
      <c r="J46" s="17" t="s">
        <v>52</v>
      </c>
      <c r="K46" s="18"/>
    </row>
    <row r="47" spans="1:11">
      <c r="A47" s="25" t="s">
        <v>53</v>
      </c>
      <c r="B47" s="26">
        <v>45672</v>
      </c>
      <c r="C47" s="26">
        <v>45672</v>
      </c>
      <c r="D47" s="17">
        <v>36</v>
      </c>
      <c r="E47" s="17">
        <v>2</v>
      </c>
      <c r="F47" s="34">
        <f t="shared" si="6"/>
        <v>359</v>
      </c>
      <c r="G47" s="34">
        <f t="shared" si="7"/>
        <v>360</v>
      </c>
      <c r="H47" s="17" t="s">
        <v>34</v>
      </c>
      <c r="I47" s="17" t="s">
        <v>87</v>
      </c>
      <c r="J47" s="17" t="s">
        <v>52</v>
      </c>
      <c r="K47" s="18"/>
    </row>
    <row r="48" spans="1:11">
      <c r="A48" s="25" t="s">
        <v>61</v>
      </c>
      <c r="B48" s="26">
        <v>45672</v>
      </c>
      <c r="C48" s="26">
        <v>45672</v>
      </c>
      <c r="D48" s="17">
        <v>37</v>
      </c>
      <c r="E48" s="17">
        <v>3</v>
      </c>
      <c r="F48" s="34">
        <f t="shared" si="6"/>
        <v>361</v>
      </c>
      <c r="G48" s="34">
        <f t="shared" si="7"/>
        <v>363</v>
      </c>
      <c r="H48" s="17" t="s">
        <v>34</v>
      </c>
      <c r="I48" s="17" t="s">
        <v>88</v>
      </c>
      <c r="J48" s="17" t="s">
        <v>52</v>
      </c>
      <c r="K48" s="18"/>
    </row>
    <row r="49" spans="1:11">
      <c r="A49" s="25" t="s">
        <v>61</v>
      </c>
      <c r="B49" s="26">
        <v>45673</v>
      </c>
      <c r="C49" s="26">
        <v>45673</v>
      </c>
      <c r="D49" s="17">
        <v>38</v>
      </c>
      <c r="E49" s="17">
        <v>2</v>
      </c>
      <c r="F49" s="34">
        <f t="shared" ref="F49:F72" si="8">+IF(E49=0,"0",(1+G48))</f>
        <v>364</v>
      </c>
      <c r="G49" s="34">
        <f t="shared" ref="G49:G72" si="9">+F49+(E49-1)</f>
        <v>365</v>
      </c>
      <c r="H49" s="17" t="s">
        <v>34</v>
      </c>
      <c r="I49" s="17" t="s">
        <v>89</v>
      </c>
      <c r="J49" s="17" t="s">
        <v>52</v>
      </c>
      <c r="K49" s="18"/>
    </row>
    <row r="50" spans="1:11">
      <c r="A50" s="25" t="s">
        <v>61</v>
      </c>
      <c r="B50" s="26">
        <v>45674</v>
      </c>
      <c r="C50" s="26">
        <v>45674</v>
      </c>
      <c r="D50" s="17">
        <v>39</v>
      </c>
      <c r="E50" s="17">
        <v>3</v>
      </c>
      <c r="F50" s="34">
        <f t="shared" si="8"/>
        <v>366</v>
      </c>
      <c r="G50" s="34">
        <f t="shared" si="9"/>
        <v>368</v>
      </c>
      <c r="H50" s="17" t="s">
        <v>34</v>
      </c>
      <c r="I50" s="17" t="s">
        <v>90</v>
      </c>
      <c r="J50" s="17" t="s">
        <v>52</v>
      </c>
      <c r="K50" s="18"/>
    </row>
    <row r="51" spans="1:11">
      <c r="A51" s="25" t="s">
        <v>83</v>
      </c>
      <c r="B51" s="26">
        <v>45678</v>
      </c>
      <c r="C51" s="26">
        <v>45678</v>
      </c>
      <c r="D51" s="17">
        <v>40</v>
      </c>
      <c r="E51" s="17">
        <v>1</v>
      </c>
      <c r="F51" s="34">
        <f t="shared" si="8"/>
        <v>369</v>
      </c>
      <c r="G51" s="34">
        <f t="shared" si="9"/>
        <v>369</v>
      </c>
      <c r="H51" s="17" t="s">
        <v>34</v>
      </c>
      <c r="I51" s="17" t="s">
        <v>91</v>
      </c>
      <c r="J51" s="17" t="s">
        <v>52</v>
      </c>
      <c r="K51" s="18"/>
    </row>
    <row r="52" spans="1:11">
      <c r="A52" s="25" t="s">
        <v>61</v>
      </c>
      <c r="B52" s="26">
        <v>45715</v>
      </c>
      <c r="C52" s="26">
        <v>45715</v>
      </c>
      <c r="D52" s="17">
        <v>41</v>
      </c>
      <c r="E52" s="17">
        <v>4</v>
      </c>
      <c r="F52" s="34">
        <f t="shared" si="8"/>
        <v>370</v>
      </c>
      <c r="G52" s="34">
        <f t="shared" si="9"/>
        <v>373</v>
      </c>
      <c r="H52" s="17" t="s">
        <v>34</v>
      </c>
      <c r="I52" s="17" t="s">
        <v>92</v>
      </c>
      <c r="J52" s="17" t="s">
        <v>52</v>
      </c>
      <c r="K52" s="18"/>
    </row>
    <row r="53" spans="1:11">
      <c r="A53" s="25" t="s">
        <v>83</v>
      </c>
      <c r="B53" s="26">
        <v>45736</v>
      </c>
      <c r="C53" s="26">
        <v>45747</v>
      </c>
      <c r="D53" s="17">
        <v>42</v>
      </c>
      <c r="E53" s="17">
        <v>2</v>
      </c>
      <c r="F53" s="34">
        <f t="shared" si="8"/>
        <v>374</v>
      </c>
      <c r="G53" s="34">
        <f t="shared" si="9"/>
        <v>375</v>
      </c>
      <c r="H53" s="17" t="s">
        <v>34</v>
      </c>
      <c r="I53" s="17" t="s">
        <v>93</v>
      </c>
      <c r="J53" s="17" t="s">
        <v>52</v>
      </c>
      <c r="K53" s="18"/>
    </row>
    <row r="54" spans="1:11">
      <c r="A54" s="25" t="s">
        <v>53</v>
      </c>
      <c r="B54" s="26">
        <v>45743</v>
      </c>
      <c r="C54" s="26">
        <v>45743</v>
      </c>
      <c r="D54" s="17">
        <v>43</v>
      </c>
      <c r="E54" s="17">
        <v>3</v>
      </c>
      <c r="F54" s="34">
        <f t="shared" si="8"/>
        <v>376</v>
      </c>
      <c r="G54" s="34">
        <f t="shared" si="9"/>
        <v>378</v>
      </c>
      <c r="H54" s="17" t="s">
        <v>34</v>
      </c>
      <c r="I54" s="17" t="s">
        <v>94</v>
      </c>
      <c r="J54" s="17" t="s">
        <v>52</v>
      </c>
      <c r="K54" s="18"/>
    </row>
    <row r="55" spans="1:11">
      <c r="A55" s="25" t="s">
        <v>53</v>
      </c>
      <c r="B55" s="26">
        <v>45744</v>
      </c>
      <c r="C55" s="26">
        <v>45744</v>
      </c>
      <c r="D55" s="17">
        <v>44</v>
      </c>
      <c r="E55" s="17">
        <v>18</v>
      </c>
      <c r="F55" s="34">
        <f t="shared" si="8"/>
        <v>379</v>
      </c>
      <c r="G55" s="34">
        <f t="shared" si="9"/>
        <v>396</v>
      </c>
      <c r="H55" s="17" t="s">
        <v>34</v>
      </c>
      <c r="I55" s="17" t="s">
        <v>95</v>
      </c>
      <c r="J55" s="17" t="s">
        <v>52</v>
      </c>
      <c r="K55" s="18"/>
    </row>
    <row r="56" spans="1:11">
      <c r="A56" s="25" t="s">
        <v>53</v>
      </c>
      <c r="B56" s="26">
        <v>45744</v>
      </c>
      <c r="C56" s="26">
        <v>45744</v>
      </c>
      <c r="D56" s="17">
        <v>45</v>
      </c>
      <c r="E56" s="17">
        <v>18</v>
      </c>
      <c r="F56" s="34">
        <f t="shared" si="8"/>
        <v>397</v>
      </c>
      <c r="G56" s="34">
        <f t="shared" si="9"/>
        <v>414</v>
      </c>
      <c r="H56" s="17" t="s">
        <v>34</v>
      </c>
      <c r="I56" s="17" t="s">
        <v>96</v>
      </c>
      <c r="J56" s="17" t="s">
        <v>52</v>
      </c>
      <c r="K56" s="18"/>
    </row>
    <row r="57" spans="1:11">
      <c r="A57" s="25" t="s">
        <v>97</v>
      </c>
      <c r="B57" s="26">
        <v>45757</v>
      </c>
      <c r="C57" s="26">
        <v>45757</v>
      </c>
      <c r="D57" s="17">
        <v>46</v>
      </c>
      <c r="E57" s="17">
        <v>1</v>
      </c>
      <c r="F57" s="34">
        <f t="shared" si="8"/>
        <v>415</v>
      </c>
      <c r="G57" s="34">
        <f t="shared" si="9"/>
        <v>415</v>
      </c>
      <c r="H57" s="17" t="s">
        <v>34</v>
      </c>
      <c r="I57" s="17" t="s">
        <v>98</v>
      </c>
      <c r="J57" s="17" t="s">
        <v>52</v>
      </c>
      <c r="K57" s="18"/>
    </row>
    <row r="58" spans="1:11">
      <c r="A58" s="25" t="s">
        <v>48</v>
      </c>
      <c r="B58" s="26">
        <v>45757</v>
      </c>
      <c r="C58" s="26">
        <v>45757</v>
      </c>
      <c r="D58" s="17">
        <v>47</v>
      </c>
      <c r="E58" s="17">
        <v>2</v>
      </c>
      <c r="F58" s="34">
        <f t="shared" si="8"/>
        <v>416</v>
      </c>
      <c r="G58" s="34">
        <f t="shared" si="9"/>
        <v>417</v>
      </c>
      <c r="H58" s="17" t="s">
        <v>34</v>
      </c>
      <c r="I58" s="17" t="s">
        <v>99</v>
      </c>
      <c r="J58" s="17" t="s">
        <v>52</v>
      </c>
      <c r="K58" s="18"/>
    </row>
    <row r="59" spans="1:11">
      <c r="A59" s="25" t="s">
        <v>53</v>
      </c>
      <c r="B59" s="26">
        <v>45775</v>
      </c>
      <c r="C59" s="26">
        <v>45775</v>
      </c>
      <c r="D59" s="17">
        <v>48</v>
      </c>
      <c r="E59" s="17">
        <v>17</v>
      </c>
      <c r="F59" s="34">
        <f t="shared" si="8"/>
        <v>418</v>
      </c>
      <c r="G59" s="34">
        <f t="shared" si="9"/>
        <v>434</v>
      </c>
      <c r="H59" s="17" t="s">
        <v>34</v>
      </c>
      <c r="I59" s="17" t="s">
        <v>100</v>
      </c>
      <c r="J59" s="17" t="s">
        <v>52</v>
      </c>
      <c r="K59" s="18"/>
    </row>
    <row r="60" spans="1:11">
      <c r="A60" s="25" t="s">
        <v>101</v>
      </c>
      <c r="B60" s="26">
        <v>45784</v>
      </c>
      <c r="C60" s="26">
        <v>45785</v>
      </c>
      <c r="D60" s="17">
        <v>49</v>
      </c>
      <c r="E60" s="17">
        <v>3</v>
      </c>
      <c r="F60" s="34">
        <f t="shared" si="8"/>
        <v>435</v>
      </c>
      <c r="G60" s="34">
        <f t="shared" si="9"/>
        <v>437</v>
      </c>
      <c r="H60" s="17" t="s">
        <v>34</v>
      </c>
      <c r="I60" s="17" t="s">
        <v>102</v>
      </c>
      <c r="J60" s="17" t="s">
        <v>52</v>
      </c>
      <c r="K60" s="18"/>
    </row>
    <row r="61" spans="1:11">
      <c r="A61" s="25" t="s">
        <v>103</v>
      </c>
      <c r="B61" s="26">
        <v>45796</v>
      </c>
      <c r="C61" s="26">
        <v>45796</v>
      </c>
      <c r="D61" s="17">
        <v>50</v>
      </c>
      <c r="E61" s="17">
        <v>1</v>
      </c>
      <c r="F61" s="34">
        <f t="shared" si="8"/>
        <v>438</v>
      </c>
      <c r="G61" s="34">
        <f t="shared" si="9"/>
        <v>438</v>
      </c>
      <c r="H61" s="17" t="s">
        <v>34</v>
      </c>
      <c r="I61" s="17" t="s">
        <v>104</v>
      </c>
      <c r="J61" s="17" t="s">
        <v>52</v>
      </c>
      <c r="K61" s="18"/>
    </row>
    <row r="62" spans="1:11">
      <c r="A62" s="25"/>
      <c r="B62" s="26"/>
      <c r="C62" s="26"/>
      <c r="D62" s="17">
        <v>51</v>
      </c>
      <c r="E62" s="17"/>
      <c r="F62" s="34" t="str">
        <f t="shared" si="8"/>
        <v>0</v>
      </c>
      <c r="G62" s="34">
        <f t="shared" si="9"/>
        <v>-1</v>
      </c>
      <c r="H62" s="17" t="s">
        <v>34</v>
      </c>
      <c r="I62" s="17"/>
      <c r="J62" s="17" t="s">
        <v>52</v>
      </c>
      <c r="K62" s="18"/>
    </row>
    <row r="63" spans="1:11">
      <c r="A63" s="25"/>
      <c r="B63" s="26"/>
      <c r="C63" s="26"/>
      <c r="D63" s="17">
        <v>52</v>
      </c>
      <c r="E63" s="17"/>
      <c r="F63" s="34" t="str">
        <f t="shared" si="8"/>
        <v>0</v>
      </c>
      <c r="G63" s="34">
        <f t="shared" si="9"/>
        <v>-1</v>
      </c>
      <c r="H63" s="17" t="s">
        <v>34</v>
      </c>
      <c r="I63" s="17"/>
      <c r="J63" s="17" t="s">
        <v>52</v>
      </c>
      <c r="K63" s="18"/>
    </row>
    <row r="64" spans="1:11">
      <c r="A64" s="25"/>
      <c r="B64" s="26"/>
      <c r="C64" s="26"/>
      <c r="D64" s="17">
        <v>53</v>
      </c>
      <c r="E64" s="17"/>
      <c r="F64" s="34" t="str">
        <f t="shared" si="8"/>
        <v>0</v>
      </c>
      <c r="G64" s="34">
        <f t="shared" si="9"/>
        <v>-1</v>
      </c>
      <c r="H64" s="17" t="s">
        <v>34</v>
      </c>
      <c r="I64" s="17"/>
      <c r="J64" s="17" t="s">
        <v>52</v>
      </c>
      <c r="K64" s="18"/>
    </row>
    <row r="65" spans="1:11">
      <c r="A65" s="25"/>
      <c r="B65" s="26"/>
      <c r="C65" s="26"/>
      <c r="D65" s="17">
        <v>54</v>
      </c>
      <c r="E65" s="17"/>
      <c r="F65" s="34" t="str">
        <f t="shared" si="8"/>
        <v>0</v>
      </c>
      <c r="G65" s="34">
        <f t="shared" si="9"/>
        <v>-1</v>
      </c>
      <c r="H65" s="17" t="s">
        <v>34</v>
      </c>
      <c r="I65" s="17"/>
      <c r="J65" s="17" t="s">
        <v>52</v>
      </c>
      <c r="K65" s="18"/>
    </row>
    <row r="66" spans="1:11">
      <c r="A66" s="25"/>
      <c r="B66" s="26"/>
      <c r="C66" s="26"/>
      <c r="D66" s="17"/>
      <c r="E66" s="17"/>
      <c r="F66" s="34" t="str">
        <f t="shared" si="8"/>
        <v>0</v>
      </c>
      <c r="G66" s="34">
        <f t="shared" si="9"/>
        <v>-1</v>
      </c>
      <c r="H66" s="17" t="s">
        <v>34</v>
      </c>
      <c r="I66" s="17"/>
      <c r="J66" s="17" t="s">
        <v>52</v>
      </c>
      <c r="K66" s="18"/>
    </row>
    <row r="67" spans="1:11">
      <c r="A67" s="25"/>
      <c r="B67" s="26"/>
      <c r="C67" s="26"/>
      <c r="D67" s="17"/>
      <c r="E67" s="17"/>
      <c r="F67" s="34" t="str">
        <f t="shared" si="8"/>
        <v>0</v>
      </c>
      <c r="G67" s="34">
        <f t="shared" si="9"/>
        <v>-1</v>
      </c>
      <c r="H67" s="17" t="s">
        <v>34</v>
      </c>
      <c r="I67" s="17"/>
      <c r="J67" s="17" t="s">
        <v>52</v>
      </c>
      <c r="K67" s="18"/>
    </row>
    <row r="68" spans="1:11">
      <c r="A68" s="25"/>
      <c r="B68" s="26"/>
      <c r="C68" s="26"/>
      <c r="D68" s="17"/>
      <c r="E68" s="17"/>
      <c r="F68" s="34" t="str">
        <f t="shared" si="8"/>
        <v>0</v>
      </c>
      <c r="G68" s="34">
        <f t="shared" si="9"/>
        <v>-1</v>
      </c>
      <c r="H68" s="17" t="s">
        <v>34</v>
      </c>
      <c r="I68" s="17"/>
      <c r="J68" s="17" t="s">
        <v>52</v>
      </c>
      <c r="K68" s="18"/>
    </row>
    <row r="69" spans="1:11">
      <c r="A69" s="25"/>
      <c r="B69" s="26"/>
      <c r="C69" s="26"/>
      <c r="D69" s="17"/>
      <c r="E69" s="17"/>
      <c r="F69" s="34" t="str">
        <f t="shared" si="8"/>
        <v>0</v>
      </c>
      <c r="G69" s="34">
        <f t="shared" si="9"/>
        <v>-1</v>
      </c>
      <c r="H69" s="17" t="s">
        <v>34</v>
      </c>
      <c r="I69" s="17"/>
      <c r="J69" s="17" t="s">
        <v>52</v>
      </c>
      <c r="K69" s="18"/>
    </row>
    <row r="70" spans="1:11">
      <c r="A70" s="25"/>
      <c r="B70" s="26"/>
      <c r="C70" s="26"/>
      <c r="D70" s="17"/>
      <c r="E70" s="17"/>
      <c r="F70" s="34" t="str">
        <f t="shared" si="8"/>
        <v>0</v>
      </c>
      <c r="G70" s="34">
        <f t="shared" si="9"/>
        <v>-1</v>
      </c>
      <c r="H70" s="17" t="s">
        <v>34</v>
      </c>
      <c r="I70" s="17"/>
      <c r="J70" s="17" t="s">
        <v>52</v>
      </c>
      <c r="K70" s="18"/>
    </row>
    <row r="71" spans="1:11">
      <c r="A71" s="25"/>
      <c r="B71" s="26"/>
      <c r="C71" s="26"/>
      <c r="D71" s="17"/>
      <c r="E71" s="17"/>
      <c r="F71" s="34" t="str">
        <f t="shared" si="8"/>
        <v>0</v>
      </c>
      <c r="G71" s="34">
        <f t="shared" si="9"/>
        <v>-1</v>
      </c>
      <c r="H71" s="17" t="s">
        <v>34</v>
      </c>
      <c r="I71" s="17"/>
      <c r="J71" s="17" t="s">
        <v>52</v>
      </c>
      <c r="K71" s="18"/>
    </row>
    <row r="72" spans="1:11">
      <c r="A72" s="25"/>
      <c r="B72" s="26"/>
      <c r="C72" s="26"/>
      <c r="D72" s="17"/>
      <c r="E72" s="17"/>
      <c r="F72" s="34" t="str">
        <f t="shared" si="8"/>
        <v>0</v>
      </c>
      <c r="G72" s="34">
        <f t="shared" si="9"/>
        <v>-1</v>
      </c>
      <c r="H72" s="17" t="s">
        <v>34</v>
      </c>
      <c r="I72" s="17"/>
      <c r="J72" s="17" t="s">
        <v>52</v>
      </c>
      <c r="K72" s="18"/>
    </row>
    <row r="73" spans="1:11">
      <c r="A73" s="25"/>
      <c r="B73" s="26"/>
      <c r="C73" s="26"/>
      <c r="D73" s="17"/>
      <c r="E73" s="17"/>
      <c r="F73" s="34"/>
      <c r="G73" s="34"/>
      <c r="H73" s="17"/>
      <c r="I73" s="17"/>
      <c r="J73" s="17"/>
      <c r="K73" s="18"/>
    </row>
    <row r="74" spans="1:11">
      <c r="A74" s="20" t="s">
        <v>105</v>
      </c>
      <c r="B74" s="21"/>
      <c r="C74" s="22"/>
      <c r="D74" s="22"/>
      <c r="E74" s="22"/>
      <c r="F74" s="34" t="str">
        <f>+IF(E74=0,"0",(1+G44))</f>
        <v>0</v>
      </c>
      <c r="G74" s="34">
        <f t="shared" si="5"/>
        <v>-1</v>
      </c>
      <c r="H74" s="22"/>
      <c r="I74" s="22"/>
      <c r="J74" s="22"/>
      <c r="K74" s="22"/>
    </row>
    <row r="75" spans="1:11" ht="23.25">
      <c r="A75" s="31" t="s">
        <v>106</v>
      </c>
      <c r="B75" s="32"/>
      <c r="C75" s="33"/>
      <c r="D75" s="33"/>
      <c r="E75" s="33"/>
      <c r="F75" s="34" t="str">
        <f t="shared" si="4"/>
        <v>0</v>
      </c>
      <c r="G75" s="34">
        <f t="shared" si="5"/>
        <v>-1</v>
      </c>
      <c r="H75" s="33"/>
      <c r="I75" s="33"/>
      <c r="J75" s="33"/>
      <c r="K75" s="33"/>
    </row>
    <row r="76" spans="1:11">
      <c r="A76" s="13"/>
      <c r="B76" s="14"/>
      <c r="C76"/>
      <c r="D76"/>
      <c r="E76"/>
      <c r="F76"/>
      <c r="G76"/>
      <c r="H76"/>
      <c r="I76"/>
      <c r="J76"/>
      <c r="K76"/>
    </row>
  </sheetData>
  <mergeCells count="18">
    <mergeCell ref="A1:K1"/>
    <mergeCell ref="B2:F2"/>
    <mergeCell ref="H2:K2"/>
    <mergeCell ref="B3:F3"/>
    <mergeCell ref="H3:I4"/>
    <mergeCell ref="J3:K4"/>
    <mergeCell ref="B4:F4"/>
    <mergeCell ref="B5:F5"/>
    <mergeCell ref="H5:I5"/>
    <mergeCell ref="J5:K5"/>
    <mergeCell ref="B6:F6"/>
    <mergeCell ref="H6:I6"/>
    <mergeCell ref="J6:K6"/>
    <mergeCell ref="B7:F7"/>
    <mergeCell ref="H7:I7"/>
    <mergeCell ref="J7:K7"/>
    <mergeCell ref="B8:F8"/>
    <mergeCell ref="B9:F9"/>
  </mergeCells>
  <printOptions horizontalCentered="1"/>
  <pageMargins left="0.51181102362204722" right="0.51181102362204722" top="0.55118110236220474" bottom="0.74803149606299213" header="0.31496062992125978" footer="0.31496062992125978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Juzgado 01 Laboral Circuito - Quindío - Armenia</cp:lastModifiedBy>
  <cp:revision/>
  <dcterms:created xsi:type="dcterms:W3CDTF">2019-08-06T14:37:38Z</dcterms:created>
  <dcterms:modified xsi:type="dcterms:W3CDTF">2025-05-19T19:43:52Z</dcterms:modified>
  <cp:category/>
  <cp:contentStatus/>
</cp:coreProperties>
</file>